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Secure\SWUDB\WebReports\RecycleMarketResidential\"/>
    </mc:Choice>
  </mc:AlternateContent>
  <bookViews>
    <workbookView xWindow="-15" yWindow="2250" windowWidth="7695" windowHeight="5550" tabRatio="601"/>
  </bookViews>
  <sheets>
    <sheet name="NOTES" sheetId="1" r:id="rId1"/>
    <sheet name="Survey Market Prices Cover Page" sheetId="12" r:id="rId2"/>
    <sheet name="Survey Prices" sheetId="2" r:id="rId3"/>
    <sheet name="SurveyCharts" sheetId="4" r:id="rId4"/>
    <sheet name="MKT Prices - History" sheetId="7" r:id="rId5"/>
  </sheets>
  <externalReferences>
    <externalReference r:id="rId6"/>
    <externalReference r:id="rId7"/>
    <externalReference r:id="rId8"/>
  </externalReferences>
  <definedNames>
    <definedName name="_xlnm.Print_Area" localSheetId="1">'Survey Market Prices Cover Page'!$A$1:$L$46</definedName>
    <definedName name="_xlnm.Print_Area" localSheetId="3">SurveyCharts!$A$1:$O$153</definedName>
    <definedName name="_xlnm.Print_Titles" localSheetId="2">'Survey Prices'!$1:$3</definedName>
  </definedNames>
  <calcPr calcId="152511"/>
</workbook>
</file>

<file path=xl/calcChain.xml><?xml version="1.0" encoding="utf-8"?>
<calcChain xmlns="http://schemas.openxmlformats.org/spreadsheetml/2006/main">
  <c r="I341" i="2" l="1"/>
  <c r="K341" i="2"/>
  <c r="C342" i="2"/>
  <c r="E342" i="2"/>
  <c r="F342" i="2"/>
  <c r="M342" i="2"/>
  <c r="A343" i="2"/>
  <c r="F343" i="2"/>
  <c r="J343" i="2"/>
  <c r="K343" i="2"/>
  <c r="L343" i="2"/>
  <c r="B344" i="2"/>
  <c r="H344" i="2"/>
  <c r="I344" i="2"/>
  <c r="C330" i="2"/>
  <c r="M330" i="2"/>
  <c r="C331" i="2"/>
  <c r="E331" i="2"/>
  <c r="J331" i="2"/>
  <c r="M331" i="2"/>
  <c r="A332" i="2"/>
  <c r="E332" i="2"/>
  <c r="F332" i="2"/>
  <c r="K332" i="2"/>
  <c r="A333" i="2"/>
  <c r="B333" i="2"/>
  <c r="E333" i="2"/>
  <c r="F333" i="2"/>
  <c r="H333" i="2"/>
  <c r="K333" i="2"/>
  <c r="L333" i="2"/>
  <c r="A334" i="2"/>
  <c r="B334" i="2"/>
  <c r="H334" i="2"/>
  <c r="I334" i="2"/>
  <c r="L334" i="2"/>
  <c r="C335" i="2"/>
  <c r="E335" i="2"/>
  <c r="F335" i="2"/>
  <c r="M335" i="2"/>
  <c r="A336" i="2"/>
  <c r="B336" i="2"/>
  <c r="J336" i="2"/>
  <c r="I5" i="12" s="1"/>
  <c r="K336" i="2"/>
  <c r="J5" i="12" s="1"/>
  <c r="B337" i="2"/>
  <c r="H337" i="2"/>
  <c r="I337" i="2"/>
  <c r="C338" i="2"/>
  <c r="L338" i="2"/>
  <c r="M338" i="2"/>
  <c r="C339" i="2"/>
  <c r="E339" i="2"/>
  <c r="J339" i="2"/>
  <c r="M339" i="2"/>
  <c r="A340" i="2"/>
  <c r="E340" i="2"/>
  <c r="F340" i="2"/>
  <c r="K340" i="2"/>
  <c r="B334" i="7"/>
  <c r="A330" i="2" s="1"/>
  <c r="C334" i="7"/>
  <c r="A334" i="7" s="1"/>
  <c r="K334" i="7"/>
  <c r="M334" i="7"/>
  <c r="E330" i="2" s="1"/>
  <c r="N334" i="7"/>
  <c r="F330" i="2" s="1"/>
  <c r="Q334" i="7"/>
  <c r="I330" i="2" s="1"/>
  <c r="R334" i="7"/>
  <c r="J330" i="2" s="1"/>
  <c r="S334" i="7"/>
  <c r="K330" i="2" s="1"/>
  <c r="T334" i="7"/>
  <c r="L330" i="2" s="1"/>
  <c r="U334" i="7"/>
  <c r="H330" i="2" s="1"/>
  <c r="V334" i="7"/>
  <c r="B335" i="7"/>
  <c r="A331" i="2" s="1"/>
  <c r="C335" i="7"/>
  <c r="B331" i="2" s="1"/>
  <c r="K335" i="7"/>
  <c r="M335" i="7"/>
  <c r="N335" i="7"/>
  <c r="F331" i="2" s="1"/>
  <c r="Q335" i="7"/>
  <c r="I331" i="2" s="1"/>
  <c r="R335" i="7"/>
  <c r="S335" i="7"/>
  <c r="K331" i="2" s="1"/>
  <c r="T335" i="7"/>
  <c r="L331" i="2" s="1"/>
  <c r="U335" i="7"/>
  <c r="H331" i="2" s="1"/>
  <c r="V335" i="7"/>
  <c r="B336" i="7"/>
  <c r="C336" i="7"/>
  <c r="A336" i="7" s="1"/>
  <c r="K336" i="7"/>
  <c r="C332" i="2" s="1"/>
  <c r="M336" i="7"/>
  <c r="N336" i="7"/>
  <c r="Q336" i="7"/>
  <c r="I332" i="2" s="1"/>
  <c r="R336" i="7"/>
  <c r="J332" i="2" s="1"/>
  <c r="S336" i="7"/>
  <c r="T336" i="7"/>
  <c r="L332" i="2" s="1"/>
  <c r="U336" i="7"/>
  <c r="H332" i="2" s="1"/>
  <c r="V336" i="7"/>
  <c r="M332" i="2" s="1"/>
  <c r="B337" i="7"/>
  <c r="C337" i="7"/>
  <c r="A337" i="7" s="1"/>
  <c r="K337" i="7"/>
  <c r="C333" i="2" s="1"/>
  <c r="M337" i="7"/>
  <c r="N337" i="7"/>
  <c r="Q337" i="7"/>
  <c r="I333" i="2" s="1"/>
  <c r="R337" i="7"/>
  <c r="J333" i="2" s="1"/>
  <c r="S337" i="7"/>
  <c r="T337" i="7"/>
  <c r="U337" i="7"/>
  <c r="V337" i="7"/>
  <c r="M333" i="2" s="1"/>
  <c r="B338" i="7"/>
  <c r="C338" i="7"/>
  <c r="A338" i="7" s="1"/>
  <c r="K338" i="7"/>
  <c r="C334" i="2" s="1"/>
  <c r="M338" i="7"/>
  <c r="E334" i="2" s="1"/>
  <c r="N338" i="7"/>
  <c r="F334" i="2" s="1"/>
  <c r="Q338" i="7"/>
  <c r="R338" i="7"/>
  <c r="J334" i="2" s="1"/>
  <c r="S338" i="7"/>
  <c r="K334" i="2" s="1"/>
  <c r="T338" i="7"/>
  <c r="U338" i="7"/>
  <c r="V338" i="7"/>
  <c r="M334" i="2" s="1"/>
  <c r="A339" i="7"/>
  <c r="B339" i="7"/>
  <c r="A335" i="2" s="1"/>
  <c r="C339" i="7"/>
  <c r="B335" i="2" s="1"/>
  <c r="K339" i="7"/>
  <c r="M339" i="7"/>
  <c r="N339" i="7"/>
  <c r="Q339" i="7"/>
  <c r="I335" i="2" s="1"/>
  <c r="R339" i="7"/>
  <c r="J335" i="2" s="1"/>
  <c r="S339" i="7"/>
  <c r="K335" i="2" s="1"/>
  <c r="T339" i="7"/>
  <c r="L335" i="2" s="1"/>
  <c r="U339" i="7"/>
  <c r="H335" i="2" s="1"/>
  <c r="V339" i="7"/>
  <c r="B340" i="7"/>
  <c r="C340" i="7"/>
  <c r="K340" i="7"/>
  <c r="C336" i="2" s="1"/>
  <c r="M340" i="7"/>
  <c r="E336" i="2" s="1"/>
  <c r="N340" i="7"/>
  <c r="F336" i="2" s="1"/>
  <c r="Q340" i="7"/>
  <c r="I336" i="2" s="1"/>
  <c r="R340" i="7"/>
  <c r="S340" i="7"/>
  <c r="T340" i="7"/>
  <c r="L336" i="2" s="1"/>
  <c r="U340" i="7"/>
  <c r="H336" i="2" s="1"/>
  <c r="V340" i="7"/>
  <c r="M336" i="2" s="1"/>
  <c r="B341" i="7"/>
  <c r="A337" i="2" s="1"/>
  <c r="C341" i="7"/>
  <c r="K341" i="7"/>
  <c r="C337" i="2" s="1"/>
  <c r="M341" i="7"/>
  <c r="E337" i="2" s="1"/>
  <c r="N341" i="7"/>
  <c r="F337" i="2" s="1"/>
  <c r="Q341" i="7"/>
  <c r="R341" i="7"/>
  <c r="J337" i="2" s="1"/>
  <c r="S341" i="7"/>
  <c r="K337" i="2" s="1"/>
  <c r="T341" i="7"/>
  <c r="L337" i="2" s="1"/>
  <c r="U341" i="7"/>
  <c r="V341" i="7"/>
  <c r="M337" i="2" s="1"/>
  <c r="B342" i="7"/>
  <c r="A338" i="2" s="1"/>
  <c r="C342" i="7"/>
  <c r="A342" i="7" s="1"/>
  <c r="K342" i="7"/>
  <c r="M342" i="7"/>
  <c r="E338" i="2" s="1"/>
  <c r="N342" i="7"/>
  <c r="F338" i="2" s="1"/>
  <c r="Q342" i="7"/>
  <c r="I338" i="2" s="1"/>
  <c r="R342" i="7"/>
  <c r="J338" i="2" s="1"/>
  <c r="S342" i="7"/>
  <c r="K338" i="2" s="1"/>
  <c r="T342" i="7"/>
  <c r="U342" i="7"/>
  <c r="H338" i="2" s="1"/>
  <c r="V342" i="7"/>
  <c r="B343" i="7"/>
  <c r="A339" i="2" s="1"/>
  <c r="C343" i="7"/>
  <c r="B339" i="2" s="1"/>
  <c r="K343" i="7"/>
  <c r="M343" i="7"/>
  <c r="N343" i="7"/>
  <c r="F339" i="2" s="1"/>
  <c r="Q343" i="7"/>
  <c r="I339" i="2" s="1"/>
  <c r="R343" i="7"/>
  <c r="S343" i="7"/>
  <c r="K339" i="2" s="1"/>
  <c r="T343" i="7"/>
  <c r="L339" i="2" s="1"/>
  <c r="U343" i="7"/>
  <c r="H339" i="2" s="1"/>
  <c r="V343" i="7"/>
  <c r="B344" i="7"/>
  <c r="C344" i="7"/>
  <c r="A344" i="7" s="1"/>
  <c r="K344" i="7"/>
  <c r="C340" i="2" s="1"/>
  <c r="M344" i="7"/>
  <c r="N344" i="7"/>
  <c r="Q344" i="7"/>
  <c r="I340" i="2" s="1"/>
  <c r="R344" i="7"/>
  <c r="J340" i="2" s="1"/>
  <c r="S344" i="7"/>
  <c r="T344" i="7"/>
  <c r="L340" i="2" s="1"/>
  <c r="U344" i="7"/>
  <c r="H340" i="2" s="1"/>
  <c r="V344" i="7"/>
  <c r="M340" i="2" s="1"/>
  <c r="B345" i="7"/>
  <c r="A341" i="2" s="1"/>
  <c r="C345" i="7"/>
  <c r="B341" i="2" s="1"/>
  <c r="K345" i="7"/>
  <c r="C341" i="2" s="1"/>
  <c r="M345" i="7"/>
  <c r="E341" i="2" s="1"/>
  <c r="N345" i="7"/>
  <c r="F341" i="2" s="1"/>
  <c r="Q345" i="7"/>
  <c r="R345" i="7"/>
  <c r="J341" i="2" s="1"/>
  <c r="S345" i="7"/>
  <c r="T345" i="7"/>
  <c r="L341" i="2" s="1"/>
  <c r="U345" i="7"/>
  <c r="H341" i="2" s="1"/>
  <c r="V345" i="7"/>
  <c r="M341" i="2" s="1"/>
  <c r="B346" i="7"/>
  <c r="A342" i="2" s="1"/>
  <c r="C346" i="7"/>
  <c r="A346" i="7" s="1"/>
  <c r="K346" i="7"/>
  <c r="M346" i="7"/>
  <c r="N346" i="7"/>
  <c r="Q346" i="7"/>
  <c r="I342" i="2" s="1"/>
  <c r="R346" i="7"/>
  <c r="J342" i="2" s="1"/>
  <c r="S346" i="7"/>
  <c r="K342" i="2" s="1"/>
  <c r="T346" i="7"/>
  <c r="L342" i="2" s="1"/>
  <c r="U346" i="7"/>
  <c r="H342" i="2" s="1"/>
  <c r="V346" i="7"/>
  <c r="A347" i="7"/>
  <c r="B347" i="7"/>
  <c r="C347" i="7"/>
  <c r="B343" i="2" s="1"/>
  <c r="K347" i="7"/>
  <c r="C343" i="2" s="1"/>
  <c r="M347" i="7"/>
  <c r="E343" i="2" s="1"/>
  <c r="N347" i="7"/>
  <c r="Q347" i="7"/>
  <c r="I343" i="2" s="1"/>
  <c r="R347" i="7"/>
  <c r="S347" i="7"/>
  <c r="T347" i="7"/>
  <c r="U347" i="7"/>
  <c r="H343" i="2" s="1"/>
  <c r="V347" i="7"/>
  <c r="M343" i="2" s="1"/>
  <c r="B348" i="7"/>
  <c r="A344" i="2" s="1"/>
  <c r="C348" i="7"/>
  <c r="K348" i="7"/>
  <c r="C344" i="2" s="1"/>
  <c r="M348" i="7"/>
  <c r="E344" i="2" s="1"/>
  <c r="N348" i="7"/>
  <c r="F344" i="2" s="1"/>
  <c r="Q348" i="7"/>
  <c r="R348" i="7"/>
  <c r="J344" i="2" s="1"/>
  <c r="S348" i="7"/>
  <c r="K344" i="2" s="1"/>
  <c r="T348" i="7"/>
  <c r="L344" i="2" s="1"/>
  <c r="U348" i="7"/>
  <c r="V348" i="7"/>
  <c r="M344" i="2" s="1"/>
  <c r="H5" i="12" l="1"/>
  <c r="E5" i="12"/>
  <c r="D5" i="12"/>
  <c r="L5" i="12"/>
  <c r="B5" i="12"/>
  <c r="G5" i="12"/>
  <c r="K5" i="12"/>
  <c r="A341" i="7"/>
  <c r="B338" i="2"/>
  <c r="B330" i="2"/>
  <c r="A343" i="7"/>
  <c r="B342" i="2"/>
  <c r="A345" i="7"/>
  <c r="A340" i="7"/>
  <c r="B340" i="2"/>
  <c r="B332" i="2"/>
  <c r="A335" i="7"/>
  <c r="A348" i="7"/>
  <c r="E327" i="2"/>
  <c r="E328" i="2"/>
  <c r="A328" i="2"/>
  <c r="C320" i="2"/>
  <c r="J320" i="2"/>
  <c r="L320" i="2"/>
  <c r="J321" i="2"/>
  <c r="M321" i="2"/>
  <c r="A322" i="2"/>
  <c r="K323" i="2"/>
  <c r="L323" i="2"/>
  <c r="M324" i="2"/>
  <c r="M325" i="2"/>
  <c r="A326" i="2"/>
  <c r="J326" i="2"/>
  <c r="K326" i="2"/>
  <c r="B324" i="7"/>
  <c r="A320" i="2" s="1"/>
  <c r="C324" i="7"/>
  <c r="A324" i="7" s="1"/>
  <c r="K324" i="7"/>
  <c r="M324" i="7"/>
  <c r="E320" i="2" s="1"/>
  <c r="N324" i="7"/>
  <c r="F320" i="2" s="1"/>
  <c r="Q324" i="7"/>
  <c r="I320" i="2" s="1"/>
  <c r="R324" i="7"/>
  <c r="S324" i="7"/>
  <c r="K320" i="2" s="1"/>
  <c r="T324" i="7"/>
  <c r="U324" i="7"/>
  <c r="H320" i="2" s="1"/>
  <c r="V324" i="7"/>
  <c r="M320" i="2" s="1"/>
  <c r="B325" i="7"/>
  <c r="A321" i="2" s="1"/>
  <c r="C325" i="7"/>
  <c r="A325" i="7" s="1"/>
  <c r="K325" i="7"/>
  <c r="C321" i="2" s="1"/>
  <c r="M325" i="7"/>
  <c r="E321" i="2" s="1"/>
  <c r="N325" i="7"/>
  <c r="F321" i="2" s="1"/>
  <c r="Q325" i="7"/>
  <c r="I321" i="2" s="1"/>
  <c r="R325" i="7"/>
  <c r="S325" i="7"/>
  <c r="K321" i="2" s="1"/>
  <c r="T325" i="7"/>
  <c r="L321" i="2" s="1"/>
  <c r="U325" i="7"/>
  <c r="H321" i="2" s="1"/>
  <c r="V325" i="7"/>
  <c r="B326" i="7"/>
  <c r="C326" i="7"/>
  <c r="B322" i="2" s="1"/>
  <c r="K326" i="7"/>
  <c r="C322" i="2" s="1"/>
  <c r="M326" i="7"/>
  <c r="E322" i="2" s="1"/>
  <c r="N326" i="7"/>
  <c r="F322" i="2" s="1"/>
  <c r="Q326" i="7"/>
  <c r="I322" i="2" s="1"/>
  <c r="R326" i="7"/>
  <c r="J322" i="2" s="1"/>
  <c r="S326" i="7"/>
  <c r="K322" i="2" s="1"/>
  <c r="T326" i="7"/>
  <c r="L322" i="2" s="1"/>
  <c r="U326" i="7"/>
  <c r="H322" i="2" s="1"/>
  <c r="V326" i="7"/>
  <c r="M322" i="2" s="1"/>
  <c r="B327" i="7"/>
  <c r="A323" i="2" s="1"/>
  <c r="C327" i="7"/>
  <c r="A327" i="7" s="1"/>
  <c r="K327" i="7"/>
  <c r="C323" i="2" s="1"/>
  <c r="M327" i="7"/>
  <c r="E323" i="2" s="1"/>
  <c r="N327" i="7"/>
  <c r="F323" i="2" s="1"/>
  <c r="Q327" i="7"/>
  <c r="I323" i="2" s="1"/>
  <c r="R327" i="7"/>
  <c r="J323" i="2" s="1"/>
  <c r="S327" i="7"/>
  <c r="T327" i="7"/>
  <c r="U327" i="7"/>
  <c r="H323" i="2" s="1"/>
  <c r="V327" i="7"/>
  <c r="M323" i="2" s="1"/>
  <c r="B328" i="7"/>
  <c r="A324" i="2" s="1"/>
  <c r="C328" i="7"/>
  <c r="A328" i="7" s="1"/>
  <c r="K328" i="7"/>
  <c r="C324" i="2" s="1"/>
  <c r="M328" i="7"/>
  <c r="E324" i="2" s="1"/>
  <c r="N328" i="7"/>
  <c r="F324" i="2" s="1"/>
  <c r="Q328" i="7"/>
  <c r="I324" i="2" s="1"/>
  <c r="R328" i="7"/>
  <c r="J324" i="2" s="1"/>
  <c r="S328" i="7"/>
  <c r="K324" i="2" s="1"/>
  <c r="T328" i="7"/>
  <c r="L324" i="2" s="1"/>
  <c r="U328" i="7"/>
  <c r="H324" i="2" s="1"/>
  <c r="V328" i="7"/>
  <c r="B329" i="7"/>
  <c r="A325" i="2" s="1"/>
  <c r="C329" i="7"/>
  <c r="B325" i="2" s="1"/>
  <c r="K329" i="7"/>
  <c r="C325" i="2" s="1"/>
  <c r="M329" i="7"/>
  <c r="E325" i="2" s="1"/>
  <c r="N329" i="7"/>
  <c r="F325" i="2" s="1"/>
  <c r="Q329" i="7"/>
  <c r="I325" i="2" s="1"/>
  <c r="R329" i="7"/>
  <c r="J325" i="2" s="1"/>
  <c r="S329" i="7"/>
  <c r="K325" i="2" s="1"/>
  <c r="T329" i="7"/>
  <c r="L325" i="2" s="1"/>
  <c r="U329" i="7"/>
  <c r="H325" i="2" s="1"/>
  <c r="V329" i="7"/>
  <c r="B330" i="7"/>
  <c r="C330" i="7"/>
  <c r="B326" i="2" s="1"/>
  <c r="K330" i="7"/>
  <c r="C326" i="2" s="1"/>
  <c r="M330" i="7"/>
  <c r="E326" i="2" s="1"/>
  <c r="N330" i="7"/>
  <c r="F326" i="2" s="1"/>
  <c r="Q330" i="7"/>
  <c r="I326" i="2" s="1"/>
  <c r="R330" i="7"/>
  <c r="S330" i="7"/>
  <c r="T330" i="7"/>
  <c r="L326" i="2" s="1"/>
  <c r="U330" i="7"/>
  <c r="H326" i="2" s="1"/>
  <c r="V330" i="7"/>
  <c r="M326" i="2" s="1"/>
  <c r="B331" i="7"/>
  <c r="A327" i="2" s="1"/>
  <c r="C331" i="7"/>
  <c r="A331" i="7" s="1"/>
  <c r="K331" i="7"/>
  <c r="C327" i="2" s="1"/>
  <c r="M331" i="7"/>
  <c r="N331" i="7"/>
  <c r="F327" i="2" s="1"/>
  <c r="Q331" i="7"/>
  <c r="I327" i="2" s="1"/>
  <c r="R331" i="7"/>
  <c r="J327" i="2" s="1"/>
  <c r="S331" i="7"/>
  <c r="K327" i="2" s="1"/>
  <c r="T331" i="7"/>
  <c r="L327" i="2" s="1"/>
  <c r="U331" i="7"/>
  <c r="H327" i="2" s="1"/>
  <c r="V331" i="7"/>
  <c r="M327" i="2" s="1"/>
  <c r="B332" i="7"/>
  <c r="C332" i="7"/>
  <c r="B328" i="2" s="1"/>
  <c r="K332" i="7"/>
  <c r="C328" i="2" s="1"/>
  <c r="M332" i="7"/>
  <c r="N332" i="7"/>
  <c r="F328" i="2" s="1"/>
  <c r="Q332" i="7"/>
  <c r="I328" i="2" s="1"/>
  <c r="R332" i="7"/>
  <c r="J328" i="2" s="1"/>
  <c r="S332" i="7"/>
  <c r="K328" i="2" s="1"/>
  <c r="T332" i="7"/>
  <c r="L328" i="2" s="1"/>
  <c r="U332" i="7"/>
  <c r="H328" i="2" s="1"/>
  <c r="V332" i="7"/>
  <c r="M328" i="2" s="1"/>
  <c r="B333" i="7"/>
  <c r="A329" i="2" s="1"/>
  <c r="C333" i="7"/>
  <c r="A333" i="7" s="1"/>
  <c r="K333" i="7"/>
  <c r="C329" i="2" s="1"/>
  <c r="M333" i="7"/>
  <c r="E329" i="2" s="1"/>
  <c r="N333" i="7"/>
  <c r="F329" i="2" s="1"/>
  <c r="Q333" i="7"/>
  <c r="I329" i="2" s="1"/>
  <c r="R333" i="7"/>
  <c r="J329" i="2" s="1"/>
  <c r="S333" i="7"/>
  <c r="K329" i="2" s="1"/>
  <c r="T333" i="7"/>
  <c r="L329" i="2" s="1"/>
  <c r="U333" i="7"/>
  <c r="H329" i="2" s="1"/>
  <c r="V333" i="7"/>
  <c r="M329" i="2" s="1"/>
  <c r="G6" i="12" l="1"/>
  <c r="K6" i="12"/>
  <c r="J6" i="12"/>
  <c r="H6" i="12"/>
  <c r="I6" i="12"/>
  <c r="E6" i="12"/>
  <c r="D6" i="12"/>
  <c r="L6" i="12"/>
  <c r="B6" i="12"/>
  <c r="B324" i="2"/>
  <c r="A332" i="7"/>
  <c r="A330" i="7"/>
  <c r="A326" i="7"/>
  <c r="B321" i="2"/>
  <c r="B327" i="2"/>
  <c r="B323" i="2"/>
  <c r="B329" i="2"/>
  <c r="B320" i="2"/>
  <c r="A329" i="7"/>
  <c r="T299" i="7"/>
  <c r="B319" i="7" l="1"/>
  <c r="A315" i="2" s="1"/>
  <c r="C319" i="7"/>
  <c r="K319" i="7"/>
  <c r="C315" i="2" s="1"/>
  <c r="M319" i="7"/>
  <c r="E315" i="2" s="1"/>
  <c r="N319" i="7"/>
  <c r="F315" i="2" s="1"/>
  <c r="Q319" i="7"/>
  <c r="I315" i="2" s="1"/>
  <c r="R319" i="7"/>
  <c r="J315" i="2" s="1"/>
  <c r="S319" i="7"/>
  <c r="K315" i="2" s="1"/>
  <c r="T319" i="7"/>
  <c r="L315" i="2" s="1"/>
  <c r="U319" i="7"/>
  <c r="H315" i="2" s="1"/>
  <c r="V319" i="7"/>
  <c r="M315" i="2" s="1"/>
  <c r="B320" i="7"/>
  <c r="A316" i="2" s="1"/>
  <c r="C320" i="7"/>
  <c r="B316" i="2" s="1"/>
  <c r="K320" i="7"/>
  <c r="C316" i="2" s="1"/>
  <c r="M320" i="7"/>
  <c r="E316" i="2" s="1"/>
  <c r="N320" i="7"/>
  <c r="F316" i="2" s="1"/>
  <c r="Q320" i="7"/>
  <c r="I316" i="2" s="1"/>
  <c r="R320" i="7"/>
  <c r="J316" i="2" s="1"/>
  <c r="S320" i="7"/>
  <c r="K316" i="2" s="1"/>
  <c r="T320" i="7"/>
  <c r="L316" i="2" s="1"/>
  <c r="U320" i="7"/>
  <c r="H316" i="2" s="1"/>
  <c r="V320" i="7"/>
  <c r="M316" i="2" s="1"/>
  <c r="B321" i="7"/>
  <c r="A317" i="2" s="1"/>
  <c r="C321" i="7"/>
  <c r="B317" i="2" s="1"/>
  <c r="K321" i="7"/>
  <c r="C317" i="2" s="1"/>
  <c r="M321" i="7"/>
  <c r="E317" i="2" s="1"/>
  <c r="N321" i="7"/>
  <c r="F317" i="2" s="1"/>
  <c r="Q321" i="7"/>
  <c r="I317" i="2" s="1"/>
  <c r="R321" i="7"/>
  <c r="J317" i="2" s="1"/>
  <c r="S321" i="7"/>
  <c r="K317" i="2" s="1"/>
  <c r="T321" i="7"/>
  <c r="L317" i="2" s="1"/>
  <c r="U321" i="7"/>
  <c r="H317" i="2" s="1"/>
  <c r="V321" i="7"/>
  <c r="M317" i="2" s="1"/>
  <c r="B322" i="7"/>
  <c r="A318" i="2" s="1"/>
  <c r="C322" i="7"/>
  <c r="B318" i="2" s="1"/>
  <c r="K322" i="7"/>
  <c r="C318" i="2" s="1"/>
  <c r="M322" i="7"/>
  <c r="E318" i="2" s="1"/>
  <c r="N322" i="7"/>
  <c r="F318" i="2" s="1"/>
  <c r="Q322" i="7"/>
  <c r="I318" i="2" s="1"/>
  <c r="R322" i="7"/>
  <c r="J318" i="2" s="1"/>
  <c r="S322" i="7"/>
  <c r="K318" i="2" s="1"/>
  <c r="T322" i="7"/>
  <c r="L318" i="2" s="1"/>
  <c r="U322" i="7"/>
  <c r="H318" i="2" s="1"/>
  <c r="V322" i="7"/>
  <c r="M318" i="2" s="1"/>
  <c r="B323" i="7"/>
  <c r="C323" i="7"/>
  <c r="B319" i="2" s="1"/>
  <c r="K323" i="7"/>
  <c r="C319" i="2" s="1"/>
  <c r="M323" i="7"/>
  <c r="E319" i="2" s="1"/>
  <c r="N323" i="7"/>
  <c r="F319" i="2" s="1"/>
  <c r="Q323" i="7"/>
  <c r="I319" i="2" s="1"/>
  <c r="R323" i="7"/>
  <c r="J319" i="2" s="1"/>
  <c r="S323" i="7"/>
  <c r="K319" i="2" s="1"/>
  <c r="T323" i="7"/>
  <c r="L319" i="2" s="1"/>
  <c r="U323" i="7"/>
  <c r="H319" i="2" s="1"/>
  <c r="V323" i="7"/>
  <c r="M319" i="2" s="1"/>
  <c r="B306" i="7"/>
  <c r="A302" i="2" s="1"/>
  <c r="C306" i="7"/>
  <c r="A306" i="7" s="1"/>
  <c r="K306" i="7"/>
  <c r="C302" i="2" s="1"/>
  <c r="M306" i="7"/>
  <c r="E302" i="2" s="1"/>
  <c r="N306" i="7"/>
  <c r="F302" i="2" s="1"/>
  <c r="Q306" i="7"/>
  <c r="I302" i="2" s="1"/>
  <c r="R306" i="7"/>
  <c r="J302" i="2" s="1"/>
  <c r="S306" i="7"/>
  <c r="K302" i="2" s="1"/>
  <c r="T306" i="7"/>
  <c r="L302" i="2" s="1"/>
  <c r="U306" i="7"/>
  <c r="H302" i="2" s="1"/>
  <c r="V306" i="7"/>
  <c r="M302" i="2" s="1"/>
  <c r="B307" i="7"/>
  <c r="C307" i="7"/>
  <c r="B303" i="2" s="1"/>
  <c r="K307" i="7"/>
  <c r="C303" i="2" s="1"/>
  <c r="M307" i="7"/>
  <c r="E303" i="2" s="1"/>
  <c r="N307" i="7"/>
  <c r="F303" i="2" s="1"/>
  <c r="Q307" i="7"/>
  <c r="I303" i="2" s="1"/>
  <c r="R307" i="7"/>
  <c r="J303" i="2" s="1"/>
  <c r="S307" i="7"/>
  <c r="K303" i="2" s="1"/>
  <c r="T307" i="7"/>
  <c r="L303" i="2" s="1"/>
  <c r="U307" i="7"/>
  <c r="H303" i="2" s="1"/>
  <c r="V307" i="7"/>
  <c r="M303" i="2" s="1"/>
  <c r="B308" i="7"/>
  <c r="A304" i="2" s="1"/>
  <c r="C308" i="7"/>
  <c r="B304" i="2" s="1"/>
  <c r="K308" i="7"/>
  <c r="C304" i="2" s="1"/>
  <c r="M308" i="7"/>
  <c r="E304" i="2" s="1"/>
  <c r="N308" i="7"/>
  <c r="F304" i="2" s="1"/>
  <c r="Q308" i="7"/>
  <c r="I304" i="2" s="1"/>
  <c r="R308" i="7"/>
  <c r="J304" i="2" s="1"/>
  <c r="S308" i="7"/>
  <c r="K304" i="2" s="1"/>
  <c r="T308" i="7"/>
  <c r="L304" i="2" s="1"/>
  <c r="U308" i="7"/>
  <c r="H304" i="2" s="1"/>
  <c r="V308" i="7"/>
  <c r="M304" i="2" s="1"/>
  <c r="B309" i="7"/>
  <c r="C309" i="7"/>
  <c r="B305" i="2" s="1"/>
  <c r="K309" i="7"/>
  <c r="C305" i="2" s="1"/>
  <c r="M309" i="7"/>
  <c r="E305" i="2" s="1"/>
  <c r="N309" i="7"/>
  <c r="F305" i="2" s="1"/>
  <c r="Q309" i="7"/>
  <c r="I305" i="2" s="1"/>
  <c r="R309" i="7"/>
  <c r="J305" i="2" s="1"/>
  <c r="S309" i="7"/>
  <c r="K305" i="2" s="1"/>
  <c r="T309" i="7"/>
  <c r="L305" i="2" s="1"/>
  <c r="U309" i="7"/>
  <c r="H305" i="2" s="1"/>
  <c r="V309" i="7"/>
  <c r="M305" i="2" s="1"/>
  <c r="B310" i="7"/>
  <c r="A306" i="2" s="1"/>
  <c r="C310" i="7"/>
  <c r="K310" i="7"/>
  <c r="C306" i="2" s="1"/>
  <c r="M310" i="7"/>
  <c r="E306" i="2" s="1"/>
  <c r="N310" i="7"/>
  <c r="F306" i="2" s="1"/>
  <c r="Q310" i="7"/>
  <c r="I306" i="2" s="1"/>
  <c r="R310" i="7"/>
  <c r="J306" i="2" s="1"/>
  <c r="S310" i="7"/>
  <c r="K306" i="2" s="1"/>
  <c r="T310" i="7"/>
  <c r="L306" i="2" s="1"/>
  <c r="U310" i="7"/>
  <c r="H306" i="2" s="1"/>
  <c r="V310" i="7"/>
  <c r="M306" i="2" s="1"/>
  <c r="B311" i="7"/>
  <c r="C311" i="7"/>
  <c r="B307" i="2" s="1"/>
  <c r="K311" i="7"/>
  <c r="C307" i="2" s="1"/>
  <c r="M311" i="7"/>
  <c r="E307" i="2" s="1"/>
  <c r="N311" i="7"/>
  <c r="F307" i="2" s="1"/>
  <c r="Q311" i="7"/>
  <c r="I307" i="2" s="1"/>
  <c r="R311" i="7"/>
  <c r="J307" i="2" s="1"/>
  <c r="S311" i="7"/>
  <c r="K307" i="2" s="1"/>
  <c r="T311" i="7"/>
  <c r="L307" i="2" s="1"/>
  <c r="U311" i="7"/>
  <c r="H307" i="2" s="1"/>
  <c r="V311" i="7"/>
  <c r="M307" i="2" s="1"/>
  <c r="B312" i="7"/>
  <c r="A308" i="2" s="1"/>
  <c r="C312" i="7"/>
  <c r="K312" i="7"/>
  <c r="C308" i="2" s="1"/>
  <c r="M312" i="7"/>
  <c r="E308" i="2" s="1"/>
  <c r="N312" i="7"/>
  <c r="F308" i="2" s="1"/>
  <c r="Q312" i="7"/>
  <c r="I308" i="2" s="1"/>
  <c r="R312" i="7"/>
  <c r="J308" i="2" s="1"/>
  <c r="S312" i="7"/>
  <c r="K308" i="2" s="1"/>
  <c r="T312" i="7"/>
  <c r="L308" i="2" s="1"/>
  <c r="U312" i="7"/>
  <c r="H308" i="2" s="1"/>
  <c r="V312" i="7"/>
  <c r="M308" i="2" s="1"/>
  <c r="B313" i="7"/>
  <c r="A309" i="2" s="1"/>
  <c r="C313" i="7"/>
  <c r="B309" i="2" s="1"/>
  <c r="K313" i="7"/>
  <c r="C309" i="2" s="1"/>
  <c r="M313" i="7"/>
  <c r="E309" i="2" s="1"/>
  <c r="N313" i="7"/>
  <c r="F309" i="2" s="1"/>
  <c r="Q313" i="7"/>
  <c r="I309" i="2" s="1"/>
  <c r="R313" i="7"/>
  <c r="J309" i="2" s="1"/>
  <c r="S313" i="7"/>
  <c r="K309" i="2" s="1"/>
  <c r="T313" i="7"/>
  <c r="L309" i="2" s="1"/>
  <c r="U313" i="7"/>
  <c r="H309" i="2" s="1"/>
  <c r="V313" i="7"/>
  <c r="M309" i="2" s="1"/>
  <c r="B314" i="7"/>
  <c r="A310" i="2" s="1"/>
  <c r="C314" i="7"/>
  <c r="A314" i="7" s="1"/>
  <c r="K314" i="7"/>
  <c r="C310" i="2" s="1"/>
  <c r="M314" i="7"/>
  <c r="E310" i="2" s="1"/>
  <c r="N314" i="7"/>
  <c r="F310" i="2" s="1"/>
  <c r="Q314" i="7"/>
  <c r="I310" i="2" s="1"/>
  <c r="R314" i="7"/>
  <c r="J310" i="2" s="1"/>
  <c r="S314" i="7"/>
  <c r="K310" i="2" s="1"/>
  <c r="T314" i="7"/>
  <c r="L310" i="2" s="1"/>
  <c r="U314" i="7"/>
  <c r="H310" i="2" s="1"/>
  <c r="V314" i="7"/>
  <c r="M310" i="2" s="1"/>
  <c r="B315" i="7"/>
  <c r="A311" i="2" s="1"/>
  <c r="C315" i="7"/>
  <c r="B311" i="2" s="1"/>
  <c r="K315" i="7"/>
  <c r="C311" i="2" s="1"/>
  <c r="M315" i="7"/>
  <c r="E311" i="2" s="1"/>
  <c r="N315" i="7"/>
  <c r="F311" i="2" s="1"/>
  <c r="Q315" i="7"/>
  <c r="I311" i="2" s="1"/>
  <c r="R315" i="7"/>
  <c r="J311" i="2" s="1"/>
  <c r="S315" i="7"/>
  <c r="K311" i="2" s="1"/>
  <c r="T315" i="7"/>
  <c r="L311" i="2" s="1"/>
  <c r="U315" i="7"/>
  <c r="H311" i="2" s="1"/>
  <c r="V315" i="7"/>
  <c r="M311" i="2" s="1"/>
  <c r="B316" i="7"/>
  <c r="A312" i="2" s="1"/>
  <c r="C316" i="7"/>
  <c r="B312" i="2" s="1"/>
  <c r="K316" i="7"/>
  <c r="C312" i="2" s="1"/>
  <c r="M316" i="7"/>
  <c r="E312" i="2" s="1"/>
  <c r="N316" i="7"/>
  <c r="F312" i="2" s="1"/>
  <c r="Q316" i="7"/>
  <c r="I312" i="2" s="1"/>
  <c r="R316" i="7"/>
  <c r="J312" i="2" s="1"/>
  <c r="S316" i="7"/>
  <c r="K312" i="2" s="1"/>
  <c r="T316" i="7"/>
  <c r="L312" i="2" s="1"/>
  <c r="U316" i="7"/>
  <c r="H312" i="2" s="1"/>
  <c r="V316" i="7"/>
  <c r="M312" i="2" s="1"/>
  <c r="B317" i="7"/>
  <c r="C317" i="7"/>
  <c r="B313" i="2" s="1"/>
  <c r="K317" i="7"/>
  <c r="C313" i="2" s="1"/>
  <c r="M317" i="7"/>
  <c r="E313" i="2" s="1"/>
  <c r="N317" i="7"/>
  <c r="F313" i="2" s="1"/>
  <c r="Q317" i="7"/>
  <c r="I313" i="2" s="1"/>
  <c r="R317" i="7"/>
  <c r="J313" i="2" s="1"/>
  <c r="S317" i="7"/>
  <c r="K313" i="2" s="1"/>
  <c r="T317" i="7"/>
  <c r="L313" i="2" s="1"/>
  <c r="U317" i="7"/>
  <c r="H313" i="2" s="1"/>
  <c r="V317" i="7"/>
  <c r="M313" i="2" s="1"/>
  <c r="B318" i="7"/>
  <c r="A314" i="2" s="1"/>
  <c r="C318" i="7"/>
  <c r="K318" i="7"/>
  <c r="C314" i="2" s="1"/>
  <c r="M318" i="7"/>
  <c r="E314" i="2" s="1"/>
  <c r="N318" i="7"/>
  <c r="F314" i="2" s="1"/>
  <c r="Q318" i="7"/>
  <c r="I314" i="2" s="1"/>
  <c r="R318" i="7"/>
  <c r="J314" i="2" s="1"/>
  <c r="S318" i="7"/>
  <c r="K314" i="2" s="1"/>
  <c r="T318" i="7"/>
  <c r="L314" i="2" s="1"/>
  <c r="U318" i="7"/>
  <c r="H314" i="2" s="1"/>
  <c r="V318" i="7"/>
  <c r="M314" i="2" s="1"/>
  <c r="B302" i="7"/>
  <c r="A298" i="2" s="1"/>
  <c r="C302" i="7"/>
  <c r="K302" i="7"/>
  <c r="C298" i="2" s="1"/>
  <c r="M302" i="7"/>
  <c r="E298" i="2" s="1"/>
  <c r="N302" i="7"/>
  <c r="F298" i="2" s="1"/>
  <c r="Q302" i="7"/>
  <c r="I298" i="2" s="1"/>
  <c r="R302" i="7"/>
  <c r="J298" i="2" s="1"/>
  <c r="S302" i="7"/>
  <c r="K298" i="2" s="1"/>
  <c r="T302" i="7"/>
  <c r="L298" i="2" s="1"/>
  <c r="U302" i="7"/>
  <c r="H298" i="2" s="1"/>
  <c r="V302" i="7"/>
  <c r="M298" i="2" s="1"/>
  <c r="B303" i="7"/>
  <c r="A299" i="2" s="1"/>
  <c r="C303" i="7"/>
  <c r="B299" i="2" s="1"/>
  <c r="K303" i="7"/>
  <c r="C299" i="2" s="1"/>
  <c r="M303" i="7"/>
  <c r="E299" i="2" s="1"/>
  <c r="N303" i="7"/>
  <c r="F299" i="2" s="1"/>
  <c r="Q303" i="7"/>
  <c r="I299" i="2" s="1"/>
  <c r="R303" i="7"/>
  <c r="J299" i="2" s="1"/>
  <c r="S303" i="7"/>
  <c r="K299" i="2" s="1"/>
  <c r="T303" i="7"/>
  <c r="L299" i="2" s="1"/>
  <c r="U303" i="7"/>
  <c r="H299" i="2" s="1"/>
  <c r="V303" i="7"/>
  <c r="M299" i="2" s="1"/>
  <c r="B304" i="7"/>
  <c r="A300" i="2" s="1"/>
  <c r="C304" i="7"/>
  <c r="B300" i="2" s="1"/>
  <c r="K304" i="7"/>
  <c r="C300" i="2" s="1"/>
  <c r="M304" i="7"/>
  <c r="E300" i="2" s="1"/>
  <c r="N304" i="7"/>
  <c r="F300" i="2" s="1"/>
  <c r="Q304" i="7"/>
  <c r="I300" i="2" s="1"/>
  <c r="R304" i="7"/>
  <c r="J300" i="2" s="1"/>
  <c r="S304" i="7"/>
  <c r="K300" i="2" s="1"/>
  <c r="T304" i="7"/>
  <c r="L300" i="2" s="1"/>
  <c r="U304" i="7"/>
  <c r="H300" i="2" s="1"/>
  <c r="V304" i="7"/>
  <c r="M300" i="2" s="1"/>
  <c r="B305" i="7"/>
  <c r="A301" i="2" s="1"/>
  <c r="C305" i="7"/>
  <c r="A305" i="7" s="1"/>
  <c r="K305" i="7"/>
  <c r="C301" i="2" s="1"/>
  <c r="M305" i="7"/>
  <c r="E301" i="2" s="1"/>
  <c r="N305" i="7"/>
  <c r="F301" i="2" s="1"/>
  <c r="Q305" i="7"/>
  <c r="I301" i="2" s="1"/>
  <c r="R305" i="7"/>
  <c r="J301" i="2" s="1"/>
  <c r="S305" i="7"/>
  <c r="K301" i="2" s="1"/>
  <c r="T305" i="7"/>
  <c r="L301" i="2" s="1"/>
  <c r="U305" i="7"/>
  <c r="H301" i="2" s="1"/>
  <c r="V305" i="7"/>
  <c r="M301" i="2" s="1"/>
  <c r="B298" i="7"/>
  <c r="A294" i="2" s="1"/>
  <c r="C298" i="7"/>
  <c r="B294" i="2" s="1"/>
  <c r="K298" i="7"/>
  <c r="C294" i="2" s="1"/>
  <c r="M298" i="7"/>
  <c r="E294" i="2" s="1"/>
  <c r="N298" i="7"/>
  <c r="F294" i="2" s="1"/>
  <c r="Q298" i="7"/>
  <c r="I294" i="2" s="1"/>
  <c r="R298" i="7"/>
  <c r="J294" i="2" s="1"/>
  <c r="S298" i="7"/>
  <c r="K294" i="2" s="1"/>
  <c r="T298" i="7"/>
  <c r="L294" i="2" s="1"/>
  <c r="U298" i="7"/>
  <c r="H294" i="2" s="1"/>
  <c r="V298" i="7"/>
  <c r="M294" i="2" s="1"/>
  <c r="B299" i="7"/>
  <c r="A295" i="2" s="1"/>
  <c r="C299" i="7"/>
  <c r="K299" i="7"/>
  <c r="C295" i="2" s="1"/>
  <c r="M299" i="7"/>
  <c r="E295" i="2" s="1"/>
  <c r="N299" i="7"/>
  <c r="F295" i="2" s="1"/>
  <c r="Q299" i="7"/>
  <c r="I295" i="2" s="1"/>
  <c r="R299" i="7"/>
  <c r="J295" i="2" s="1"/>
  <c r="S299" i="7"/>
  <c r="K295" i="2" s="1"/>
  <c r="L295" i="2"/>
  <c r="U299" i="7"/>
  <c r="H295" i="2" s="1"/>
  <c r="V299" i="7"/>
  <c r="M295" i="2" s="1"/>
  <c r="B300" i="7"/>
  <c r="A296" i="2" s="1"/>
  <c r="C300" i="7"/>
  <c r="B296" i="2" s="1"/>
  <c r="K300" i="7"/>
  <c r="C296" i="2" s="1"/>
  <c r="M300" i="7"/>
  <c r="E296" i="2" s="1"/>
  <c r="N300" i="7"/>
  <c r="F296" i="2" s="1"/>
  <c r="Q300" i="7"/>
  <c r="I296" i="2" s="1"/>
  <c r="R300" i="7"/>
  <c r="J296" i="2" s="1"/>
  <c r="S300" i="7"/>
  <c r="K296" i="2" s="1"/>
  <c r="T300" i="7"/>
  <c r="L296" i="2" s="1"/>
  <c r="U300" i="7"/>
  <c r="H296" i="2" s="1"/>
  <c r="V300" i="7"/>
  <c r="M296" i="2" s="1"/>
  <c r="B301" i="7"/>
  <c r="A297" i="2" s="1"/>
  <c r="C301" i="7"/>
  <c r="K301" i="7"/>
  <c r="C297" i="2" s="1"/>
  <c r="M301" i="7"/>
  <c r="E297" i="2" s="1"/>
  <c r="N301" i="7"/>
  <c r="F297" i="2" s="1"/>
  <c r="Q301" i="7"/>
  <c r="I297" i="2" s="1"/>
  <c r="R301" i="7"/>
  <c r="J297" i="2" s="1"/>
  <c r="S301" i="7"/>
  <c r="K297" i="2" s="1"/>
  <c r="T301" i="7"/>
  <c r="L297" i="2" s="1"/>
  <c r="U301" i="7"/>
  <c r="H297" i="2" s="1"/>
  <c r="V301" i="7"/>
  <c r="M297" i="2" s="1"/>
  <c r="B296" i="7"/>
  <c r="A292" i="2" s="1"/>
  <c r="C296" i="7"/>
  <c r="K296" i="7"/>
  <c r="C292" i="2" s="1"/>
  <c r="M296" i="7"/>
  <c r="E292" i="2" s="1"/>
  <c r="N296" i="7"/>
  <c r="F292" i="2" s="1"/>
  <c r="Q296" i="7"/>
  <c r="I292" i="2" s="1"/>
  <c r="R296" i="7"/>
  <c r="J292" i="2" s="1"/>
  <c r="S296" i="7"/>
  <c r="K292" i="2" s="1"/>
  <c r="T296" i="7"/>
  <c r="L292" i="2" s="1"/>
  <c r="U296" i="7"/>
  <c r="H292" i="2" s="1"/>
  <c r="V296" i="7"/>
  <c r="M292" i="2" s="1"/>
  <c r="B297" i="7"/>
  <c r="A293" i="2" s="1"/>
  <c r="C297" i="7"/>
  <c r="K297" i="7"/>
  <c r="C293" i="2" s="1"/>
  <c r="M297" i="7"/>
  <c r="E293" i="2" s="1"/>
  <c r="N297" i="7"/>
  <c r="F293" i="2" s="1"/>
  <c r="Q297" i="7"/>
  <c r="I293" i="2" s="1"/>
  <c r="R297" i="7"/>
  <c r="J293" i="2" s="1"/>
  <c r="S297" i="7"/>
  <c r="K293" i="2" s="1"/>
  <c r="T297" i="7"/>
  <c r="L293" i="2" s="1"/>
  <c r="U297" i="7"/>
  <c r="H293" i="2" s="1"/>
  <c r="V297" i="7"/>
  <c r="M293" i="2" s="1"/>
  <c r="B290" i="7"/>
  <c r="A286" i="2" s="1"/>
  <c r="C290" i="7"/>
  <c r="K290" i="7"/>
  <c r="C286" i="2" s="1"/>
  <c r="M290" i="7"/>
  <c r="E286" i="2" s="1"/>
  <c r="N290" i="7"/>
  <c r="F286" i="2" s="1"/>
  <c r="Q290" i="7"/>
  <c r="I286" i="2" s="1"/>
  <c r="R290" i="7"/>
  <c r="J286" i="2" s="1"/>
  <c r="S290" i="7"/>
  <c r="K286" i="2" s="1"/>
  <c r="T290" i="7"/>
  <c r="L286" i="2" s="1"/>
  <c r="U290" i="7"/>
  <c r="H286" i="2" s="1"/>
  <c r="V290" i="7"/>
  <c r="M286" i="2" s="1"/>
  <c r="B291" i="7"/>
  <c r="A287" i="2" s="1"/>
  <c r="C291" i="7"/>
  <c r="K291" i="7"/>
  <c r="C287" i="2" s="1"/>
  <c r="M291" i="7"/>
  <c r="E287" i="2" s="1"/>
  <c r="N291" i="7"/>
  <c r="F287" i="2" s="1"/>
  <c r="Q291" i="7"/>
  <c r="I287" i="2" s="1"/>
  <c r="R291" i="7"/>
  <c r="J287" i="2" s="1"/>
  <c r="S291" i="7"/>
  <c r="K287" i="2" s="1"/>
  <c r="T291" i="7"/>
  <c r="L287" i="2" s="1"/>
  <c r="U291" i="7"/>
  <c r="H287" i="2" s="1"/>
  <c r="V291" i="7"/>
  <c r="M287" i="2" s="1"/>
  <c r="B292" i="7"/>
  <c r="A288" i="2" s="1"/>
  <c r="C292" i="7"/>
  <c r="K292" i="7"/>
  <c r="C288" i="2" s="1"/>
  <c r="M292" i="7"/>
  <c r="E288" i="2" s="1"/>
  <c r="N292" i="7"/>
  <c r="F288" i="2" s="1"/>
  <c r="Q292" i="7"/>
  <c r="I288" i="2" s="1"/>
  <c r="R292" i="7"/>
  <c r="J288" i="2" s="1"/>
  <c r="S292" i="7"/>
  <c r="K288" i="2" s="1"/>
  <c r="T292" i="7"/>
  <c r="L288" i="2" s="1"/>
  <c r="U292" i="7"/>
  <c r="H288" i="2" s="1"/>
  <c r="V292" i="7"/>
  <c r="M288" i="2" s="1"/>
  <c r="B293" i="7"/>
  <c r="A289" i="2" s="1"/>
  <c r="C293" i="7"/>
  <c r="K293" i="7"/>
  <c r="C289" i="2" s="1"/>
  <c r="M293" i="7"/>
  <c r="E289" i="2" s="1"/>
  <c r="N293" i="7"/>
  <c r="F289" i="2" s="1"/>
  <c r="Q293" i="7"/>
  <c r="I289" i="2" s="1"/>
  <c r="R293" i="7"/>
  <c r="J289" i="2" s="1"/>
  <c r="S293" i="7"/>
  <c r="K289" i="2" s="1"/>
  <c r="T293" i="7"/>
  <c r="L289" i="2" s="1"/>
  <c r="U293" i="7"/>
  <c r="H289" i="2" s="1"/>
  <c r="V293" i="7"/>
  <c r="M289" i="2" s="1"/>
  <c r="B294" i="7"/>
  <c r="A290" i="2" s="1"/>
  <c r="C294" i="7"/>
  <c r="K294" i="7"/>
  <c r="C290" i="2" s="1"/>
  <c r="M294" i="7"/>
  <c r="E290" i="2" s="1"/>
  <c r="N294" i="7"/>
  <c r="F290" i="2" s="1"/>
  <c r="Q294" i="7"/>
  <c r="I290" i="2" s="1"/>
  <c r="R294" i="7"/>
  <c r="J290" i="2" s="1"/>
  <c r="S294" i="7"/>
  <c r="K290" i="2" s="1"/>
  <c r="T294" i="7"/>
  <c r="L290" i="2" s="1"/>
  <c r="U294" i="7"/>
  <c r="H290" i="2" s="1"/>
  <c r="V294" i="7"/>
  <c r="M290" i="2" s="1"/>
  <c r="B295" i="7"/>
  <c r="A291" i="2" s="1"/>
  <c r="C295" i="7"/>
  <c r="K295" i="7"/>
  <c r="C291" i="2" s="1"/>
  <c r="M295" i="7"/>
  <c r="E291" i="2" s="1"/>
  <c r="N295" i="7"/>
  <c r="F291" i="2" s="1"/>
  <c r="Q295" i="7"/>
  <c r="I291" i="2" s="1"/>
  <c r="R295" i="7"/>
  <c r="J291" i="2" s="1"/>
  <c r="S295" i="7"/>
  <c r="K291" i="2" s="1"/>
  <c r="T295" i="7"/>
  <c r="L291" i="2" s="1"/>
  <c r="U295" i="7"/>
  <c r="H291" i="2" s="1"/>
  <c r="V295" i="7"/>
  <c r="M291" i="2" s="1"/>
  <c r="B284" i="7"/>
  <c r="A280" i="2" s="1"/>
  <c r="C284" i="7"/>
  <c r="K284" i="7"/>
  <c r="C280" i="2" s="1"/>
  <c r="M284" i="7"/>
  <c r="E280" i="2" s="1"/>
  <c r="N284" i="7"/>
  <c r="F280" i="2" s="1"/>
  <c r="Q284" i="7"/>
  <c r="I280" i="2" s="1"/>
  <c r="R284" i="7"/>
  <c r="J280" i="2" s="1"/>
  <c r="S284" i="7"/>
  <c r="K280" i="2" s="1"/>
  <c r="T284" i="7"/>
  <c r="L280" i="2" s="1"/>
  <c r="U284" i="7"/>
  <c r="H280" i="2" s="1"/>
  <c r="V284" i="7"/>
  <c r="M280" i="2" s="1"/>
  <c r="B285" i="7"/>
  <c r="A281" i="2" s="1"/>
  <c r="C285" i="7"/>
  <c r="K285" i="7"/>
  <c r="C281" i="2" s="1"/>
  <c r="M285" i="7"/>
  <c r="E281" i="2" s="1"/>
  <c r="N285" i="7"/>
  <c r="F281" i="2" s="1"/>
  <c r="Q285" i="7"/>
  <c r="I281" i="2" s="1"/>
  <c r="R285" i="7"/>
  <c r="J281" i="2" s="1"/>
  <c r="S285" i="7"/>
  <c r="K281" i="2" s="1"/>
  <c r="T285" i="7"/>
  <c r="L281" i="2" s="1"/>
  <c r="U285" i="7"/>
  <c r="H281" i="2" s="1"/>
  <c r="V285" i="7"/>
  <c r="M281" i="2" s="1"/>
  <c r="B286" i="7"/>
  <c r="A282" i="2" s="1"/>
  <c r="C286" i="7"/>
  <c r="K286" i="7"/>
  <c r="C282" i="2" s="1"/>
  <c r="M286" i="7"/>
  <c r="E282" i="2" s="1"/>
  <c r="N286" i="7"/>
  <c r="F282" i="2" s="1"/>
  <c r="Q286" i="7"/>
  <c r="I282" i="2" s="1"/>
  <c r="R286" i="7"/>
  <c r="J282" i="2" s="1"/>
  <c r="S286" i="7"/>
  <c r="K282" i="2" s="1"/>
  <c r="T286" i="7"/>
  <c r="L282" i="2" s="1"/>
  <c r="U286" i="7"/>
  <c r="H282" i="2" s="1"/>
  <c r="V286" i="7"/>
  <c r="M282" i="2" s="1"/>
  <c r="B287" i="7"/>
  <c r="A283" i="2" s="1"/>
  <c r="C287" i="7"/>
  <c r="K287" i="7"/>
  <c r="C283" i="2" s="1"/>
  <c r="M287" i="7"/>
  <c r="E283" i="2" s="1"/>
  <c r="N287" i="7"/>
  <c r="F283" i="2" s="1"/>
  <c r="Q287" i="7"/>
  <c r="I283" i="2" s="1"/>
  <c r="R287" i="7"/>
  <c r="J283" i="2" s="1"/>
  <c r="S287" i="7"/>
  <c r="K283" i="2" s="1"/>
  <c r="T287" i="7"/>
  <c r="L283" i="2" s="1"/>
  <c r="U287" i="7"/>
  <c r="H283" i="2" s="1"/>
  <c r="V287" i="7"/>
  <c r="M283" i="2" s="1"/>
  <c r="B288" i="7"/>
  <c r="A284" i="2" s="1"/>
  <c r="C288" i="7"/>
  <c r="K288" i="7"/>
  <c r="C284" i="2" s="1"/>
  <c r="M288" i="7"/>
  <c r="E284" i="2" s="1"/>
  <c r="N288" i="7"/>
  <c r="F284" i="2" s="1"/>
  <c r="Q288" i="7"/>
  <c r="I284" i="2" s="1"/>
  <c r="R288" i="7"/>
  <c r="J284" i="2" s="1"/>
  <c r="S288" i="7"/>
  <c r="K284" i="2" s="1"/>
  <c r="T288" i="7"/>
  <c r="L284" i="2" s="1"/>
  <c r="U288" i="7"/>
  <c r="H284" i="2" s="1"/>
  <c r="V288" i="7"/>
  <c r="M284" i="2" s="1"/>
  <c r="B289" i="7"/>
  <c r="A285" i="2" s="1"/>
  <c r="C289" i="7"/>
  <c r="K289" i="7"/>
  <c r="C285" i="2" s="1"/>
  <c r="M289" i="7"/>
  <c r="E285" i="2" s="1"/>
  <c r="N289" i="7"/>
  <c r="F285" i="2" s="1"/>
  <c r="Q289" i="7"/>
  <c r="I285" i="2" s="1"/>
  <c r="R289" i="7"/>
  <c r="J285" i="2" s="1"/>
  <c r="S289" i="7"/>
  <c r="K285" i="2" s="1"/>
  <c r="T289" i="7"/>
  <c r="L285" i="2" s="1"/>
  <c r="U289" i="7"/>
  <c r="H285" i="2" s="1"/>
  <c r="V289" i="7"/>
  <c r="M285" i="2" s="1"/>
  <c r="K7" i="12" l="1"/>
  <c r="E7" i="12"/>
  <c r="D7" i="12"/>
  <c r="L7" i="12"/>
  <c r="B7" i="12"/>
  <c r="G7" i="12"/>
  <c r="A318" i="7"/>
  <c r="J7" i="12"/>
  <c r="A310" i="7"/>
  <c r="A323" i="7"/>
  <c r="I7" i="12"/>
  <c r="H7" i="12"/>
  <c r="A312" i="7"/>
  <c r="A299" i="7"/>
  <c r="A311" i="7"/>
  <c r="A321" i="7"/>
  <c r="B314" i="2"/>
  <c r="A307" i="7"/>
  <c r="A309" i="7"/>
  <c r="A319" i="2"/>
  <c r="B308" i="2"/>
  <c r="A319" i="7"/>
  <c r="B306" i="2"/>
  <c r="A317" i="7"/>
  <c r="A322" i="7"/>
  <c r="A320" i="7"/>
  <c r="A313" i="2"/>
  <c r="B310" i="2"/>
  <c r="A305" i="2"/>
  <c r="B302" i="2"/>
  <c r="A316" i="7"/>
  <c r="A308" i="7"/>
  <c r="B315" i="2"/>
  <c r="A313" i="7"/>
  <c r="A303" i="2"/>
  <c r="A307" i="2"/>
  <c r="A315" i="7"/>
  <c r="H8" i="12"/>
  <c r="I8" i="12"/>
  <c r="E8" i="12"/>
  <c r="D8" i="12"/>
  <c r="A302" i="7"/>
  <c r="L8" i="12"/>
  <c r="B8" i="12"/>
  <c r="G8" i="12"/>
  <c r="K8" i="12"/>
  <c r="J8" i="12"/>
  <c r="A304" i="7"/>
  <c r="B298" i="2"/>
  <c r="B301" i="2"/>
  <c r="A301" i="7"/>
  <c r="A303" i="7"/>
  <c r="A294" i="7"/>
  <c r="A292" i="7"/>
  <c r="A290" i="7"/>
  <c r="A296" i="7"/>
  <c r="A300" i="7"/>
  <c r="A298" i="7"/>
  <c r="B295" i="2"/>
  <c r="B297" i="2"/>
  <c r="A297" i="7"/>
  <c r="B293" i="2"/>
  <c r="B292" i="2"/>
  <c r="G9" i="12"/>
  <c r="J9" i="12"/>
  <c r="H9" i="12"/>
  <c r="D9" i="12"/>
  <c r="L9" i="12"/>
  <c r="K9" i="12"/>
  <c r="I9" i="12"/>
  <c r="E9" i="12"/>
  <c r="B9" i="12"/>
  <c r="A289" i="7"/>
  <c r="A287" i="7"/>
  <c r="A285" i="7"/>
  <c r="A295" i="7"/>
  <c r="A293" i="7"/>
  <c r="A291" i="7"/>
  <c r="B291" i="2"/>
  <c r="B289" i="2"/>
  <c r="B287" i="2"/>
  <c r="B290" i="2"/>
  <c r="B288" i="2"/>
  <c r="B286" i="2"/>
  <c r="B285" i="2"/>
  <c r="B283" i="2"/>
  <c r="B281" i="2"/>
  <c r="A288" i="7"/>
  <c r="A286" i="7"/>
  <c r="A284" i="7"/>
  <c r="B284" i="2"/>
  <c r="B282" i="2"/>
  <c r="B280" i="2"/>
  <c r="B280" i="7"/>
  <c r="A276" i="2" s="1"/>
  <c r="C280" i="7"/>
  <c r="K280" i="7"/>
  <c r="C276" i="2" s="1"/>
  <c r="M280" i="7"/>
  <c r="E276" i="2" s="1"/>
  <c r="N280" i="7"/>
  <c r="F276" i="2" s="1"/>
  <c r="Q280" i="7"/>
  <c r="I276" i="2" s="1"/>
  <c r="R280" i="7"/>
  <c r="J276" i="2" s="1"/>
  <c r="S280" i="7"/>
  <c r="K276" i="2" s="1"/>
  <c r="T280" i="7"/>
  <c r="L276" i="2" s="1"/>
  <c r="U280" i="7"/>
  <c r="H276" i="2" s="1"/>
  <c r="V280" i="7"/>
  <c r="M276" i="2" s="1"/>
  <c r="B281" i="7"/>
  <c r="A277" i="2" s="1"/>
  <c r="C281" i="7"/>
  <c r="K281" i="7"/>
  <c r="C277" i="2" s="1"/>
  <c r="M281" i="7"/>
  <c r="E277" i="2" s="1"/>
  <c r="N281" i="7"/>
  <c r="F277" i="2" s="1"/>
  <c r="Q281" i="7"/>
  <c r="I277" i="2" s="1"/>
  <c r="R281" i="7"/>
  <c r="J277" i="2" s="1"/>
  <c r="S281" i="7"/>
  <c r="K277" i="2" s="1"/>
  <c r="T281" i="7"/>
  <c r="L277" i="2" s="1"/>
  <c r="U281" i="7"/>
  <c r="H277" i="2" s="1"/>
  <c r="V281" i="7"/>
  <c r="M277" i="2" s="1"/>
  <c r="B282" i="7"/>
  <c r="A278" i="2" s="1"/>
  <c r="C282" i="7"/>
  <c r="K282" i="7"/>
  <c r="C278" i="2" s="1"/>
  <c r="M282" i="7"/>
  <c r="E278" i="2" s="1"/>
  <c r="N282" i="7"/>
  <c r="F278" i="2" s="1"/>
  <c r="Q282" i="7"/>
  <c r="I278" i="2" s="1"/>
  <c r="R282" i="7"/>
  <c r="J278" i="2" s="1"/>
  <c r="S282" i="7"/>
  <c r="K278" i="2" s="1"/>
  <c r="T282" i="7"/>
  <c r="L278" i="2" s="1"/>
  <c r="U282" i="7"/>
  <c r="H278" i="2" s="1"/>
  <c r="V282" i="7"/>
  <c r="M278" i="2" s="1"/>
  <c r="B283" i="7"/>
  <c r="A279" i="2" s="1"/>
  <c r="C283" i="7"/>
  <c r="K283" i="7"/>
  <c r="C279" i="2" s="1"/>
  <c r="M283" i="7"/>
  <c r="E279" i="2" s="1"/>
  <c r="N283" i="7"/>
  <c r="F279" i="2" s="1"/>
  <c r="Q283" i="7"/>
  <c r="I279" i="2" s="1"/>
  <c r="R283" i="7"/>
  <c r="J279" i="2" s="1"/>
  <c r="S283" i="7"/>
  <c r="K279" i="2" s="1"/>
  <c r="T283" i="7"/>
  <c r="L279" i="2" s="1"/>
  <c r="U283" i="7"/>
  <c r="H279" i="2" s="1"/>
  <c r="V283" i="7"/>
  <c r="M279" i="2" s="1"/>
  <c r="V261" i="7"/>
  <c r="M257" i="2" s="1"/>
  <c r="V262" i="7"/>
  <c r="M258" i="2" s="1"/>
  <c r="V263" i="7"/>
  <c r="M259" i="2" s="1"/>
  <c r="V264" i="7"/>
  <c r="M260" i="2" s="1"/>
  <c r="V265" i="7"/>
  <c r="M261" i="2" s="1"/>
  <c r="V266" i="7"/>
  <c r="M262" i="2" s="1"/>
  <c r="V267" i="7"/>
  <c r="M263" i="2" s="1"/>
  <c r="V268" i="7"/>
  <c r="M264" i="2" s="1"/>
  <c r="V269" i="7"/>
  <c r="M265" i="2" s="1"/>
  <c r="V270" i="7"/>
  <c r="M266" i="2" s="1"/>
  <c r="V271" i="7"/>
  <c r="M267" i="2" s="1"/>
  <c r="V272" i="7"/>
  <c r="M268" i="2" s="1"/>
  <c r="V273" i="7"/>
  <c r="M269" i="2" s="1"/>
  <c r="V274" i="7"/>
  <c r="M270" i="2" s="1"/>
  <c r="V275" i="7"/>
  <c r="V276" i="7"/>
  <c r="M272" i="2" s="1"/>
  <c r="V277" i="7"/>
  <c r="M273" i="2" s="1"/>
  <c r="V278" i="7"/>
  <c r="M274" i="2" s="1"/>
  <c r="V279" i="7"/>
  <c r="M275" i="2" s="1"/>
  <c r="V260" i="7"/>
  <c r="M256" i="2" s="1"/>
  <c r="K152" i="7"/>
  <c r="C148" i="2" s="1"/>
  <c r="M152" i="7"/>
  <c r="E148" i="2" s="1"/>
  <c r="N152" i="7"/>
  <c r="Q152" i="7"/>
  <c r="I148" i="2" s="1"/>
  <c r="R152" i="7"/>
  <c r="S152" i="7"/>
  <c r="K148" i="2" s="1"/>
  <c r="U152" i="7"/>
  <c r="H148" i="2" s="1"/>
  <c r="K153" i="7"/>
  <c r="C149" i="2" s="1"/>
  <c r="M153" i="7"/>
  <c r="N153" i="7"/>
  <c r="F149" i="2" s="1"/>
  <c r="Q153" i="7"/>
  <c r="R153" i="7"/>
  <c r="J149" i="2" s="1"/>
  <c r="S153" i="7"/>
  <c r="U153" i="7"/>
  <c r="K154" i="7"/>
  <c r="C150" i="2" s="1"/>
  <c r="M154" i="7"/>
  <c r="E150" i="2" s="1"/>
  <c r="N154" i="7"/>
  <c r="F150" i="2" s="1"/>
  <c r="Q154" i="7"/>
  <c r="I150" i="2" s="1"/>
  <c r="R154" i="7"/>
  <c r="J150" i="2" s="1"/>
  <c r="S154" i="7"/>
  <c r="K150" i="2" s="1"/>
  <c r="U154" i="7"/>
  <c r="K155" i="7"/>
  <c r="C151" i="2" s="1"/>
  <c r="M155" i="7"/>
  <c r="N155" i="7"/>
  <c r="Q155" i="7"/>
  <c r="R155" i="7"/>
  <c r="S155" i="7"/>
  <c r="U155" i="7"/>
  <c r="K156" i="7"/>
  <c r="C152" i="2" s="1"/>
  <c r="M156" i="7"/>
  <c r="E152" i="2" s="1"/>
  <c r="N156" i="7"/>
  <c r="F152" i="2" s="1"/>
  <c r="Q156" i="7"/>
  <c r="I152" i="2" s="1"/>
  <c r="R156" i="7"/>
  <c r="S156" i="7"/>
  <c r="K152" i="2" s="1"/>
  <c r="U156" i="7"/>
  <c r="K157" i="7"/>
  <c r="M157" i="7"/>
  <c r="N157" i="7"/>
  <c r="F153" i="2" s="1"/>
  <c r="Q157" i="7"/>
  <c r="R157" i="7"/>
  <c r="J153" i="2" s="1"/>
  <c r="S157" i="7"/>
  <c r="U157" i="7"/>
  <c r="K158" i="7"/>
  <c r="C154" i="2" s="1"/>
  <c r="M158" i="7"/>
  <c r="E154" i="2" s="1"/>
  <c r="N158" i="7"/>
  <c r="Q158" i="7"/>
  <c r="I154" i="2" s="1"/>
  <c r="R158" i="7"/>
  <c r="S158" i="7"/>
  <c r="K154" i="2" s="1"/>
  <c r="U158" i="7"/>
  <c r="K159" i="7"/>
  <c r="M159" i="7"/>
  <c r="N159" i="7"/>
  <c r="F155" i="2" s="1"/>
  <c r="Q159" i="7"/>
  <c r="I155" i="2" s="1"/>
  <c r="R159" i="7"/>
  <c r="J155" i="2" s="1"/>
  <c r="S159" i="7"/>
  <c r="K155" i="2" s="1"/>
  <c r="U159" i="7"/>
  <c r="K160" i="7"/>
  <c r="C156" i="2" s="1"/>
  <c r="M160" i="7"/>
  <c r="E156" i="2" s="1"/>
  <c r="N160" i="7"/>
  <c r="F156" i="2" s="1"/>
  <c r="Q160" i="7"/>
  <c r="R160" i="7"/>
  <c r="J156" i="2" s="1"/>
  <c r="S160" i="7"/>
  <c r="K156" i="2" s="1"/>
  <c r="U160" i="7"/>
  <c r="H156" i="2" s="1"/>
  <c r="K161" i="7"/>
  <c r="M161" i="7"/>
  <c r="N161" i="7"/>
  <c r="F157" i="2" s="1"/>
  <c r="Q161" i="7"/>
  <c r="I157" i="2" s="1"/>
  <c r="R161" i="7"/>
  <c r="S161" i="7"/>
  <c r="U161" i="7"/>
  <c r="K162" i="7"/>
  <c r="C158" i="2" s="1"/>
  <c r="M162" i="7"/>
  <c r="E158" i="2" s="1"/>
  <c r="N162" i="7"/>
  <c r="Q162" i="7"/>
  <c r="I158" i="2" s="1"/>
  <c r="R162" i="7"/>
  <c r="S162" i="7"/>
  <c r="K158" i="2" s="1"/>
  <c r="U162" i="7"/>
  <c r="K163" i="7"/>
  <c r="M163" i="7"/>
  <c r="N163" i="7"/>
  <c r="Q163" i="7"/>
  <c r="I159" i="2" s="1"/>
  <c r="R163" i="7"/>
  <c r="S163" i="7"/>
  <c r="K159" i="2" s="1"/>
  <c r="U163" i="7"/>
  <c r="K164" i="7"/>
  <c r="M164" i="7"/>
  <c r="E160" i="2" s="1"/>
  <c r="N164" i="7"/>
  <c r="F160" i="2" s="1"/>
  <c r="Q164" i="7"/>
  <c r="I160" i="2" s="1"/>
  <c r="R164" i="7"/>
  <c r="J160" i="2" s="1"/>
  <c r="S164" i="7"/>
  <c r="K160" i="2" s="1"/>
  <c r="U164" i="7"/>
  <c r="H160" i="2" s="1"/>
  <c r="K165" i="7"/>
  <c r="M165" i="7"/>
  <c r="N165" i="7"/>
  <c r="F161" i="2" s="1"/>
  <c r="Q165" i="7"/>
  <c r="I161" i="2" s="1"/>
  <c r="R165" i="7"/>
  <c r="S165" i="7"/>
  <c r="U165" i="7"/>
  <c r="K166" i="7"/>
  <c r="C162" i="2" s="1"/>
  <c r="M166" i="7"/>
  <c r="E162" i="2" s="1"/>
  <c r="N166" i="7"/>
  <c r="Q166" i="7"/>
  <c r="I162" i="2" s="1"/>
  <c r="R166" i="7"/>
  <c r="J162" i="2" s="1"/>
  <c r="S166" i="7"/>
  <c r="K162" i="2" s="1"/>
  <c r="U166" i="7"/>
  <c r="H162" i="2" s="1"/>
  <c r="K167" i="7"/>
  <c r="C163" i="2" s="1"/>
  <c r="M167" i="7"/>
  <c r="N167" i="7"/>
  <c r="F163" i="2" s="1"/>
  <c r="Q167" i="7"/>
  <c r="I163" i="2" s="1"/>
  <c r="R167" i="7"/>
  <c r="J163" i="2" s="1"/>
  <c r="S167" i="7"/>
  <c r="K163" i="2" s="1"/>
  <c r="U167" i="7"/>
  <c r="K168" i="7"/>
  <c r="C164" i="2" s="1"/>
  <c r="M168" i="7"/>
  <c r="E164" i="2" s="1"/>
  <c r="N168" i="7"/>
  <c r="Q168" i="7"/>
  <c r="I164" i="2" s="1"/>
  <c r="R168" i="7"/>
  <c r="S168" i="7"/>
  <c r="K164" i="2" s="1"/>
  <c r="U168" i="7"/>
  <c r="H164" i="2" s="1"/>
  <c r="K169" i="7"/>
  <c r="M169" i="7"/>
  <c r="N169" i="7"/>
  <c r="F165" i="2" s="1"/>
  <c r="Q169" i="7"/>
  <c r="R169" i="7"/>
  <c r="J165" i="2" s="1"/>
  <c r="S169" i="7"/>
  <c r="U169" i="7"/>
  <c r="K170" i="7"/>
  <c r="C166" i="2" s="1"/>
  <c r="M170" i="7"/>
  <c r="N170" i="7"/>
  <c r="F166" i="2" s="1"/>
  <c r="Q170" i="7"/>
  <c r="I166" i="2" s="1"/>
  <c r="R170" i="7"/>
  <c r="J166" i="2" s="1"/>
  <c r="S170" i="7"/>
  <c r="K166" i="2" s="1"/>
  <c r="U170" i="7"/>
  <c r="K171" i="7"/>
  <c r="C167" i="2" s="1"/>
  <c r="M171" i="7"/>
  <c r="N171" i="7"/>
  <c r="Q171" i="7"/>
  <c r="R171" i="7"/>
  <c r="S171" i="7"/>
  <c r="U171" i="7"/>
  <c r="K172" i="7"/>
  <c r="C168" i="2" s="1"/>
  <c r="M172" i="7"/>
  <c r="E168" i="2" s="1"/>
  <c r="N172" i="7"/>
  <c r="F168" i="2" s="1"/>
  <c r="Q172" i="7"/>
  <c r="I168" i="2" s="1"/>
  <c r="R172" i="7"/>
  <c r="S172" i="7"/>
  <c r="K168" i="2" s="1"/>
  <c r="U172" i="7"/>
  <c r="H168" i="2" s="1"/>
  <c r="K173" i="7"/>
  <c r="M173" i="7"/>
  <c r="N173" i="7"/>
  <c r="F169" i="2" s="1"/>
  <c r="Q173" i="7"/>
  <c r="R173" i="7"/>
  <c r="J169" i="2" s="1"/>
  <c r="S173" i="7"/>
  <c r="U173" i="7"/>
  <c r="K174" i="7"/>
  <c r="M174" i="7"/>
  <c r="N174" i="7"/>
  <c r="Q174" i="7"/>
  <c r="I170" i="2" s="1"/>
  <c r="R174" i="7"/>
  <c r="J170" i="2" s="1"/>
  <c r="S174" i="7"/>
  <c r="K170" i="2" s="1"/>
  <c r="U174" i="7"/>
  <c r="H170" i="2" s="1"/>
  <c r="K175" i="7"/>
  <c r="M175" i="7"/>
  <c r="E171" i="2" s="1"/>
  <c r="N175" i="7"/>
  <c r="F171" i="2" s="1"/>
  <c r="Q175" i="7"/>
  <c r="I171" i="2" s="1"/>
  <c r="R175" i="7"/>
  <c r="J171" i="2" s="1"/>
  <c r="S175" i="7"/>
  <c r="U175" i="7"/>
  <c r="H171" i="2" s="1"/>
  <c r="K176" i="7"/>
  <c r="C172" i="2" s="1"/>
  <c r="M176" i="7"/>
  <c r="N176" i="7"/>
  <c r="F172" i="2" s="1"/>
  <c r="Q176" i="7"/>
  <c r="I172" i="2" s="1"/>
  <c r="R176" i="7"/>
  <c r="S176" i="7"/>
  <c r="K172" i="2" s="1"/>
  <c r="U176" i="7"/>
  <c r="H172" i="2" s="1"/>
  <c r="K177" i="7"/>
  <c r="C173" i="2" s="1"/>
  <c r="M177" i="7"/>
  <c r="N177" i="7"/>
  <c r="F173" i="2" s="1"/>
  <c r="Q177" i="7"/>
  <c r="I173" i="2" s="1"/>
  <c r="R177" i="7"/>
  <c r="J173" i="2" s="1"/>
  <c r="S177" i="7"/>
  <c r="K173" i="2" s="1"/>
  <c r="U177" i="7"/>
  <c r="K178" i="7"/>
  <c r="M178" i="7"/>
  <c r="N178" i="7"/>
  <c r="Q178" i="7"/>
  <c r="I174" i="2" s="1"/>
  <c r="R178" i="7"/>
  <c r="S178" i="7"/>
  <c r="K174" i="2" s="1"/>
  <c r="U178" i="7"/>
  <c r="K179" i="7"/>
  <c r="C175" i="2" s="1"/>
  <c r="M179" i="7"/>
  <c r="E175" i="2" s="1"/>
  <c r="N179" i="7"/>
  <c r="F175" i="2" s="1"/>
  <c r="Q179" i="7"/>
  <c r="I175" i="2" s="1"/>
  <c r="R179" i="7"/>
  <c r="S179" i="7"/>
  <c r="U179" i="7"/>
  <c r="K180" i="7"/>
  <c r="C176" i="2" s="1"/>
  <c r="M180" i="7"/>
  <c r="E176" i="2" s="1"/>
  <c r="N180" i="7"/>
  <c r="F176" i="2" s="1"/>
  <c r="Q180" i="7"/>
  <c r="I176" i="2" s="1"/>
  <c r="R180" i="7"/>
  <c r="S180" i="7"/>
  <c r="K176" i="2" s="1"/>
  <c r="U180" i="7"/>
  <c r="H176" i="2" s="1"/>
  <c r="K181" i="7"/>
  <c r="C177" i="2" s="1"/>
  <c r="M181" i="7"/>
  <c r="E177" i="2" s="1"/>
  <c r="N181" i="7"/>
  <c r="F177" i="2" s="1"/>
  <c r="Q181" i="7"/>
  <c r="R181" i="7"/>
  <c r="J177" i="2" s="1"/>
  <c r="S181" i="7"/>
  <c r="U181" i="7"/>
  <c r="H177" i="2" s="1"/>
  <c r="K182" i="7"/>
  <c r="C178" i="2" s="1"/>
  <c r="M182" i="7"/>
  <c r="E178" i="2" s="1"/>
  <c r="N182" i="7"/>
  <c r="F178" i="2" s="1"/>
  <c r="Q182" i="7"/>
  <c r="I178" i="2" s="1"/>
  <c r="R182" i="7"/>
  <c r="S182" i="7"/>
  <c r="K178" i="2" s="1"/>
  <c r="U182" i="7"/>
  <c r="H178" i="2" s="1"/>
  <c r="K183" i="7"/>
  <c r="M183" i="7"/>
  <c r="E179" i="2" s="1"/>
  <c r="N183" i="7"/>
  <c r="F179" i="2" s="1"/>
  <c r="Q183" i="7"/>
  <c r="R183" i="7"/>
  <c r="S183" i="7"/>
  <c r="U183" i="7"/>
  <c r="H179" i="2" s="1"/>
  <c r="K184" i="7"/>
  <c r="M184" i="7"/>
  <c r="E180" i="2" s="1"/>
  <c r="N184" i="7"/>
  <c r="Q184" i="7"/>
  <c r="I180" i="2" s="1"/>
  <c r="R184" i="7"/>
  <c r="J180" i="2" s="1"/>
  <c r="S184" i="7"/>
  <c r="K180" i="2" s="1"/>
  <c r="U184" i="7"/>
  <c r="H180" i="2" s="1"/>
  <c r="K185" i="7"/>
  <c r="C181" i="2" s="1"/>
  <c r="M185" i="7"/>
  <c r="N185" i="7"/>
  <c r="F181" i="2" s="1"/>
  <c r="Q185" i="7"/>
  <c r="I181" i="2" s="1"/>
  <c r="R185" i="7"/>
  <c r="S185" i="7"/>
  <c r="U185" i="7"/>
  <c r="K186" i="7"/>
  <c r="C182" i="2" s="1"/>
  <c r="M186" i="7"/>
  <c r="E182" i="2" s="1"/>
  <c r="N186" i="7"/>
  <c r="Q186" i="7"/>
  <c r="I182" i="2" s="1"/>
  <c r="R186" i="7"/>
  <c r="J182" i="2" s="1"/>
  <c r="S186" i="7"/>
  <c r="K182" i="2" s="1"/>
  <c r="U186" i="7"/>
  <c r="H182" i="2" s="1"/>
  <c r="K187" i="7"/>
  <c r="C183" i="2" s="1"/>
  <c r="M187" i="7"/>
  <c r="E183" i="2" s="1"/>
  <c r="N187" i="7"/>
  <c r="F183" i="2" s="1"/>
  <c r="Q187" i="7"/>
  <c r="I183" i="2" s="1"/>
  <c r="R187" i="7"/>
  <c r="J183" i="2" s="1"/>
  <c r="S187" i="7"/>
  <c r="K183" i="2" s="1"/>
  <c r="U187" i="7"/>
  <c r="H183" i="2" s="1"/>
  <c r="K188" i="7"/>
  <c r="M188" i="7"/>
  <c r="E184" i="2" s="1"/>
  <c r="N188" i="7"/>
  <c r="F184" i="2" s="1"/>
  <c r="Q188" i="7"/>
  <c r="I184" i="2" s="1"/>
  <c r="R188" i="7"/>
  <c r="S188" i="7"/>
  <c r="K184" i="2" s="1"/>
  <c r="U188" i="7"/>
  <c r="H184" i="2" s="1"/>
  <c r="K189" i="7"/>
  <c r="C185" i="2" s="1"/>
  <c r="M189" i="7"/>
  <c r="N189" i="7"/>
  <c r="F185" i="2" s="1"/>
  <c r="Q189" i="7"/>
  <c r="I185" i="2" s="1"/>
  <c r="R189" i="7"/>
  <c r="S189" i="7"/>
  <c r="U189" i="7"/>
  <c r="K190" i="7"/>
  <c r="M190" i="7"/>
  <c r="E186" i="2" s="1"/>
  <c r="N190" i="7"/>
  <c r="Q190" i="7"/>
  <c r="I186" i="2" s="1"/>
  <c r="R190" i="7"/>
  <c r="J186" i="2" s="1"/>
  <c r="S190" i="7"/>
  <c r="K186" i="2" s="1"/>
  <c r="U190" i="7"/>
  <c r="H186" i="2" s="1"/>
  <c r="K191" i="7"/>
  <c r="M191" i="7"/>
  <c r="E187" i="2" s="1"/>
  <c r="N191" i="7"/>
  <c r="Q191" i="7"/>
  <c r="I187" i="2" s="1"/>
  <c r="R191" i="7"/>
  <c r="J187" i="2" s="1"/>
  <c r="S191" i="7"/>
  <c r="K187" i="2" s="1"/>
  <c r="U191" i="7"/>
  <c r="H187" i="2" s="1"/>
  <c r="K192" i="7"/>
  <c r="C188" i="2" s="1"/>
  <c r="M192" i="7"/>
  <c r="N192" i="7"/>
  <c r="F188" i="2" s="1"/>
  <c r="Q192" i="7"/>
  <c r="I188" i="2" s="1"/>
  <c r="R192" i="7"/>
  <c r="S192" i="7"/>
  <c r="K188" i="2" s="1"/>
  <c r="U192" i="7"/>
  <c r="H188" i="2" s="1"/>
  <c r="K193" i="7"/>
  <c r="C189" i="2" s="1"/>
  <c r="M193" i="7"/>
  <c r="N193" i="7"/>
  <c r="F189" i="2" s="1"/>
  <c r="Q193" i="7"/>
  <c r="R193" i="7"/>
  <c r="J189" i="2" s="1"/>
  <c r="S193" i="7"/>
  <c r="U193" i="7"/>
  <c r="K194" i="7"/>
  <c r="C190" i="2" s="1"/>
  <c r="M194" i="7"/>
  <c r="N194" i="7"/>
  <c r="F190" i="2" s="1"/>
  <c r="Q194" i="7"/>
  <c r="I190" i="2" s="1"/>
  <c r="R194" i="7"/>
  <c r="S194" i="7"/>
  <c r="K190" i="2" s="1"/>
  <c r="U194" i="7"/>
  <c r="K195" i="7"/>
  <c r="C191" i="2" s="1"/>
  <c r="M195" i="7"/>
  <c r="E191" i="2" s="1"/>
  <c r="N195" i="7"/>
  <c r="F191" i="2" s="1"/>
  <c r="Q195" i="7"/>
  <c r="I191" i="2" s="1"/>
  <c r="R195" i="7"/>
  <c r="S195" i="7"/>
  <c r="K191" i="2" s="1"/>
  <c r="U195" i="7"/>
  <c r="H191" i="2" s="1"/>
  <c r="K196" i="7"/>
  <c r="C192" i="2" s="1"/>
  <c r="M196" i="7"/>
  <c r="E192" i="2" s="1"/>
  <c r="N196" i="7"/>
  <c r="F192" i="2" s="1"/>
  <c r="Q196" i="7"/>
  <c r="I192" i="2" s="1"/>
  <c r="R196" i="7"/>
  <c r="J192" i="2" s="1"/>
  <c r="S196" i="7"/>
  <c r="K192" i="2" s="1"/>
  <c r="U196" i="7"/>
  <c r="K197" i="7"/>
  <c r="M197" i="7"/>
  <c r="E193" i="2" s="1"/>
  <c r="N197" i="7"/>
  <c r="F193" i="2" s="1"/>
  <c r="Q197" i="7"/>
  <c r="R197" i="7"/>
  <c r="J193" i="2" s="1"/>
  <c r="S197" i="7"/>
  <c r="U197" i="7"/>
  <c r="H193" i="2" s="1"/>
  <c r="K198" i="7"/>
  <c r="C194" i="2" s="1"/>
  <c r="M198" i="7"/>
  <c r="N198" i="7"/>
  <c r="F194" i="2" s="1"/>
  <c r="Q198" i="7"/>
  <c r="I194" i="2" s="1"/>
  <c r="R198" i="7"/>
  <c r="S198" i="7"/>
  <c r="K194" i="2" s="1"/>
  <c r="U198" i="7"/>
  <c r="H194" i="2" s="1"/>
  <c r="K199" i="7"/>
  <c r="M199" i="7"/>
  <c r="E195" i="2" s="1"/>
  <c r="N199" i="7"/>
  <c r="F195" i="2" s="1"/>
  <c r="Q199" i="7"/>
  <c r="I195" i="2" s="1"/>
  <c r="R199" i="7"/>
  <c r="J195" i="2" s="1"/>
  <c r="S199" i="7"/>
  <c r="K195" i="2" s="1"/>
  <c r="U199" i="7"/>
  <c r="K200" i="7"/>
  <c r="M200" i="7"/>
  <c r="E196" i="2" s="1"/>
  <c r="N200" i="7"/>
  <c r="F196" i="2" s="1"/>
  <c r="Q200" i="7"/>
  <c r="I196" i="2" s="1"/>
  <c r="R200" i="7"/>
  <c r="J196" i="2" s="1"/>
  <c r="S200" i="7"/>
  <c r="K196" i="2" s="1"/>
  <c r="U200" i="7"/>
  <c r="H196" i="2" s="1"/>
  <c r="K201" i="7"/>
  <c r="C197" i="2" s="1"/>
  <c r="M201" i="7"/>
  <c r="N201" i="7"/>
  <c r="F197" i="2" s="1"/>
  <c r="Q201" i="7"/>
  <c r="R201" i="7"/>
  <c r="J197" i="2" s="1"/>
  <c r="S201" i="7"/>
  <c r="U201" i="7"/>
  <c r="H197" i="2" s="1"/>
  <c r="K202" i="7"/>
  <c r="C198" i="2" s="1"/>
  <c r="M202" i="7"/>
  <c r="N202" i="7"/>
  <c r="F198" i="2" s="1"/>
  <c r="Q202" i="7"/>
  <c r="I198" i="2" s="1"/>
  <c r="R202" i="7"/>
  <c r="S202" i="7"/>
  <c r="K198" i="2" s="1"/>
  <c r="U202" i="7"/>
  <c r="H198" i="2" s="1"/>
  <c r="K203" i="7"/>
  <c r="M203" i="7"/>
  <c r="E199" i="2" s="1"/>
  <c r="N203" i="7"/>
  <c r="F199" i="2" s="1"/>
  <c r="Q203" i="7"/>
  <c r="I199" i="2" s="1"/>
  <c r="R203" i="7"/>
  <c r="S203" i="7"/>
  <c r="K199" i="2" s="1"/>
  <c r="U203" i="7"/>
  <c r="K204" i="7"/>
  <c r="M204" i="7"/>
  <c r="E200" i="2" s="1"/>
  <c r="N204" i="7"/>
  <c r="F200" i="2" s="1"/>
  <c r="Q204" i="7"/>
  <c r="R204" i="7"/>
  <c r="J200" i="2" s="1"/>
  <c r="S204" i="7"/>
  <c r="K200" i="2" s="1"/>
  <c r="U204" i="7"/>
  <c r="H200" i="2" s="1"/>
  <c r="K205" i="7"/>
  <c r="M205" i="7"/>
  <c r="N205" i="7"/>
  <c r="F201" i="2" s="1"/>
  <c r="Q205" i="7"/>
  <c r="R205" i="7"/>
  <c r="J201" i="2" s="1"/>
  <c r="S205" i="7"/>
  <c r="U205" i="7"/>
  <c r="H201" i="2" s="1"/>
  <c r="K206" i="7"/>
  <c r="C202" i="2" s="1"/>
  <c r="M206" i="7"/>
  <c r="N206" i="7"/>
  <c r="Q206" i="7"/>
  <c r="I202" i="2" s="1"/>
  <c r="R206" i="7"/>
  <c r="J202" i="2" s="1"/>
  <c r="S206" i="7"/>
  <c r="K202" i="2" s="1"/>
  <c r="U206" i="7"/>
  <c r="H202" i="2" s="1"/>
  <c r="K207" i="7"/>
  <c r="C203" i="2" s="1"/>
  <c r="M207" i="7"/>
  <c r="E203" i="2" s="1"/>
  <c r="N207" i="7"/>
  <c r="F203" i="2" s="1"/>
  <c r="Q207" i="7"/>
  <c r="I203" i="2" s="1"/>
  <c r="R207" i="7"/>
  <c r="J203" i="2" s="1"/>
  <c r="S207" i="7"/>
  <c r="K203" i="2" s="1"/>
  <c r="U207" i="7"/>
  <c r="H203" i="2" s="1"/>
  <c r="K208" i="7"/>
  <c r="C204" i="2" s="1"/>
  <c r="M208" i="7"/>
  <c r="E204" i="2" s="1"/>
  <c r="N208" i="7"/>
  <c r="Q208" i="7"/>
  <c r="I204" i="2" s="1"/>
  <c r="R208" i="7"/>
  <c r="S208" i="7"/>
  <c r="K204" i="2" s="1"/>
  <c r="U208" i="7"/>
  <c r="K209" i="7"/>
  <c r="C205" i="2" s="1"/>
  <c r="M209" i="7"/>
  <c r="N209" i="7"/>
  <c r="F205" i="2" s="1"/>
  <c r="Q209" i="7"/>
  <c r="R209" i="7"/>
  <c r="S209" i="7"/>
  <c r="K205" i="2" s="1"/>
  <c r="U209" i="7"/>
  <c r="K210" i="7"/>
  <c r="M210" i="7"/>
  <c r="E206" i="2" s="1"/>
  <c r="N210" i="7"/>
  <c r="F206" i="2" s="1"/>
  <c r="Q210" i="7"/>
  <c r="I206" i="2" s="1"/>
  <c r="R210" i="7"/>
  <c r="S210" i="7"/>
  <c r="K206" i="2" s="1"/>
  <c r="U210" i="7"/>
  <c r="K211" i="7"/>
  <c r="M211" i="7"/>
  <c r="N211" i="7"/>
  <c r="F207" i="2" s="1"/>
  <c r="Q211" i="7"/>
  <c r="R211" i="7"/>
  <c r="S211" i="7"/>
  <c r="K207" i="2" s="1"/>
  <c r="U211" i="7"/>
  <c r="H207" i="2" s="1"/>
  <c r="K212" i="7"/>
  <c r="M212" i="7"/>
  <c r="E208" i="2" s="1"/>
  <c r="N212" i="7"/>
  <c r="F208" i="2" s="1"/>
  <c r="Q212" i="7"/>
  <c r="I208" i="2" s="1"/>
  <c r="R212" i="7"/>
  <c r="S212" i="7"/>
  <c r="K208" i="2" s="1"/>
  <c r="U212" i="7"/>
  <c r="H208" i="2" s="1"/>
  <c r="K213" i="7"/>
  <c r="M213" i="7"/>
  <c r="N213" i="7"/>
  <c r="F209" i="2" s="1"/>
  <c r="Q213" i="7"/>
  <c r="R213" i="7"/>
  <c r="S213" i="7"/>
  <c r="U213" i="7"/>
  <c r="K214" i="7"/>
  <c r="M214" i="7"/>
  <c r="E210" i="2" s="1"/>
  <c r="N214" i="7"/>
  <c r="Q214" i="7"/>
  <c r="I210" i="2" s="1"/>
  <c r="R214" i="7"/>
  <c r="S214" i="7"/>
  <c r="K210" i="2" s="1"/>
  <c r="U214" i="7"/>
  <c r="K215" i="7"/>
  <c r="M215" i="7"/>
  <c r="E211" i="2" s="1"/>
  <c r="N215" i="7"/>
  <c r="F211" i="2" s="1"/>
  <c r="Q215" i="7"/>
  <c r="I211" i="2" s="1"/>
  <c r="R215" i="7"/>
  <c r="S215" i="7"/>
  <c r="K211" i="2" s="1"/>
  <c r="U215" i="7"/>
  <c r="H211" i="2" s="1"/>
  <c r="K216" i="7"/>
  <c r="M216" i="7"/>
  <c r="E212" i="2" s="1"/>
  <c r="N216" i="7"/>
  <c r="F212" i="2" s="1"/>
  <c r="Q216" i="7"/>
  <c r="I212" i="2" s="1"/>
  <c r="R216" i="7"/>
  <c r="S216" i="7"/>
  <c r="K212" i="2" s="1"/>
  <c r="U216" i="7"/>
  <c r="H212" i="2" s="1"/>
  <c r="K217" i="7"/>
  <c r="M217" i="7"/>
  <c r="N217" i="7"/>
  <c r="F213" i="2" s="1"/>
  <c r="Q217" i="7"/>
  <c r="R217" i="7"/>
  <c r="S217" i="7"/>
  <c r="U217" i="7"/>
  <c r="K218" i="7"/>
  <c r="M218" i="7"/>
  <c r="E214" i="2" s="1"/>
  <c r="N218" i="7"/>
  <c r="F214" i="2" s="1"/>
  <c r="Q218" i="7"/>
  <c r="I214" i="2" s="1"/>
  <c r="R218" i="7"/>
  <c r="S218" i="7"/>
  <c r="K214" i="2" s="1"/>
  <c r="U218" i="7"/>
  <c r="H214" i="2" s="1"/>
  <c r="K219" i="7"/>
  <c r="M219" i="7"/>
  <c r="E215" i="2" s="1"/>
  <c r="N219" i="7"/>
  <c r="F215" i="2" s="1"/>
  <c r="Q219" i="7"/>
  <c r="I215" i="2" s="1"/>
  <c r="R219" i="7"/>
  <c r="S219" i="7"/>
  <c r="K215" i="2" s="1"/>
  <c r="U219" i="7"/>
  <c r="H215" i="2" s="1"/>
  <c r="K220" i="7"/>
  <c r="M220" i="7"/>
  <c r="N220" i="7"/>
  <c r="F216" i="2" s="1"/>
  <c r="Q220" i="7"/>
  <c r="R220" i="7"/>
  <c r="S220" i="7"/>
  <c r="K216" i="2" s="1"/>
  <c r="U220" i="7"/>
  <c r="H216" i="2" s="1"/>
  <c r="K221" i="7"/>
  <c r="M221" i="7"/>
  <c r="N221" i="7"/>
  <c r="F217" i="2" s="1"/>
  <c r="Q221" i="7"/>
  <c r="R221" i="7"/>
  <c r="S221" i="7"/>
  <c r="U221" i="7"/>
  <c r="K222" i="7"/>
  <c r="M222" i="7"/>
  <c r="N222" i="7"/>
  <c r="F218" i="2" s="1"/>
  <c r="Q222" i="7"/>
  <c r="R222" i="7"/>
  <c r="S222" i="7"/>
  <c r="K218" i="2" s="1"/>
  <c r="U222" i="7"/>
  <c r="H218" i="2" s="1"/>
  <c r="K223" i="7"/>
  <c r="M223" i="7"/>
  <c r="E219" i="2" s="1"/>
  <c r="N223" i="7"/>
  <c r="F219" i="2" s="1"/>
  <c r="Q223" i="7"/>
  <c r="I219" i="2" s="1"/>
  <c r="R223" i="7"/>
  <c r="S223" i="7"/>
  <c r="K219" i="2" s="1"/>
  <c r="T223" i="7"/>
  <c r="L219" i="2" s="1"/>
  <c r="U223" i="7"/>
  <c r="K224" i="7"/>
  <c r="M224" i="7"/>
  <c r="E220" i="2" s="1"/>
  <c r="N224" i="7"/>
  <c r="Q224" i="7"/>
  <c r="R224" i="7"/>
  <c r="S224" i="7"/>
  <c r="K220" i="2" s="1"/>
  <c r="T224" i="7"/>
  <c r="U224" i="7"/>
  <c r="H220" i="2" s="1"/>
  <c r="K225" i="7"/>
  <c r="M225" i="7"/>
  <c r="N225" i="7"/>
  <c r="Q225" i="7"/>
  <c r="R225" i="7"/>
  <c r="S225" i="7"/>
  <c r="T225" i="7"/>
  <c r="L221" i="2" s="1"/>
  <c r="U225" i="7"/>
  <c r="K226" i="7"/>
  <c r="M226" i="7"/>
  <c r="N226" i="7"/>
  <c r="F222" i="2" s="1"/>
  <c r="Q226" i="7"/>
  <c r="R226" i="7"/>
  <c r="S226" i="7"/>
  <c r="K222" i="2" s="1"/>
  <c r="T226" i="7"/>
  <c r="L222" i="2" s="1"/>
  <c r="U226" i="7"/>
  <c r="H222" i="2" s="1"/>
  <c r="K227" i="7"/>
  <c r="M227" i="7"/>
  <c r="E223" i="2" s="1"/>
  <c r="N227" i="7"/>
  <c r="F223" i="2" s="1"/>
  <c r="Q227" i="7"/>
  <c r="R227" i="7"/>
  <c r="S227" i="7"/>
  <c r="K223" i="2" s="1"/>
  <c r="T227" i="7"/>
  <c r="U227" i="7"/>
  <c r="H223" i="2" s="1"/>
  <c r="K228" i="7"/>
  <c r="M228" i="7"/>
  <c r="E224" i="2" s="1"/>
  <c r="N228" i="7"/>
  <c r="F224" i="2" s="1"/>
  <c r="Q228" i="7"/>
  <c r="I224" i="2" s="1"/>
  <c r="R228" i="7"/>
  <c r="S228" i="7"/>
  <c r="K224" i="2" s="1"/>
  <c r="T228" i="7"/>
  <c r="L224" i="2" s="1"/>
  <c r="U228" i="7"/>
  <c r="K229" i="7"/>
  <c r="M229" i="7"/>
  <c r="N229" i="7"/>
  <c r="F225" i="2" s="1"/>
  <c r="Q229" i="7"/>
  <c r="R229" i="7"/>
  <c r="S229" i="7"/>
  <c r="T229" i="7"/>
  <c r="L225" i="2" s="1"/>
  <c r="U229" i="7"/>
  <c r="K230" i="7"/>
  <c r="M230" i="7"/>
  <c r="N230" i="7"/>
  <c r="Q230" i="7"/>
  <c r="R230" i="7"/>
  <c r="S230" i="7"/>
  <c r="K226" i="2" s="1"/>
  <c r="T230" i="7"/>
  <c r="L226" i="2" s="1"/>
  <c r="U230" i="7"/>
  <c r="H226" i="2" s="1"/>
  <c r="K231" i="7"/>
  <c r="M231" i="7"/>
  <c r="E227" i="2" s="1"/>
  <c r="N231" i="7"/>
  <c r="F227" i="2" s="1"/>
  <c r="Q231" i="7"/>
  <c r="I227" i="2" s="1"/>
  <c r="R231" i="7"/>
  <c r="S231" i="7"/>
  <c r="K227" i="2" s="1"/>
  <c r="T231" i="7"/>
  <c r="L227" i="2" s="1"/>
  <c r="U231" i="7"/>
  <c r="H227" i="2" s="1"/>
  <c r="K232" i="7"/>
  <c r="M232" i="7"/>
  <c r="E228" i="2" s="1"/>
  <c r="N232" i="7"/>
  <c r="Q232" i="7"/>
  <c r="R232" i="7"/>
  <c r="S232" i="7"/>
  <c r="K228" i="2" s="1"/>
  <c r="T232" i="7"/>
  <c r="U232" i="7"/>
  <c r="H228" i="2" s="1"/>
  <c r="K233" i="7"/>
  <c r="M233" i="7"/>
  <c r="N233" i="7"/>
  <c r="F229" i="2" s="1"/>
  <c r="Q233" i="7"/>
  <c r="R233" i="7"/>
  <c r="S233" i="7"/>
  <c r="T233" i="7"/>
  <c r="U233" i="7"/>
  <c r="K234" i="7"/>
  <c r="M234" i="7"/>
  <c r="E230" i="2" s="1"/>
  <c r="N234" i="7"/>
  <c r="F230" i="2" s="1"/>
  <c r="Q234" i="7"/>
  <c r="R234" i="7"/>
  <c r="S234" i="7"/>
  <c r="K230" i="2" s="1"/>
  <c r="T234" i="7"/>
  <c r="L230" i="2" s="1"/>
  <c r="U234" i="7"/>
  <c r="H230" i="2" s="1"/>
  <c r="K235" i="7"/>
  <c r="M235" i="7"/>
  <c r="E231" i="2" s="1"/>
  <c r="N235" i="7"/>
  <c r="F231" i="2" s="1"/>
  <c r="Q235" i="7"/>
  <c r="I231" i="2" s="1"/>
  <c r="R235" i="7"/>
  <c r="S235" i="7"/>
  <c r="K231" i="2" s="1"/>
  <c r="T235" i="7"/>
  <c r="U235" i="7"/>
  <c r="H231" i="2" s="1"/>
  <c r="K236" i="7"/>
  <c r="M236" i="7"/>
  <c r="N236" i="7"/>
  <c r="F232" i="2" s="1"/>
  <c r="Q236" i="7"/>
  <c r="R236" i="7"/>
  <c r="S236" i="7"/>
  <c r="K232" i="2" s="1"/>
  <c r="T236" i="7"/>
  <c r="L232" i="2" s="1"/>
  <c r="U236" i="7"/>
  <c r="H232" i="2" s="1"/>
  <c r="K237" i="7"/>
  <c r="M237" i="7"/>
  <c r="N237" i="7"/>
  <c r="Q237" i="7"/>
  <c r="R237" i="7"/>
  <c r="S237" i="7"/>
  <c r="T237" i="7"/>
  <c r="L233" i="2" s="1"/>
  <c r="U237" i="7"/>
  <c r="K238" i="7"/>
  <c r="M238" i="7"/>
  <c r="N238" i="7"/>
  <c r="F234" i="2" s="1"/>
  <c r="Q238" i="7"/>
  <c r="R238" i="7"/>
  <c r="S238" i="7"/>
  <c r="K234" i="2" s="1"/>
  <c r="T238" i="7"/>
  <c r="L234" i="2" s="1"/>
  <c r="U238" i="7"/>
  <c r="H234" i="2" s="1"/>
  <c r="K239" i="7"/>
  <c r="M239" i="7"/>
  <c r="E235" i="2" s="1"/>
  <c r="N239" i="7"/>
  <c r="F235" i="2" s="1"/>
  <c r="Q239" i="7"/>
  <c r="I235" i="2" s="1"/>
  <c r="R239" i="7"/>
  <c r="S239" i="7"/>
  <c r="K235" i="2" s="1"/>
  <c r="T239" i="7"/>
  <c r="L235" i="2" s="1"/>
  <c r="U239" i="7"/>
  <c r="H235" i="2" s="1"/>
  <c r="K240" i="7"/>
  <c r="M240" i="7"/>
  <c r="N240" i="7"/>
  <c r="F236" i="2" s="1"/>
  <c r="Q240" i="7"/>
  <c r="R240" i="7"/>
  <c r="S240" i="7"/>
  <c r="K236" i="2" s="1"/>
  <c r="T240" i="7"/>
  <c r="U240" i="7"/>
  <c r="H236" i="2" s="1"/>
  <c r="K241" i="7"/>
  <c r="M241" i="7"/>
  <c r="N241" i="7"/>
  <c r="Q241" i="7"/>
  <c r="R241" i="7"/>
  <c r="S241" i="7"/>
  <c r="T241" i="7"/>
  <c r="U241" i="7"/>
  <c r="K242" i="7"/>
  <c r="M242" i="7"/>
  <c r="E238" i="2" s="1"/>
  <c r="N242" i="7"/>
  <c r="F238" i="2" s="1"/>
  <c r="Q242" i="7"/>
  <c r="I238" i="2" s="1"/>
  <c r="R242" i="7"/>
  <c r="S242" i="7"/>
  <c r="K238" i="2" s="1"/>
  <c r="T242" i="7"/>
  <c r="U242" i="7"/>
  <c r="K243" i="7"/>
  <c r="M243" i="7"/>
  <c r="N243" i="7"/>
  <c r="F239" i="2" s="1"/>
  <c r="Q243" i="7"/>
  <c r="I239" i="2" s="1"/>
  <c r="R243" i="7"/>
  <c r="S243" i="7"/>
  <c r="K239" i="2" s="1"/>
  <c r="T243" i="7"/>
  <c r="U243" i="7"/>
  <c r="H239" i="2" s="1"/>
  <c r="K244" i="7"/>
  <c r="M244" i="7"/>
  <c r="N244" i="7"/>
  <c r="Q244" i="7"/>
  <c r="R244" i="7"/>
  <c r="S244" i="7"/>
  <c r="T244" i="7"/>
  <c r="L240" i="2" s="1"/>
  <c r="U244" i="7"/>
  <c r="K245" i="7"/>
  <c r="M245" i="7"/>
  <c r="N245" i="7"/>
  <c r="Q245" i="7"/>
  <c r="R245" i="7"/>
  <c r="S245" i="7"/>
  <c r="T245" i="7"/>
  <c r="U245" i="7"/>
  <c r="H241" i="2" s="1"/>
  <c r="K246" i="7"/>
  <c r="C242" i="2" s="1"/>
  <c r="M246" i="7"/>
  <c r="E242" i="2" s="1"/>
  <c r="N246" i="7"/>
  <c r="F242" i="2" s="1"/>
  <c r="Q246" i="7"/>
  <c r="I242" i="2" s="1"/>
  <c r="R246" i="7"/>
  <c r="J242" i="2" s="1"/>
  <c r="S246" i="7"/>
  <c r="K242" i="2" s="1"/>
  <c r="T246" i="7"/>
  <c r="L242" i="2" s="1"/>
  <c r="U246" i="7"/>
  <c r="H242" i="2" s="1"/>
  <c r="K247" i="7"/>
  <c r="C243" i="2" s="1"/>
  <c r="M247" i="7"/>
  <c r="E243" i="2" s="1"/>
  <c r="N247" i="7"/>
  <c r="F243" i="2" s="1"/>
  <c r="Q247" i="7"/>
  <c r="I243" i="2" s="1"/>
  <c r="R247" i="7"/>
  <c r="J243" i="2" s="1"/>
  <c r="S247" i="7"/>
  <c r="K243" i="2" s="1"/>
  <c r="T247" i="7"/>
  <c r="L243" i="2" s="1"/>
  <c r="U247" i="7"/>
  <c r="H243" i="2" s="1"/>
  <c r="K248" i="7"/>
  <c r="C244" i="2" s="1"/>
  <c r="M248" i="7"/>
  <c r="E244" i="2" s="1"/>
  <c r="N248" i="7"/>
  <c r="F244" i="2" s="1"/>
  <c r="Q248" i="7"/>
  <c r="I244" i="2" s="1"/>
  <c r="R248" i="7"/>
  <c r="J244" i="2" s="1"/>
  <c r="S248" i="7"/>
  <c r="K244" i="2" s="1"/>
  <c r="T248" i="7"/>
  <c r="L244" i="2" s="1"/>
  <c r="U248" i="7"/>
  <c r="H244" i="2" s="1"/>
  <c r="K249" i="7"/>
  <c r="C245" i="2" s="1"/>
  <c r="M249" i="7"/>
  <c r="E245" i="2" s="1"/>
  <c r="N249" i="7"/>
  <c r="F245" i="2" s="1"/>
  <c r="Q249" i="7"/>
  <c r="I245" i="2" s="1"/>
  <c r="R249" i="7"/>
  <c r="J245" i="2" s="1"/>
  <c r="S249" i="7"/>
  <c r="K245" i="2" s="1"/>
  <c r="T249" i="7"/>
  <c r="L245" i="2" s="1"/>
  <c r="U249" i="7"/>
  <c r="H245" i="2" s="1"/>
  <c r="K250" i="7"/>
  <c r="C246" i="2" s="1"/>
  <c r="M250" i="7"/>
  <c r="E246" i="2" s="1"/>
  <c r="N250" i="7"/>
  <c r="F246" i="2" s="1"/>
  <c r="Q250" i="7"/>
  <c r="I246" i="2" s="1"/>
  <c r="R250" i="7"/>
  <c r="J246" i="2" s="1"/>
  <c r="S250" i="7"/>
  <c r="K246" i="2" s="1"/>
  <c r="T250" i="7"/>
  <c r="L246" i="2" s="1"/>
  <c r="U250" i="7"/>
  <c r="H246" i="2" s="1"/>
  <c r="K251" i="7"/>
  <c r="C247" i="2" s="1"/>
  <c r="M251" i="7"/>
  <c r="E247" i="2" s="1"/>
  <c r="N251" i="7"/>
  <c r="F247" i="2" s="1"/>
  <c r="Q251" i="7"/>
  <c r="I247" i="2" s="1"/>
  <c r="R251" i="7"/>
  <c r="J247" i="2" s="1"/>
  <c r="S251" i="7"/>
  <c r="K247" i="2" s="1"/>
  <c r="T251" i="7"/>
  <c r="L247" i="2" s="1"/>
  <c r="U251" i="7"/>
  <c r="H247" i="2" s="1"/>
  <c r="K252" i="7"/>
  <c r="C248" i="2" s="1"/>
  <c r="M252" i="7"/>
  <c r="E248" i="2" s="1"/>
  <c r="N252" i="7"/>
  <c r="F248" i="2" s="1"/>
  <c r="Q252" i="7"/>
  <c r="I248" i="2" s="1"/>
  <c r="R252" i="7"/>
  <c r="J248" i="2" s="1"/>
  <c r="S252" i="7"/>
  <c r="K248" i="2" s="1"/>
  <c r="T252" i="7"/>
  <c r="L248" i="2" s="1"/>
  <c r="U252" i="7"/>
  <c r="H248" i="2" s="1"/>
  <c r="K253" i="7"/>
  <c r="C249" i="2" s="1"/>
  <c r="M253" i="7"/>
  <c r="E249" i="2" s="1"/>
  <c r="N253" i="7"/>
  <c r="F249" i="2" s="1"/>
  <c r="Q253" i="7"/>
  <c r="I249" i="2" s="1"/>
  <c r="R253" i="7"/>
  <c r="J249" i="2" s="1"/>
  <c r="S253" i="7"/>
  <c r="K249" i="2" s="1"/>
  <c r="T253" i="7"/>
  <c r="L249" i="2" s="1"/>
  <c r="U253" i="7"/>
  <c r="H249" i="2" s="1"/>
  <c r="K254" i="7"/>
  <c r="C250" i="2" s="1"/>
  <c r="M254" i="7"/>
  <c r="E250" i="2" s="1"/>
  <c r="N254" i="7"/>
  <c r="F250" i="2" s="1"/>
  <c r="Q254" i="7"/>
  <c r="I250" i="2" s="1"/>
  <c r="R254" i="7"/>
  <c r="J250" i="2" s="1"/>
  <c r="S254" i="7"/>
  <c r="K250" i="2" s="1"/>
  <c r="T254" i="7"/>
  <c r="L250" i="2" s="1"/>
  <c r="U254" i="7"/>
  <c r="H250" i="2" s="1"/>
  <c r="K255" i="7"/>
  <c r="C251" i="2" s="1"/>
  <c r="M255" i="7"/>
  <c r="E251" i="2" s="1"/>
  <c r="N255" i="7"/>
  <c r="F251" i="2" s="1"/>
  <c r="Q255" i="7"/>
  <c r="I251" i="2" s="1"/>
  <c r="R255" i="7"/>
  <c r="J251" i="2" s="1"/>
  <c r="S255" i="7"/>
  <c r="K251" i="2" s="1"/>
  <c r="T255" i="7"/>
  <c r="L251" i="2" s="1"/>
  <c r="U255" i="7"/>
  <c r="H251" i="2" s="1"/>
  <c r="K256" i="7"/>
  <c r="C252" i="2" s="1"/>
  <c r="M256" i="7"/>
  <c r="E252" i="2" s="1"/>
  <c r="N256" i="7"/>
  <c r="F252" i="2" s="1"/>
  <c r="Q256" i="7"/>
  <c r="I252" i="2" s="1"/>
  <c r="R256" i="7"/>
  <c r="J252" i="2" s="1"/>
  <c r="S256" i="7"/>
  <c r="K252" i="2" s="1"/>
  <c r="T256" i="7"/>
  <c r="U256" i="7"/>
  <c r="H252" i="2" s="1"/>
  <c r="K257" i="7"/>
  <c r="C253" i="2" s="1"/>
  <c r="M257" i="7"/>
  <c r="E253" i="2" s="1"/>
  <c r="N257" i="7"/>
  <c r="F253" i="2" s="1"/>
  <c r="Q257" i="7"/>
  <c r="I253" i="2" s="1"/>
  <c r="R257" i="7"/>
  <c r="J253" i="2" s="1"/>
  <c r="S257" i="7"/>
  <c r="K253" i="2" s="1"/>
  <c r="T257" i="7"/>
  <c r="L253" i="2" s="1"/>
  <c r="U257" i="7"/>
  <c r="H253" i="2" s="1"/>
  <c r="K258" i="7"/>
  <c r="C254" i="2" s="1"/>
  <c r="M258" i="7"/>
  <c r="E254" i="2" s="1"/>
  <c r="N258" i="7"/>
  <c r="F254" i="2" s="1"/>
  <c r="Q258" i="7"/>
  <c r="I254" i="2" s="1"/>
  <c r="R258" i="7"/>
  <c r="J254" i="2" s="1"/>
  <c r="S258" i="7"/>
  <c r="K254" i="2" s="1"/>
  <c r="T258" i="7"/>
  <c r="L254" i="2" s="1"/>
  <c r="U258" i="7"/>
  <c r="H254" i="2" s="1"/>
  <c r="K259" i="7"/>
  <c r="C255" i="2" s="1"/>
  <c r="M259" i="7"/>
  <c r="E255" i="2" s="1"/>
  <c r="N259" i="7"/>
  <c r="F255" i="2" s="1"/>
  <c r="Q259" i="7"/>
  <c r="I255" i="2" s="1"/>
  <c r="R259" i="7"/>
  <c r="J255" i="2" s="1"/>
  <c r="S259" i="7"/>
  <c r="K255" i="2" s="1"/>
  <c r="T259" i="7"/>
  <c r="U259" i="7"/>
  <c r="H255" i="2" s="1"/>
  <c r="K260" i="7"/>
  <c r="C256" i="2" s="1"/>
  <c r="M260" i="7"/>
  <c r="E256" i="2" s="1"/>
  <c r="N260" i="7"/>
  <c r="F256" i="2" s="1"/>
  <c r="Q260" i="7"/>
  <c r="I256" i="2" s="1"/>
  <c r="R260" i="7"/>
  <c r="J256" i="2" s="1"/>
  <c r="S260" i="7"/>
  <c r="K256" i="2" s="1"/>
  <c r="T260" i="7"/>
  <c r="L256" i="2" s="1"/>
  <c r="U260" i="7"/>
  <c r="H256" i="2" s="1"/>
  <c r="K261" i="7"/>
  <c r="C257" i="2" s="1"/>
  <c r="M261" i="7"/>
  <c r="E257" i="2" s="1"/>
  <c r="N261" i="7"/>
  <c r="F257" i="2" s="1"/>
  <c r="Q261" i="7"/>
  <c r="I257" i="2" s="1"/>
  <c r="R261" i="7"/>
  <c r="J257" i="2" s="1"/>
  <c r="S261" i="7"/>
  <c r="K257" i="2" s="1"/>
  <c r="T261" i="7"/>
  <c r="L257" i="2" s="1"/>
  <c r="U261" i="7"/>
  <c r="H257" i="2" s="1"/>
  <c r="K262" i="7"/>
  <c r="C258" i="2" s="1"/>
  <c r="M262" i="7"/>
  <c r="E258" i="2" s="1"/>
  <c r="N262" i="7"/>
  <c r="F258" i="2" s="1"/>
  <c r="Q262" i="7"/>
  <c r="I258" i="2" s="1"/>
  <c r="R262" i="7"/>
  <c r="J258" i="2" s="1"/>
  <c r="S262" i="7"/>
  <c r="K258" i="2" s="1"/>
  <c r="T262" i="7"/>
  <c r="L258" i="2" s="1"/>
  <c r="U262" i="7"/>
  <c r="H258" i="2" s="1"/>
  <c r="K263" i="7"/>
  <c r="C259" i="2" s="1"/>
  <c r="M263" i="7"/>
  <c r="E259" i="2" s="1"/>
  <c r="N263" i="7"/>
  <c r="F259" i="2" s="1"/>
  <c r="Q263" i="7"/>
  <c r="I259" i="2" s="1"/>
  <c r="R263" i="7"/>
  <c r="J259" i="2" s="1"/>
  <c r="S263" i="7"/>
  <c r="K259" i="2" s="1"/>
  <c r="T263" i="7"/>
  <c r="U263" i="7"/>
  <c r="H259" i="2" s="1"/>
  <c r="K264" i="7"/>
  <c r="C260" i="2" s="1"/>
  <c r="M264" i="7"/>
  <c r="E260" i="2" s="1"/>
  <c r="N264" i="7"/>
  <c r="F260" i="2" s="1"/>
  <c r="Q264" i="7"/>
  <c r="I260" i="2" s="1"/>
  <c r="R264" i="7"/>
  <c r="J260" i="2" s="1"/>
  <c r="S264" i="7"/>
  <c r="K260" i="2" s="1"/>
  <c r="T264" i="7"/>
  <c r="L260" i="2" s="1"/>
  <c r="U264" i="7"/>
  <c r="H260" i="2" s="1"/>
  <c r="K265" i="7"/>
  <c r="C261" i="2" s="1"/>
  <c r="M265" i="7"/>
  <c r="E261" i="2" s="1"/>
  <c r="N265" i="7"/>
  <c r="F261" i="2" s="1"/>
  <c r="Q265" i="7"/>
  <c r="I261" i="2" s="1"/>
  <c r="R265" i="7"/>
  <c r="J261" i="2" s="1"/>
  <c r="S265" i="7"/>
  <c r="K261" i="2" s="1"/>
  <c r="T265" i="7"/>
  <c r="L261" i="2" s="1"/>
  <c r="U265" i="7"/>
  <c r="H261" i="2" s="1"/>
  <c r="K266" i="7"/>
  <c r="C262" i="2" s="1"/>
  <c r="M266" i="7"/>
  <c r="E262" i="2" s="1"/>
  <c r="N266" i="7"/>
  <c r="F262" i="2" s="1"/>
  <c r="Q266" i="7"/>
  <c r="I262" i="2" s="1"/>
  <c r="R266" i="7"/>
  <c r="J262" i="2" s="1"/>
  <c r="S266" i="7"/>
  <c r="K262" i="2" s="1"/>
  <c r="T266" i="7"/>
  <c r="L262" i="2" s="1"/>
  <c r="U266" i="7"/>
  <c r="H262" i="2" s="1"/>
  <c r="K267" i="7"/>
  <c r="C263" i="2" s="1"/>
  <c r="M267" i="7"/>
  <c r="E263" i="2" s="1"/>
  <c r="N267" i="7"/>
  <c r="F263" i="2" s="1"/>
  <c r="Q267" i="7"/>
  <c r="I263" i="2" s="1"/>
  <c r="R267" i="7"/>
  <c r="J263" i="2" s="1"/>
  <c r="S267" i="7"/>
  <c r="K263" i="2" s="1"/>
  <c r="T267" i="7"/>
  <c r="L263" i="2" s="1"/>
  <c r="U267" i="7"/>
  <c r="H263" i="2" s="1"/>
  <c r="K268" i="7"/>
  <c r="C264" i="2" s="1"/>
  <c r="M268" i="7"/>
  <c r="E264" i="2" s="1"/>
  <c r="N268" i="7"/>
  <c r="F264" i="2" s="1"/>
  <c r="Q268" i="7"/>
  <c r="I264" i="2" s="1"/>
  <c r="R268" i="7"/>
  <c r="J264" i="2" s="1"/>
  <c r="S268" i="7"/>
  <c r="K264" i="2" s="1"/>
  <c r="T268" i="7"/>
  <c r="L264" i="2" s="1"/>
  <c r="U268" i="7"/>
  <c r="H264" i="2" s="1"/>
  <c r="K269" i="7"/>
  <c r="C265" i="2" s="1"/>
  <c r="M269" i="7"/>
  <c r="E265" i="2" s="1"/>
  <c r="N269" i="7"/>
  <c r="F265" i="2" s="1"/>
  <c r="Q269" i="7"/>
  <c r="I265" i="2" s="1"/>
  <c r="R269" i="7"/>
  <c r="J265" i="2" s="1"/>
  <c r="S269" i="7"/>
  <c r="K265" i="2" s="1"/>
  <c r="T269" i="7"/>
  <c r="L265" i="2" s="1"/>
  <c r="U269" i="7"/>
  <c r="H265" i="2" s="1"/>
  <c r="K270" i="7"/>
  <c r="C266" i="2" s="1"/>
  <c r="M270" i="7"/>
  <c r="E266" i="2" s="1"/>
  <c r="N270" i="7"/>
  <c r="F266" i="2" s="1"/>
  <c r="Q270" i="7"/>
  <c r="I266" i="2" s="1"/>
  <c r="R270" i="7"/>
  <c r="J266" i="2" s="1"/>
  <c r="S270" i="7"/>
  <c r="K266" i="2" s="1"/>
  <c r="T270" i="7"/>
  <c r="L266" i="2" s="1"/>
  <c r="U270" i="7"/>
  <c r="H266" i="2" s="1"/>
  <c r="K271" i="7"/>
  <c r="C267" i="2" s="1"/>
  <c r="M271" i="7"/>
  <c r="E267" i="2" s="1"/>
  <c r="N271" i="7"/>
  <c r="F267" i="2" s="1"/>
  <c r="Q271" i="7"/>
  <c r="I267" i="2" s="1"/>
  <c r="R271" i="7"/>
  <c r="J267" i="2" s="1"/>
  <c r="S271" i="7"/>
  <c r="K267" i="2" s="1"/>
  <c r="T271" i="7"/>
  <c r="L267" i="2" s="1"/>
  <c r="U271" i="7"/>
  <c r="H267" i="2" s="1"/>
  <c r="K272" i="7"/>
  <c r="C268" i="2" s="1"/>
  <c r="M272" i="7"/>
  <c r="E268" i="2" s="1"/>
  <c r="N272" i="7"/>
  <c r="F268" i="2" s="1"/>
  <c r="Q272" i="7"/>
  <c r="I268" i="2" s="1"/>
  <c r="R272" i="7"/>
  <c r="J268" i="2" s="1"/>
  <c r="S272" i="7"/>
  <c r="K268" i="2" s="1"/>
  <c r="T272" i="7"/>
  <c r="L268" i="2" s="1"/>
  <c r="U272" i="7"/>
  <c r="H268" i="2" s="1"/>
  <c r="K273" i="7"/>
  <c r="C269" i="2" s="1"/>
  <c r="M273" i="7"/>
  <c r="E269" i="2" s="1"/>
  <c r="N273" i="7"/>
  <c r="F269" i="2" s="1"/>
  <c r="Q273" i="7"/>
  <c r="I269" i="2" s="1"/>
  <c r="R273" i="7"/>
  <c r="J269" i="2" s="1"/>
  <c r="S273" i="7"/>
  <c r="K269" i="2" s="1"/>
  <c r="T273" i="7"/>
  <c r="L269" i="2" s="1"/>
  <c r="U273" i="7"/>
  <c r="H269" i="2" s="1"/>
  <c r="K274" i="7"/>
  <c r="C270" i="2" s="1"/>
  <c r="M274" i="7"/>
  <c r="E270" i="2" s="1"/>
  <c r="N274" i="7"/>
  <c r="F270" i="2" s="1"/>
  <c r="Q274" i="7"/>
  <c r="I270" i="2" s="1"/>
  <c r="R274" i="7"/>
  <c r="J270" i="2" s="1"/>
  <c r="S274" i="7"/>
  <c r="K270" i="2" s="1"/>
  <c r="T274" i="7"/>
  <c r="U274" i="7"/>
  <c r="H270" i="2" s="1"/>
  <c r="K275" i="7"/>
  <c r="C271" i="2" s="1"/>
  <c r="M275" i="7"/>
  <c r="E271" i="2" s="1"/>
  <c r="N275" i="7"/>
  <c r="F271" i="2" s="1"/>
  <c r="Q275" i="7"/>
  <c r="I271" i="2" s="1"/>
  <c r="R275" i="7"/>
  <c r="J271" i="2" s="1"/>
  <c r="S275" i="7"/>
  <c r="K271" i="2" s="1"/>
  <c r="T275" i="7"/>
  <c r="L271" i="2" s="1"/>
  <c r="U275" i="7"/>
  <c r="H271" i="2" s="1"/>
  <c r="K276" i="7"/>
  <c r="C272" i="2" s="1"/>
  <c r="M276" i="7"/>
  <c r="E272" i="2" s="1"/>
  <c r="N276" i="7"/>
  <c r="F272" i="2" s="1"/>
  <c r="Q276" i="7"/>
  <c r="I272" i="2" s="1"/>
  <c r="R276" i="7"/>
  <c r="J272" i="2" s="1"/>
  <c r="S276" i="7"/>
  <c r="K272" i="2" s="1"/>
  <c r="T276" i="7"/>
  <c r="L272" i="2" s="1"/>
  <c r="U276" i="7"/>
  <c r="H272" i="2" s="1"/>
  <c r="K277" i="7"/>
  <c r="C273" i="2" s="1"/>
  <c r="M277" i="7"/>
  <c r="E273" i="2" s="1"/>
  <c r="N277" i="7"/>
  <c r="F273" i="2" s="1"/>
  <c r="Q277" i="7"/>
  <c r="I273" i="2" s="1"/>
  <c r="R277" i="7"/>
  <c r="J273" i="2" s="1"/>
  <c r="S277" i="7"/>
  <c r="K273" i="2" s="1"/>
  <c r="T277" i="7"/>
  <c r="U277" i="7"/>
  <c r="H273" i="2" s="1"/>
  <c r="K278" i="7"/>
  <c r="C274" i="2" s="1"/>
  <c r="M278" i="7"/>
  <c r="E274" i="2" s="1"/>
  <c r="N278" i="7"/>
  <c r="F274" i="2" s="1"/>
  <c r="Q278" i="7"/>
  <c r="I274" i="2" s="1"/>
  <c r="R278" i="7"/>
  <c r="J274" i="2" s="1"/>
  <c r="S278" i="7"/>
  <c r="K274" i="2" s="1"/>
  <c r="T278" i="7"/>
  <c r="L274" i="2" s="1"/>
  <c r="U278" i="7"/>
  <c r="H274" i="2" s="1"/>
  <c r="K279" i="7"/>
  <c r="C275" i="2" s="1"/>
  <c r="M279" i="7"/>
  <c r="E275" i="2" s="1"/>
  <c r="N279" i="7"/>
  <c r="F275" i="2" s="1"/>
  <c r="Q279" i="7"/>
  <c r="I275" i="2" s="1"/>
  <c r="R279" i="7"/>
  <c r="J275" i="2" s="1"/>
  <c r="S279" i="7"/>
  <c r="K275" i="2" s="1"/>
  <c r="T279" i="7"/>
  <c r="L275" i="2" s="1"/>
  <c r="U279" i="7"/>
  <c r="H275" i="2" s="1"/>
  <c r="U151" i="7"/>
  <c r="K149" i="7"/>
  <c r="L149" i="7"/>
  <c r="M149" i="7"/>
  <c r="E145" i="2" s="1"/>
  <c r="N149" i="7"/>
  <c r="O149" i="7"/>
  <c r="G145" i="2" s="1"/>
  <c r="P149" i="7"/>
  <c r="H145" i="2" s="1"/>
  <c r="Q149" i="7"/>
  <c r="R149" i="7"/>
  <c r="J145" i="2" s="1"/>
  <c r="S149" i="7"/>
  <c r="K145" i="2" s="1"/>
  <c r="K150" i="7"/>
  <c r="C146" i="2" s="1"/>
  <c r="L150" i="7"/>
  <c r="D146" i="2" s="1"/>
  <c r="M150" i="7"/>
  <c r="E146" i="2" s="1"/>
  <c r="N150" i="7"/>
  <c r="O150" i="7"/>
  <c r="P150" i="7"/>
  <c r="H146" i="2" s="1"/>
  <c r="Q150" i="7"/>
  <c r="I146" i="2" s="1"/>
  <c r="R150" i="7"/>
  <c r="J146" i="2" s="1"/>
  <c r="S150" i="7"/>
  <c r="K146" i="2" s="1"/>
  <c r="K151" i="7"/>
  <c r="C147" i="2" s="1"/>
  <c r="M151" i="7"/>
  <c r="E147" i="2" s="1"/>
  <c r="N151" i="7"/>
  <c r="Q151" i="7"/>
  <c r="I147" i="2" s="1"/>
  <c r="R151" i="7"/>
  <c r="J147" i="2" s="1"/>
  <c r="S151" i="7"/>
  <c r="K147" i="2" s="1"/>
  <c r="S148" i="7"/>
  <c r="R148" i="7"/>
  <c r="J144" i="2" s="1"/>
  <c r="Q148" i="7"/>
  <c r="I144" i="2" s="1"/>
  <c r="P148" i="7"/>
  <c r="H144" i="2" s="1"/>
  <c r="O148" i="7"/>
  <c r="N148" i="7"/>
  <c r="M148" i="7"/>
  <c r="E144" i="2" s="1"/>
  <c r="L148" i="7"/>
  <c r="K148" i="7"/>
  <c r="C144" i="2" s="1"/>
  <c r="B149" i="7"/>
  <c r="A145" i="2" s="1"/>
  <c r="C149" i="7"/>
  <c r="B145" i="2" s="1"/>
  <c r="B150" i="7"/>
  <c r="A146" i="2" s="1"/>
  <c r="C150" i="7"/>
  <c r="B151" i="7"/>
  <c r="C151" i="7"/>
  <c r="A151" i="7" s="1"/>
  <c r="B152" i="7"/>
  <c r="C152" i="7"/>
  <c r="B153" i="7"/>
  <c r="C153" i="7"/>
  <c r="B154" i="7"/>
  <c r="C154" i="7"/>
  <c r="B155" i="7"/>
  <c r="A151" i="2" s="1"/>
  <c r="C155" i="7"/>
  <c r="A155" i="7" s="1"/>
  <c r="B156" i="7"/>
  <c r="C156" i="7"/>
  <c r="B157" i="7"/>
  <c r="C157" i="7"/>
  <c r="B158" i="7"/>
  <c r="C158" i="7"/>
  <c r="B154" i="2" s="1"/>
  <c r="B159" i="7"/>
  <c r="C159" i="7"/>
  <c r="A159" i="7" s="1"/>
  <c r="B160" i="7"/>
  <c r="C160" i="7"/>
  <c r="B156" i="2" s="1"/>
  <c r="B161" i="7"/>
  <c r="A157" i="2" s="1"/>
  <c r="C161" i="7"/>
  <c r="B162" i="7"/>
  <c r="C162" i="7"/>
  <c r="B163" i="7"/>
  <c r="C163" i="7"/>
  <c r="A163" i="7" s="1"/>
  <c r="B164" i="7"/>
  <c r="C164" i="7"/>
  <c r="B165" i="7"/>
  <c r="C165" i="7"/>
  <c r="B161" i="2" s="1"/>
  <c r="B166" i="7"/>
  <c r="A162" i="2" s="1"/>
  <c r="C166" i="7"/>
  <c r="B167" i="7"/>
  <c r="A163" i="2" s="1"/>
  <c r="C167" i="7"/>
  <c r="A167" i="7" s="1"/>
  <c r="B168" i="7"/>
  <c r="C168" i="7"/>
  <c r="B169" i="7"/>
  <c r="C169" i="7"/>
  <c r="B170" i="7"/>
  <c r="A166" i="2" s="1"/>
  <c r="C170" i="7"/>
  <c r="B171" i="7"/>
  <c r="A167" i="2" s="1"/>
  <c r="C171" i="7"/>
  <c r="A171" i="7" s="1"/>
  <c r="B172" i="7"/>
  <c r="C172" i="7"/>
  <c r="B173" i="7"/>
  <c r="A169" i="2" s="1"/>
  <c r="C173" i="7"/>
  <c r="B174" i="7"/>
  <c r="A170" i="2" s="1"/>
  <c r="C174" i="7"/>
  <c r="B175" i="7"/>
  <c r="A171" i="2" s="1"/>
  <c r="C175" i="7"/>
  <c r="A175" i="7" s="1"/>
  <c r="B176" i="7"/>
  <c r="A172" i="2" s="1"/>
  <c r="C176" i="7"/>
  <c r="B177" i="7"/>
  <c r="C177" i="7"/>
  <c r="B178" i="7"/>
  <c r="C178" i="7"/>
  <c r="B179" i="7"/>
  <c r="C179" i="7"/>
  <c r="A179" i="7" s="1"/>
  <c r="B180" i="7"/>
  <c r="A176" i="2" s="1"/>
  <c r="C180" i="7"/>
  <c r="B176" i="2" s="1"/>
  <c r="B181" i="7"/>
  <c r="A177" i="2" s="1"/>
  <c r="C181" i="7"/>
  <c r="B182" i="7"/>
  <c r="C182" i="7"/>
  <c r="B178" i="2" s="1"/>
  <c r="B183" i="7"/>
  <c r="C183" i="7"/>
  <c r="A183" i="7" s="1"/>
  <c r="B184" i="7"/>
  <c r="C184" i="7"/>
  <c r="B185" i="7"/>
  <c r="C185" i="7"/>
  <c r="B181" i="2" s="1"/>
  <c r="B186" i="7"/>
  <c r="C186" i="7"/>
  <c r="B182" i="2" s="1"/>
  <c r="B187" i="7"/>
  <c r="C187" i="7"/>
  <c r="A187" i="7" s="1"/>
  <c r="B188" i="7"/>
  <c r="A184" i="2" s="1"/>
  <c r="C188" i="7"/>
  <c r="B184" i="2" s="1"/>
  <c r="B189" i="7"/>
  <c r="A185" i="2" s="1"/>
  <c r="C189" i="7"/>
  <c r="B190" i="7"/>
  <c r="C190" i="7"/>
  <c r="B191" i="7"/>
  <c r="A187" i="2" s="1"/>
  <c r="C191" i="7"/>
  <c r="A191" i="7" s="1"/>
  <c r="B192" i="7"/>
  <c r="A188" i="2" s="1"/>
  <c r="C192" i="7"/>
  <c r="B188" i="2" s="1"/>
  <c r="B193" i="7"/>
  <c r="A189" i="2" s="1"/>
  <c r="C193" i="7"/>
  <c r="B194" i="7"/>
  <c r="A190" i="2" s="1"/>
  <c r="C194" i="7"/>
  <c r="B190" i="2" s="1"/>
  <c r="B195" i="7"/>
  <c r="A191" i="2" s="1"/>
  <c r="C195" i="7"/>
  <c r="B191" i="2" s="1"/>
  <c r="B196" i="7"/>
  <c r="C196" i="7"/>
  <c r="B197" i="7"/>
  <c r="C197" i="7"/>
  <c r="B198" i="7"/>
  <c r="C198" i="7"/>
  <c r="B194" i="2" s="1"/>
  <c r="B199" i="7"/>
  <c r="A195" i="2" s="1"/>
  <c r="C199" i="7"/>
  <c r="B200" i="7"/>
  <c r="C200" i="7"/>
  <c r="B201" i="7"/>
  <c r="C201" i="7"/>
  <c r="B202" i="7"/>
  <c r="C202" i="7"/>
  <c r="B198" i="2" s="1"/>
  <c r="B203" i="7"/>
  <c r="C203" i="7"/>
  <c r="B204" i="7"/>
  <c r="C204" i="7"/>
  <c r="B205" i="7"/>
  <c r="C205" i="7"/>
  <c r="B206" i="7"/>
  <c r="C206" i="7"/>
  <c r="B202" i="2" s="1"/>
  <c r="B207" i="7"/>
  <c r="C207" i="7"/>
  <c r="B208" i="7"/>
  <c r="C208" i="7"/>
  <c r="B209" i="7"/>
  <c r="A205" i="2" s="1"/>
  <c r="C209" i="7"/>
  <c r="B210" i="7"/>
  <c r="C210" i="7"/>
  <c r="B211" i="7"/>
  <c r="C211" i="7"/>
  <c r="A211" i="7" s="1"/>
  <c r="B212" i="7"/>
  <c r="C212" i="7"/>
  <c r="B213" i="7"/>
  <c r="A209" i="2" s="1"/>
  <c r="C213" i="7"/>
  <c r="B214" i="7"/>
  <c r="C214" i="7"/>
  <c r="B215" i="7"/>
  <c r="C215" i="7"/>
  <c r="A215" i="7" s="1"/>
  <c r="B216" i="7"/>
  <c r="C216" i="7"/>
  <c r="B217" i="7"/>
  <c r="C217" i="7"/>
  <c r="B218" i="7"/>
  <c r="C218" i="7"/>
  <c r="B214" i="2" s="1"/>
  <c r="B219" i="7"/>
  <c r="C219" i="7"/>
  <c r="B220" i="7"/>
  <c r="C220" i="7"/>
  <c r="B216" i="2" s="1"/>
  <c r="B221" i="7"/>
  <c r="C221" i="7"/>
  <c r="B222" i="7"/>
  <c r="C222" i="7"/>
  <c r="B223" i="7"/>
  <c r="A219" i="2" s="1"/>
  <c r="C223" i="7"/>
  <c r="B224" i="7"/>
  <c r="C224" i="7"/>
  <c r="B220" i="2" s="1"/>
  <c r="B225" i="7"/>
  <c r="C225" i="7"/>
  <c r="B226" i="7"/>
  <c r="C226" i="7"/>
  <c r="B227" i="7"/>
  <c r="A223" i="2" s="1"/>
  <c r="C227" i="7"/>
  <c r="B228" i="7"/>
  <c r="C228" i="7"/>
  <c r="B229" i="7"/>
  <c r="C229" i="7"/>
  <c r="B225" i="2" s="1"/>
  <c r="B230" i="7"/>
  <c r="C230" i="7"/>
  <c r="B226" i="2" s="1"/>
  <c r="B231" i="7"/>
  <c r="C231" i="7"/>
  <c r="A231" i="7" s="1"/>
  <c r="B232" i="7"/>
  <c r="C232" i="7"/>
  <c r="B233" i="7"/>
  <c r="A229" i="2" s="1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2" i="2" s="1"/>
  <c r="B247" i="7"/>
  <c r="A243" i="2" s="1"/>
  <c r="C247" i="7"/>
  <c r="B248" i="7"/>
  <c r="A244" i="2" s="1"/>
  <c r="C248" i="7"/>
  <c r="B244" i="2" s="1"/>
  <c r="B249" i="7"/>
  <c r="A245" i="2" s="1"/>
  <c r="C249" i="7"/>
  <c r="B250" i="7"/>
  <c r="C250" i="7"/>
  <c r="B246" i="2" s="1"/>
  <c r="B251" i="7"/>
  <c r="A247" i="2" s="1"/>
  <c r="C251" i="7"/>
  <c r="B252" i="7"/>
  <c r="A248" i="2" s="1"/>
  <c r="C252" i="7"/>
  <c r="B248" i="2" s="1"/>
  <c r="B253" i="7"/>
  <c r="A249" i="2" s="1"/>
  <c r="C253" i="7"/>
  <c r="B254" i="7"/>
  <c r="C254" i="7"/>
  <c r="B250" i="2" s="1"/>
  <c r="B255" i="7"/>
  <c r="A251" i="2" s="1"/>
  <c r="C255" i="7"/>
  <c r="B256" i="7"/>
  <c r="A252" i="2" s="1"/>
  <c r="C256" i="7"/>
  <c r="B252" i="2" s="1"/>
  <c r="B257" i="7"/>
  <c r="A253" i="2" s="1"/>
  <c r="C257" i="7"/>
  <c r="B258" i="7"/>
  <c r="A254" i="2" s="1"/>
  <c r="C258" i="7"/>
  <c r="B259" i="7"/>
  <c r="A255" i="2" s="1"/>
  <c r="C259" i="7"/>
  <c r="B260" i="7"/>
  <c r="A256" i="2" s="1"/>
  <c r="C260" i="7"/>
  <c r="B256" i="2" s="1"/>
  <c r="B261" i="7"/>
  <c r="A257" i="2" s="1"/>
  <c r="C261" i="7"/>
  <c r="B262" i="7"/>
  <c r="C262" i="7"/>
  <c r="B258" i="2" s="1"/>
  <c r="B263" i="7"/>
  <c r="A259" i="2" s="1"/>
  <c r="C263" i="7"/>
  <c r="B264" i="7"/>
  <c r="A260" i="2" s="1"/>
  <c r="C264" i="7"/>
  <c r="B260" i="2" s="1"/>
  <c r="B265" i="7"/>
  <c r="A261" i="2" s="1"/>
  <c r="C265" i="7"/>
  <c r="B261" i="2" s="1"/>
  <c r="B266" i="7"/>
  <c r="A262" i="2" s="1"/>
  <c r="C266" i="7"/>
  <c r="B267" i="7"/>
  <c r="A263" i="2" s="1"/>
  <c r="C267" i="7"/>
  <c r="B268" i="7"/>
  <c r="A264" i="2" s="1"/>
  <c r="C268" i="7"/>
  <c r="B269" i="7"/>
  <c r="A265" i="2" s="1"/>
  <c r="C269" i="7"/>
  <c r="B265" i="2" s="1"/>
  <c r="B270" i="7"/>
  <c r="A266" i="2" s="1"/>
  <c r="C270" i="7"/>
  <c r="B271" i="7"/>
  <c r="A267" i="2" s="1"/>
  <c r="C271" i="7"/>
  <c r="B272" i="7"/>
  <c r="A268" i="2" s="1"/>
  <c r="C272" i="7"/>
  <c r="B268" i="2" s="1"/>
  <c r="B273" i="7"/>
  <c r="A269" i="2" s="1"/>
  <c r="C273" i="7"/>
  <c r="B274" i="7"/>
  <c r="A270" i="2" s="1"/>
  <c r="C274" i="7"/>
  <c r="B270" i="2" s="1"/>
  <c r="B275" i="7"/>
  <c r="A271" i="2" s="1"/>
  <c r="C275" i="7"/>
  <c r="B276" i="7"/>
  <c r="A272" i="2" s="1"/>
  <c r="C276" i="7"/>
  <c r="B272" i="2" s="1"/>
  <c r="B277" i="7"/>
  <c r="A273" i="2" s="1"/>
  <c r="C277" i="7"/>
  <c r="B278" i="7"/>
  <c r="A274" i="2" s="1"/>
  <c r="C278" i="7"/>
  <c r="B274" i="2" s="1"/>
  <c r="B279" i="7"/>
  <c r="A275" i="2" s="1"/>
  <c r="C279" i="7"/>
  <c r="C148" i="7"/>
  <c r="B148" i="7"/>
  <c r="A144" i="2" s="1"/>
  <c r="L228" i="2"/>
  <c r="L229" i="2"/>
  <c r="L239" i="2"/>
  <c r="L241" i="2"/>
  <c r="L252" i="2"/>
  <c r="L259" i="2"/>
  <c r="L270" i="2"/>
  <c r="M271" i="2"/>
  <c r="L273" i="2"/>
  <c r="L255" i="2"/>
  <c r="D244" i="7"/>
  <c r="E244" i="7"/>
  <c r="F244" i="7"/>
  <c r="G244" i="7"/>
  <c r="H244" i="7"/>
  <c r="I244" i="7"/>
  <c r="J244" i="7"/>
  <c r="D245" i="7"/>
  <c r="E245" i="7"/>
  <c r="F245" i="7"/>
  <c r="G245" i="7"/>
  <c r="H245" i="7"/>
  <c r="I245" i="7"/>
  <c r="J245" i="7"/>
  <c r="K197" i="2"/>
  <c r="F151" i="2"/>
  <c r="K136" i="7"/>
  <c r="C132" i="2" s="1"/>
  <c r="K137" i="7"/>
  <c r="C133" i="2" s="1"/>
  <c r="K138" i="7"/>
  <c r="K139" i="7"/>
  <c r="C135" i="2" s="1"/>
  <c r="K140" i="7"/>
  <c r="C136" i="2" s="1"/>
  <c r="K141" i="7"/>
  <c r="C137" i="2" s="1"/>
  <c r="K142" i="7"/>
  <c r="K143" i="7"/>
  <c r="K144" i="7"/>
  <c r="C140" i="2" s="1"/>
  <c r="K145" i="7"/>
  <c r="C141" i="2" s="1"/>
  <c r="K146" i="7"/>
  <c r="K147" i="7"/>
  <c r="C143" i="2" s="1"/>
  <c r="L136" i="7"/>
  <c r="L137" i="7"/>
  <c r="L138" i="7"/>
  <c r="D134" i="2" s="1"/>
  <c r="L139" i="7"/>
  <c r="D135" i="2" s="1"/>
  <c r="L140" i="7"/>
  <c r="L141" i="7"/>
  <c r="D137" i="2" s="1"/>
  <c r="L142" i="7"/>
  <c r="D138" i="2" s="1"/>
  <c r="L143" i="7"/>
  <c r="D139" i="2" s="1"/>
  <c r="L144" i="7"/>
  <c r="L145" i="7"/>
  <c r="L146" i="7"/>
  <c r="L147" i="7"/>
  <c r="M136" i="7"/>
  <c r="M137" i="7"/>
  <c r="E133" i="2" s="1"/>
  <c r="M138" i="7"/>
  <c r="E134" i="2" s="1"/>
  <c r="M139" i="7"/>
  <c r="E135" i="2" s="1"/>
  <c r="M140" i="7"/>
  <c r="E136" i="2" s="1"/>
  <c r="M141" i="7"/>
  <c r="E137" i="2" s="1"/>
  <c r="M142" i="7"/>
  <c r="E138" i="2" s="1"/>
  <c r="M143" i="7"/>
  <c r="M144" i="7"/>
  <c r="M145" i="7"/>
  <c r="E141" i="2" s="1"/>
  <c r="M146" i="7"/>
  <c r="E142" i="2" s="1"/>
  <c r="M147" i="7"/>
  <c r="E143" i="2" s="1"/>
  <c r="N136" i="7"/>
  <c r="N137" i="7"/>
  <c r="N138" i="7"/>
  <c r="F134" i="2" s="1"/>
  <c r="N139" i="7"/>
  <c r="F135" i="2" s="1"/>
  <c r="N140" i="7"/>
  <c r="N141" i="7"/>
  <c r="F137" i="2" s="1"/>
  <c r="N142" i="7"/>
  <c r="F138" i="2" s="1"/>
  <c r="N143" i="7"/>
  <c r="F139" i="2" s="1"/>
  <c r="N144" i="7"/>
  <c r="N145" i="7"/>
  <c r="N146" i="7"/>
  <c r="N147" i="7"/>
  <c r="F143" i="2" s="1"/>
  <c r="O136" i="7"/>
  <c r="G132" i="2" s="1"/>
  <c r="O137" i="7"/>
  <c r="G133" i="2" s="1"/>
  <c r="O138" i="7"/>
  <c r="O139" i="7"/>
  <c r="G135" i="2" s="1"/>
  <c r="O140" i="7"/>
  <c r="O141" i="7"/>
  <c r="O142" i="7"/>
  <c r="G138" i="2" s="1"/>
  <c r="O143" i="7"/>
  <c r="O144" i="7"/>
  <c r="G140" i="2" s="1"/>
  <c r="O145" i="7"/>
  <c r="G141" i="2" s="1"/>
  <c r="O146" i="7"/>
  <c r="G142" i="2" s="1"/>
  <c r="O147" i="7"/>
  <c r="G143" i="2" s="1"/>
  <c r="P136" i="7"/>
  <c r="H132" i="2" s="1"/>
  <c r="P137" i="7"/>
  <c r="P138" i="7"/>
  <c r="H134" i="2" s="1"/>
  <c r="P139" i="7"/>
  <c r="P140" i="7"/>
  <c r="P141" i="7"/>
  <c r="H137" i="2" s="1"/>
  <c r="P142" i="7"/>
  <c r="P143" i="7"/>
  <c r="H139" i="2" s="1"/>
  <c r="P144" i="7"/>
  <c r="P145" i="7"/>
  <c r="H141" i="2" s="1"/>
  <c r="P146" i="7"/>
  <c r="H142" i="2" s="1"/>
  <c r="P147" i="7"/>
  <c r="Q136" i="7"/>
  <c r="I132" i="2" s="1"/>
  <c r="Q137" i="7"/>
  <c r="I133" i="2" s="1"/>
  <c r="Q138" i="7"/>
  <c r="I134" i="2" s="1"/>
  <c r="Q139" i="7"/>
  <c r="I135" i="2" s="1"/>
  <c r="Q140" i="7"/>
  <c r="I136" i="2" s="1"/>
  <c r="Q141" i="7"/>
  <c r="I137" i="2" s="1"/>
  <c r="Q142" i="7"/>
  <c r="Q143" i="7"/>
  <c r="I139" i="2" s="1"/>
  <c r="Q144" i="7"/>
  <c r="I140" i="2" s="1"/>
  <c r="Q145" i="7"/>
  <c r="I141" i="2" s="1"/>
  <c r="Q146" i="7"/>
  <c r="I142" i="2" s="1"/>
  <c r="Q147" i="7"/>
  <c r="I143" i="2" s="1"/>
  <c r="R136" i="7"/>
  <c r="R137" i="7"/>
  <c r="J133" i="2" s="1"/>
  <c r="R138" i="7"/>
  <c r="R139" i="7"/>
  <c r="J135" i="2" s="1"/>
  <c r="R140" i="7"/>
  <c r="J136" i="2" s="1"/>
  <c r="R141" i="7"/>
  <c r="J137" i="2" s="1"/>
  <c r="R142" i="7"/>
  <c r="J138" i="2" s="1"/>
  <c r="R143" i="7"/>
  <c r="J139" i="2" s="1"/>
  <c r="R144" i="7"/>
  <c r="R145" i="7"/>
  <c r="R146" i="7"/>
  <c r="J142" i="2" s="1"/>
  <c r="R147" i="7"/>
  <c r="S136" i="7"/>
  <c r="K132" i="2" s="1"/>
  <c r="S137" i="7"/>
  <c r="K133" i="2" s="1"/>
  <c r="S138" i="7"/>
  <c r="S139" i="7"/>
  <c r="K135" i="2" s="1"/>
  <c r="S140" i="7"/>
  <c r="K136" i="2" s="1"/>
  <c r="S141" i="7"/>
  <c r="K137" i="2" s="1"/>
  <c r="S142" i="7"/>
  <c r="S143" i="7"/>
  <c r="S144" i="7"/>
  <c r="K140" i="2" s="1"/>
  <c r="S145" i="7"/>
  <c r="K141" i="2" s="1"/>
  <c r="S146" i="7"/>
  <c r="K142" i="2" s="1"/>
  <c r="S147" i="7"/>
  <c r="K143" i="2" s="1"/>
  <c r="K124" i="7"/>
  <c r="C120" i="2" s="1"/>
  <c r="K125" i="7"/>
  <c r="C121" i="2" s="1"/>
  <c r="K126" i="7"/>
  <c r="K127" i="7"/>
  <c r="C123" i="2" s="1"/>
  <c r="K128" i="7"/>
  <c r="C124" i="2" s="1"/>
  <c r="K129" i="7"/>
  <c r="C125" i="2" s="1"/>
  <c r="K130" i="7"/>
  <c r="K131" i="7"/>
  <c r="C127" i="2" s="1"/>
  <c r="K132" i="7"/>
  <c r="K133" i="7"/>
  <c r="K134" i="7"/>
  <c r="C130" i="2" s="1"/>
  <c r="K135" i="7"/>
  <c r="C131" i="2" s="1"/>
  <c r="L124" i="7"/>
  <c r="L125" i="7"/>
  <c r="D121" i="2" s="1"/>
  <c r="L126" i="7"/>
  <c r="L127" i="7"/>
  <c r="D123" i="2" s="1"/>
  <c r="L128" i="7"/>
  <c r="D124" i="2" s="1"/>
  <c r="L129" i="7"/>
  <c r="L130" i="7"/>
  <c r="D126" i="2" s="1"/>
  <c r="L131" i="7"/>
  <c r="L132" i="7"/>
  <c r="L133" i="7"/>
  <c r="D129" i="2" s="1"/>
  <c r="L134" i="7"/>
  <c r="D130" i="2" s="1"/>
  <c r="L135" i="7"/>
  <c r="D131" i="2" s="1"/>
  <c r="M124" i="7"/>
  <c r="E120" i="2" s="1"/>
  <c r="M125" i="7"/>
  <c r="M126" i="7"/>
  <c r="E122" i="2" s="1"/>
  <c r="M127" i="7"/>
  <c r="E123" i="2" s="1"/>
  <c r="M128" i="7"/>
  <c r="M129" i="7"/>
  <c r="E125" i="2" s="1"/>
  <c r="M130" i="7"/>
  <c r="M131" i="7"/>
  <c r="E127" i="2" s="1"/>
  <c r="M132" i="7"/>
  <c r="E128" i="2" s="1"/>
  <c r="M133" i="7"/>
  <c r="E129" i="2" s="1"/>
  <c r="M134" i="7"/>
  <c r="E130" i="2" s="1"/>
  <c r="M135" i="7"/>
  <c r="E131" i="2" s="1"/>
  <c r="N124" i="7"/>
  <c r="F120" i="2" s="1"/>
  <c r="N125" i="7"/>
  <c r="F121" i="2" s="1"/>
  <c r="N126" i="7"/>
  <c r="N127" i="7"/>
  <c r="F123" i="2" s="1"/>
  <c r="N128" i="7"/>
  <c r="N129" i="7"/>
  <c r="F125" i="2" s="1"/>
  <c r="N130" i="7"/>
  <c r="N131" i="7"/>
  <c r="F127" i="2" s="1"/>
  <c r="N132" i="7"/>
  <c r="F128" i="2"/>
  <c r="N133" i="7"/>
  <c r="F129" i="2" s="1"/>
  <c r="N134" i="7"/>
  <c r="F130" i="2" s="1"/>
  <c r="N135" i="7"/>
  <c r="O124" i="7"/>
  <c r="G120" i="2" s="1"/>
  <c r="O125" i="7"/>
  <c r="O126" i="7"/>
  <c r="G122" i="2" s="1"/>
  <c r="O127" i="7"/>
  <c r="G123" i="2" s="1"/>
  <c r="O128" i="7"/>
  <c r="G124" i="2" s="1"/>
  <c r="O129" i="7"/>
  <c r="G125" i="2" s="1"/>
  <c r="O130" i="7"/>
  <c r="O131" i="7"/>
  <c r="O132" i="7"/>
  <c r="G128" i="2" s="1"/>
  <c r="O133" i="7"/>
  <c r="G129" i="2" s="1"/>
  <c r="O134" i="7"/>
  <c r="G130" i="2" s="1"/>
  <c r="O135" i="7"/>
  <c r="G131" i="2" s="1"/>
  <c r="P124" i="7"/>
  <c r="P125" i="7"/>
  <c r="P126" i="7"/>
  <c r="P127" i="7"/>
  <c r="P128" i="7"/>
  <c r="P129" i="7"/>
  <c r="P130" i="7"/>
  <c r="H126" i="2" s="1"/>
  <c r="P131" i="7"/>
  <c r="H127" i="2" s="1"/>
  <c r="P132" i="7"/>
  <c r="H128" i="2" s="1"/>
  <c r="P133" i="7"/>
  <c r="H129" i="2" s="1"/>
  <c r="P134" i="7"/>
  <c r="P135" i="7"/>
  <c r="H131" i="2" s="1"/>
  <c r="Q124" i="7"/>
  <c r="Q125" i="7"/>
  <c r="Q126" i="7"/>
  <c r="I122" i="2" s="1"/>
  <c r="Q127" i="7"/>
  <c r="I123" i="2" s="1"/>
  <c r="Q128" i="7"/>
  <c r="I124" i="2" s="1"/>
  <c r="Q129" i="7"/>
  <c r="I125" i="2" s="1"/>
  <c r="Q130" i="7"/>
  <c r="Q131" i="7"/>
  <c r="Q132" i="7"/>
  <c r="I128" i="2" s="1"/>
  <c r="Q133" i="7"/>
  <c r="Q134" i="7"/>
  <c r="I130" i="2" s="1"/>
  <c r="Q135" i="7"/>
  <c r="I131" i="2" s="1"/>
  <c r="R124" i="7"/>
  <c r="J120" i="2" s="1"/>
  <c r="R125" i="7"/>
  <c r="J121" i="2" s="1"/>
  <c r="R126" i="7"/>
  <c r="R127" i="7"/>
  <c r="R128" i="7"/>
  <c r="J124" i="2" s="1"/>
  <c r="R129" i="7"/>
  <c r="J125" i="2" s="1"/>
  <c r="R130" i="7"/>
  <c r="J126" i="2" s="1"/>
  <c r="R131" i="7"/>
  <c r="J127" i="2" s="1"/>
  <c r="R132" i="7"/>
  <c r="R133" i="7"/>
  <c r="R134" i="7"/>
  <c r="J130" i="2" s="1"/>
  <c r="R135" i="7"/>
  <c r="J131" i="2" s="1"/>
  <c r="S124" i="7"/>
  <c r="S125" i="7"/>
  <c r="S126" i="7"/>
  <c r="K122" i="2" s="1"/>
  <c r="S127" i="7"/>
  <c r="K123" i="2" s="1"/>
  <c r="S128" i="7"/>
  <c r="K124" i="2" s="1"/>
  <c r="S129" i="7"/>
  <c r="K125" i="2" s="1"/>
  <c r="S130" i="7"/>
  <c r="S131" i="7"/>
  <c r="K127" i="2" s="1"/>
  <c r="S132" i="7"/>
  <c r="S133" i="7"/>
  <c r="S134" i="7"/>
  <c r="K130" i="2" s="1"/>
  <c r="S135" i="7"/>
  <c r="K131" i="2" s="1"/>
  <c r="K112" i="7"/>
  <c r="K113" i="7"/>
  <c r="K114" i="7"/>
  <c r="C110" i="2" s="1"/>
  <c r="K115" i="7"/>
  <c r="K116" i="7"/>
  <c r="K117" i="7"/>
  <c r="C113" i="2" s="1"/>
  <c r="K118" i="7"/>
  <c r="C114" i="2" s="1"/>
  <c r="K119" i="7"/>
  <c r="C115" i="2" s="1"/>
  <c r="K120" i="7"/>
  <c r="C116" i="2" s="1"/>
  <c r="K121" i="7"/>
  <c r="K122" i="7"/>
  <c r="C118" i="2" s="1"/>
  <c r="K123" i="7"/>
  <c r="L112" i="7"/>
  <c r="L113" i="7"/>
  <c r="L114" i="7"/>
  <c r="D110" i="2" s="1"/>
  <c r="L115" i="7"/>
  <c r="D111" i="2" s="1"/>
  <c r="L116" i="7"/>
  <c r="L117" i="7"/>
  <c r="D113" i="2" s="1"/>
  <c r="L118" i="7"/>
  <c r="L119" i="7"/>
  <c r="D115" i="2" s="1"/>
  <c r="L120" i="7"/>
  <c r="L121" i="7"/>
  <c r="L122" i="7"/>
  <c r="D118" i="2" s="1"/>
  <c r="L123" i="7"/>
  <c r="D119" i="2" s="1"/>
  <c r="M112" i="7"/>
  <c r="M113" i="7"/>
  <c r="E109" i="2" s="1"/>
  <c r="M114" i="7"/>
  <c r="E110" i="2" s="1"/>
  <c r="M115" i="7"/>
  <c r="M116" i="7"/>
  <c r="E112" i="2" s="1"/>
  <c r="M117" i="7"/>
  <c r="E113" i="2" s="1"/>
  <c r="M118" i="7"/>
  <c r="E114" i="2" s="1"/>
  <c r="M119" i="7"/>
  <c r="E115" i="2" s="1"/>
  <c r="M120" i="7"/>
  <c r="M121" i="7"/>
  <c r="M122" i="7"/>
  <c r="E118" i="2" s="1"/>
  <c r="M123" i="7"/>
  <c r="E119" i="2" s="1"/>
  <c r="N112" i="7"/>
  <c r="N113" i="7"/>
  <c r="N114" i="7"/>
  <c r="F110" i="2" s="1"/>
  <c r="N115" i="7"/>
  <c r="F111" i="2" s="1"/>
  <c r="N116" i="7"/>
  <c r="F112" i="2" s="1"/>
  <c r="N117" i="7"/>
  <c r="N118" i="7"/>
  <c r="F114" i="2" s="1"/>
  <c r="N119" i="7"/>
  <c r="N120" i="7"/>
  <c r="N121" i="7"/>
  <c r="F117" i="2" s="1"/>
  <c r="N122" i="7"/>
  <c r="F118" i="2" s="1"/>
  <c r="N123" i="7"/>
  <c r="F119" i="2" s="1"/>
  <c r="O112" i="7"/>
  <c r="G108" i="2" s="1"/>
  <c r="O113" i="7"/>
  <c r="G109" i="2" s="1"/>
  <c r="O114" i="7"/>
  <c r="G110" i="2" s="1"/>
  <c r="O115" i="7"/>
  <c r="O116" i="7"/>
  <c r="O117" i="7"/>
  <c r="O118" i="7"/>
  <c r="G114" i="2" s="1"/>
  <c r="O119" i="7"/>
  <c r="G115" i="2" s="1"/>
  <c r="O120" i="7"/>
  <c r="G116" i="2" s="1"/>
  <c r="O121" i="7"/>
  <c r="O122" i="7"/>
  <c r="G118" i="2" s="1"/>
  <c r="O123" i="7"/>
  <c r="G119" i="2" s="1"/>
  <c r="P112" i="7"/>
  <c r="P113" i="7"/>
  <c r="P114" i="7"/>
  <c r="H110" i="2" s="1"/>
  <c r="P115" i="7"/>
  <c r="H111" i="2" s="1"/>
  <c r="P116" i="7"/>
  <c r="H112" i="2" s="1"/>
  <c r="P117" i="7"/>
  <c r="P118" i="7"/>
  <c r="P119" i="7"/>
  <c r="H115" i="2" s="1"/>
  <c r="P120" i="7"/>
  <c r="P121" i="7"/>
  <c r="H117" i="2" s="1"/>
  <c r="P122" i="7"/>
  <c r="H118" i="2" s="1"/>
  <c r="P123" i="7"/>
  <c r="H119" i="2" s="1"/>
  <c r="Q112" i="7"/>
  <c r="I108" i="2" s="1"/>
  <c r="Q113" i="7"/>
  <c r="I109" i="2" s="1"/>
  <c r="Q114" i="7"/>
  <c r="Q115" i="7"/>
  <c r="I111" i="2" s="1"/>
  <c r="Q116" i="7"/>
  <c r="Q117" i="7"/>
  <c r="I113" i="2" s="1"/>
  <c r="Q118" i="7"/>
  <c r="I114" i="2" s="1"/>
  <c r="Q119" i="7"/>
  <c r="I115" i="2" s="1"/>
  <c r="Q120" i="7"/>
  <c r="I116" i="2" s="1"/>
  <c r="Q121" i="7"/>
  <c r="I117" i="2" s="1"/>
  <c r="Q122" i="7"/>
  <c r="Q123" i="7"/>
  <c r="I119" i="2" s="1"/>
  <c r="R112" i="7"/>
  <c r="J108" i="2" s="1"/>
  <c r="R113" i="7"/>
  <c r="R114" i="7"/>
  <c r="J110" i="2" s="1"/>
  <c r="R115" i="7"/>
  <c r="J111" i="2" s="1"/>
  <c r="R116" i="7"/>
  <c r="R117" i="7"/>
  <c r="R118" i="7"/>
  <c r="R119" i="7"/>
  <c r="R120" i="7"/>
  <c r="J116" i="2" s="1"/>
  <c r="R121" i="7"/>
  <c r="J117" i="2" s="1"/>
  <c r="R122" i="7"/>
  <c r="J118" i="2" s="1"/>
  <c r="R123" i="7"/>
  <c r="J119" i="2" s="1"/>
  <c r="S112" i="7"/>
  <c r="K108" i="2" s="1"/>
  <c r="S113" i="7"/>
  <c r="S114" i="7"/>
  <c r="K110" i="2" s="1"/>
  <c r="S115" i="7"/>
  <c r="S116" i="7"/>
  <c r="S117" i="7"/>
  <c r="K113" i="2" s="1"/>
  <c r="S118" i="7"/>
  <c r="K114" i="2" s="1"/>
  <c r="S119" i="7"/>
  <c r="K115" i="2" s="1"/>
  <c r="S120" i="7"/>
  <c r="S121" i="7"/>
  <c r="S122" i="7"/>
  <c r="K118" i="2" s="1"/>
  <c r="S123" i="7"/>
  <c r="K100" i="7"/>
  <c r="C96" i="2" s="1"/>
  <c r="K101" i="7"/>
  <c r="C97" i="2" s="1"/>
  <c r="K102" i="7"/>
  <c r="C98" i="2" s="1"/>
  <c r="K103" i="7"/>
  <c r="C99" i="2" s="1"/>
  <c r="K104" i="7"/>
  <c r="K105" i="7"/>
  <c r="K106" i="7"/>
  <c r="K107" i="7"/>
  <c r="K108" i="7"/>
  <c r="C104" i="2" s="1"/>
  <c r="K109" i="7"/>
  <c r="C105" i="2" s="1"/>
  <c r="K110" i="7"/>
  <c r="C106" i="2" s="1"/>
  <c r="K111" i="7"/>
  <c r="C107" i="2" s="1"/>
  <c r="L100" i="7"/>
  <c r="L101" i="7"/>
  <c r="L102" i="7"/>
  <c r="L103" i="7"/>
  <c r="D99" i="2" s="1"/>
  <c r="L104" i="7"/>
  <c r="L105" i="7"/>
  <c r="D101" i="2" s="1"/>
  <c r="L106" i="7"/>
  <c r="D102" i="2" s="1"/>
  <c r="L107" i="7"/>
  <c r="D103" i="2" s="1"/>
  <c r="L108" i="7"/>
  <c r="D104" i="2" s="1"/>
  <c r="L109" i="7"/>
  <c r="D105" i="2" s="1"/>
  <c r="L110" i="7"/>
  <c r="L111" i="7"/>
  <c r="D107" i="2" s="1"/>
  <c r="M100" i="7"/>
  <c r="M101" i="7"/>
  <c r="M102" i="7"/>
  <c r="E98" i="2" s="1"/>
  <c r="M103" i="7"/>
  <c r="E99" i="2" s="1"/>
  <c r="M104" i="7"/>
  <c r="M105" i="7"/>
  <c r="M106" i="7"/>
  <c r="M107" i="7"/>
  <c r="M108" i="7"/>
  <c r="M109" i="7"/>
  <c r="M110" i="7"/>
  <c r="E106" i="2" s="1"/>
  <c r="M111" i="7"/>
  <c r="E107" i="2" s="1"/>
  <c r="N100" i="7"/>
  <c r="N101" i="7"/>
  <c r="N102" i="7"/>
  <c r="N103" i="7"/>
  <c r="N104" i="7"/>
  <c r="N105" i="7"/>
  <c r="F101" i="2" s="1"/>
  <c r="N106" i="7"/>
  <c r="F102" i="2" s="1"/>
  <c r="N107" i="7"/>
  <c r="F103" i="2" s="1"/>
  <c r="N108" i="7"/>
  <c r="N109" i="7"/>
  <c r="N110" i="7"/>
  <c r="N111" i="7"/>
  <c r="O100" i="7"/>
  <c r="O101" i="7"/>
  <c r="G97" i="2" s="1"/>
  <c r="O102" i="7"/>
  <c r="G98" i="2" s="1"/>
  <c r="O103" i="7"/>
  <c r="G99" i="2" s="1"/>
  <c r="O104" i="7"/>
  <c r="G100" i="2" s="1"/>
  <c r="O105" i="7"/>
  <c r="G101" i="2" s="1"/>
  <c r="O106" i="7"/>
  <c r="O107" i="7"/>
  <c r="G103" i="2" s="1"/>
  <c r="O108" i="7"/>
  <c r="O109" i="7"/>
  <c r="O110" i="7"/>
  <c r="G106" i="2" s="1"/>
  <c r="O111" i="7"/>
  <c r="G107" i="2" s="1"/>
  <c r="P100" i="7"/>
  <c r="H96" i="2" s="1"/>
  <c r="P101" i="7"/>
  <c r="P102" i="7"/>
  <c r="H98" i="2" s="1"/>
  <c r="P103" i="7"/>
  <c r="P104" i="7"/>
  <c r="P105" i="7"/>
  <c r="H101" i="2" s="1"/>
  <c r="P106" i="7"/>
  <c r="H102" i="2" s="1"/>
  <c r="P107" i="7"/>
  <c r="H103" i="2" s="1"/>
  <c r="P108" i="7"/>
  <c r="P109" i="7"/>
  <c r="H105" i="2" s="1"/>
  <c r="P110" i="7"/>
  <c r="H106" i="2" s="1"/>
  <c r="P111" i="7"/>
  <c r="H107" i="2" s="1"/>
  <c r="Q100" i="7"/>
  <c r="Q101" i="7"/>
  <c r="I97" i="2" s="1"/>
  <c r="Q102" i="7"/>
  <c r="I98" i="2" s="1"/>
  <c r="Q103" i="7"/>
  <c r="I99" i="2" s="1"/>
  <c r="Q104" i="7"/>
  <c r="I100" i="2" s="1"/>
  <c r="Q105" i="7"/>
  <c r="Q106" i="7"/>
  <c r="I102" i="2" s="1"/>
  <c r="Q107" i="7"/>
  <c r="I103" i="2" s="1"/>
  <c r="Q108" i="7"/>
  <c r="I104" i="2" s="1"/>
  <c r="Q109" i="7"/>
  <c r="Q110" i="7"/>
  <c r="I106" i="2" s="1"/>
  <c r="Q111" i="7"/>
  <c r="I107" i="2" s="1"/>
  <c r="R100" i="7"/>
  <c r="R101" i="7"/>
  <c r="J97" i="2" s="1"/>
  <c r="R102" i="7"/>
  <c r="R103" i="7"/>
  <c r="R104" i="7"/>
  <c r="R105" i="7"/>
  <c r="R106" i="7"/>
  <c r="J102" i="2" s="1"/>
  <c r="R107" i="7"/>
  <c r="J103" i="2" s="1"/>
  <c r="R108" i="7"/>
  <c r="J104" i="2" s="1"/>
  <c r="R109" i="7"/>
  <c r="J105" i="2" s="1"/>
  <c r="R110" i="7"/>
  <c r="R111" i="7"/>
  <c r="J107" i="2" s="1"/>
  <c r="S100" i="7"/>
  <c r="S101" i="7"/>
  <c r="K97" i="2" s="1"/>
  <c r="S102" i="7"/>
  <c r="K98" i="2" s="1"/>
  <c r="S103" i="7"/>
  <c r="K99" i="2" s="1"/>
  <c r="S104" i="7"/>
  <c r="K100" i="2" s="1"/>
  <c r="S105" i="7"/>
  <c r="S106" i="7"/>
  <c r="S107" i="7"/>
  <c r="K103" i="2" s="1"/>
  <c r="S108" i="7"/>
  <c r="S109" i="7"/>
  <c r="K105" i="2" s="1"/>
  <c r="S110" i="7"/>
  <c r="K106" i="2" s="1"/>
  <c r="S111" i="7"/>
  <c r="K107" i="2" s="1"/>
  <c r="K88" i="7"/>
  <c r="C84" i="2" s="1"/>
  <c r="K89" i="7"/>
  <c r="K90" i="7"/>
  <c r="K91" i="7"/>
  <c r="C87" i="2" s="1"/>
  <c r="K92" i="7"/>
  <c r="K93" i="7"/>
  <c r="K94" i="7"/>
  <c r="C90" i="2" s="1"/>
  <c r="K95" i="7"/>
  <c r="C91" i="2" s="1"/>
  <c r="K96" i="7"/>
  <c r="K97" i="7"/>
  <c r="C93" i="2" s="1"/>
  <c r="K98" i="7"/>
  <c r="K99" i="7"/>
  <c r="L88" i="7"/>
  <c r="L89" i="7"/>
  <c r="D85" i="2" s="1"/>
  <c r="L90" i="7"/>
  <c r="D86" i="2" s="1"/>
  <c r="L91" i="7"/>
  <c r="D87" i="2" s="1"/>
  <c r="L92" i="7"/>
  <c r="L93" i="7"/>
  <c r="L94" i="7"/>
  <c r="D90" i="2" s="1"/>
  <c r="L95" i="7"/>
  <c r="D91" i="2" s="1"/>
  <c r="L96" i="7"/>
  <c r="D92" i="2" s="1"/>
  <c r="L97" i="7"/>
  <c r="L98" i="7"/>
  <c r="D94" i="2" s="1"/>
  <c r="L99" i="7"/>
  <c r="D95" i="2" s="1"/>
  <c r="M88" i="7"/>
  <c r="M89" i="7"/>
  <c r="E85" i="2" s="1"/>
  <c r="M90" i="7"/>
  <c r="M91" i="7"/>
  <c r="M92" i="7"/>
  <c r="M93" i="7"/>
  <c r="M94" i="7"/>
  <c r="E90" i="2" s="1"/>
  <c r="M95" i="7"/>
  <c r="E91" i="2" s="1"/>
  <c r="M96" i="7"/>
  <c r="E92" i="2" s="1"/>
  <c r="M97" i="7"/>
  <c r="E93" i="2" s="1"/>
  <c r="M98" i="7"/>
  <c r="M99" i="7"/>
  <c r="E95" i="2" s="1"/>
  <c r="N88" i="7"/>
  <c r="N89" i="7"/>
  <c r="N90" i="7"/>
  <c r="F86" i="2" s="1"/>
  <c r="N91" i="7"/>
  <c r="F87" i="2" s="1"/>
  <c r="N92" i="7"/>
  <c r="F88" i="2" s="1"/>
  <c r="N93" i="7"/>
  <c r="F89" i="2" s="1"/>
  <c r="N94" i="7"/>
  <c r="F90" i="2" s="1"/>
  <c r="N95" i="7"/>
  <c r="N96" i="7"/>
  <c r="F92" i="2" s="1"/>
  <c r="N97" i="7"/>
  <c r="F93" i="2" s="1"/>
  <c r="N98" i="7"/>
  <c r="F94" i="2" s="1"/>
  <c r="N99" i="7"/>
  <c r="F95" i="2" s="1"/>
  <c r="O88" i="7"/>
  <c r="G84" i="2" s="1"/>
  <c r="O89" i="7"/>
  <c r="O90" i="7"/>
  <c r="G86" i="2" s="1"/>
  <c r="O91" i="7"/>
  <c r="O92" i="7"/>
  <c r="O93" i="7"/>
  <c r="O94" i="7"/>
  <c r="G90" i="2" s="1"/>
  <c r="O95" i="7"/>
  <c r="G91" i="2" s="1"/>
  <c r="O96" i="7"/>
  <c r="O97" i="7"/>
  <c r="G93" i="2" s="1"/>
  <c r="O98" i="7"/>
  <c r="O99" i="7"/>
  <c r="G95" i="2" s="1"/>
  <c r="P88" i="7"/>
  <c r="P89" i="7"/>
  <c r="P90" i="7"/>
  <c r="H86" i="2" s="1"/>
  <c r="P91" i="7"/>
  <c r="H87" i="2" s="1"/>
  <c r="P92" i="7"/>
  <c r="H88" i="2" s="1"/>
  <c r="P93" i="7"/>
  <c r="H89" i="2" s="1"/>
  <c r="P94" i="7"/>
  <c r="P95" i="7"/>
  <c r="P96" i="7"/>
  <c r="P97" i="7"/>
  <c r="P98" i="7"/>
  <c r="H94" i="2" s="1"/>
  <c r="P99" i="7"/>
  <c r="H95" i="2" s="1"/>
  <c r="Q88" i="7"/>
  <c r="Q89" i="7"/>
  <c r="I85" i="2" s="1"/>
  <c r="Q90" i="7"/>
  <c r="Q91" i="7"/>
  <c r="I87" i="2" s="1"/>
  <c r="Q92" i="7"/>
  <c r="I88" i="2" s="1"/>
  <c r="Q93" i="7"/>
  <c r="I89" i="2" s="1"/>
  <c r="Q94" i="7"/>
  <c r="I90" i="2" s="1"/>
  <c r="Q95" i="7"/>
  <c r="I91" i="2" s="1"/>
  <c r="Q96" i="7"/>
  <c r="Q97" i="7"/>
  <c r="Q98" i="7"/>
  <c r="I94" i="2" s="1"/>
  <c r="Q99" i="7"/>
  <c r="I95" i="2" s="1"/>
  <c r="R88" i="7"/>
  <c r="J84" i="2" s="1"/>
  <c r="R89" i="7"/>
  <c r="R90" i="7"/>
  <c r="J86" i="2" s="1"/>
  <c r="R91" i="7"/>
  <c r="J87" i="2" s="1"/>
  <c r="R92" i="7"/>
  <c r="J88" i="2" s="1"/>
  <c r="R93" i="7"/>
  <c r="J89" i="2" s="1"/>
  <c r="R94" i="7"/>
  <c r="J90" i="2" s="1"/>
  <c r="R95" i="7"/>
  <c r="J91" i="2" s="1"/>
  <c r="R96" i="7"/>
  <c r="R97" i="7"/>
  <c r="R98" i="7"/>
  <c r="J94" i="2" s="1"/>
  <c r="R99" i="7"/>
  <c r="J95" i="2" s="1"/>
  <c r="S88" i="7"/>
  <c r="K84" i="2" s="1"/>
  <c r="S89" i="7"/>
  <c r="K85" i="2" s="1"/>
  <c r="S90" i="7"/>
  <c r="S91" i="7"/>
  <c r="S92" i="7"/>
  <c r="S93" i="7"/>
  <c r="S94" i="7"/>
  <c r="K90" i="2" s="1"/>
  <c r="S95" i="7"/>
  <c r="K91" i="2" s="1"/>
  <c r="S96" i="7"/>
  <c r="K92" i="2" s="1"/>
  <c r="S97" i="7"/>
  <c r="K93" i="2" s="1"/>
  <c r="S98" i="7"/>
  <c r="S99" i="7"/>
  <c r="K76" i="7"/>
  <c r="K77" i="7"/>
  <c r="C73" i="2" s="1"/>
  <c r="K78" i="7"/>
  <c r="C74" i="2" s="1"/>
  <c r="K79" i="7"/>
  <c r="C75" i="2" s="1"/>
  <c r="K80" i="7"/>
  <c r="C76" i="2" s="1"/>
  <c r="K81" i="7"/>
  <c r="C77" i="2" s="1"/>
  <c r="K82" i="7"/>
  <c r="C78" i="2" s="1"/>
  <c r="K83" i="7"/>
  <c r="C79" i="2" s="1"/>
  <c r="K84" i="7"/>
  <c r="C80" i="2" s="1"/>
  <c r="K85" i="7"/>
  <c r="C81" i="2" s="1"/>
  <c r="K86" i="7"/>
  <c r="C82" i="2" s="1"/>
  <c r="K87" i="7"/>
  <c r="C83" i="2" s="1"/>
  <c r="L76" i="7"/>
  <c r="D72" i="2" s="1"/>
  <c r="L77" i="7"/>
  <c r="D73" i="2" s="1"/>
  <c r="L78" i="7"/>
  <c r="D74" i="2" s="1"/>
  <c r="L79" i="7"/>
  <c r="L80" i="7"/>
  <c r="D76" i="2" s="1"/>
  <c r="L81" i="7"/>
  <c r="D77" i="2" s="1"/>
  <c r="L82" i="7"/>
  <c r="D78" i="2" s="1"/>
  <c r="L83" i="7"/>
  <c r="D79" i="2" s="1"/>
  <c r="L84" i="7"/>
  <c r="D80" i="2" s="1"/>
  <c r="L85" i="7"/>
  <c r="D81" i="2" s="1"/>
  <c r="L86" i="7"/>
  <c r="D82" i="2" s="1"/>
  <c r="L87" i="7"/>
  <c r="D83" i="2" s="1"/>
  <c r="M76" i="7"/>
  <c r="E72" i="2" s="1"/>
  <c r="M77" i="7"/>
  <c r="E73" i="2" s="1"/>
  <c r="M78" i="7"/>
  <c r="E74" i="2" s="1"/>
  <c r="M79" i="7"/>
  <c r="E75" i="2" s="1"/>
  <c r="M80" i="7"/>
  <c r="E76" i="2" s="1"/>
  <c r="M81" i="7"/>
  <c r="E77" i="2" s="1"/>
  <c r="M82" i="7"/>
  <c r="E78" i="2" s="1"/>
  <c r="M83" i="7"/>
  <c r="M84" i="7"/>
  <c r="E80" i="2" s="1"/>
  <c r="M85" i="7"/>
  <c r="E81" i="2" s="1"/>
  <c r="M86" i="7"/>
  <c r="E82" i="2" s="1"/>
  <c r="M87" i="7"/>
  <c r="E83" i="2" s="1"/>
  <c r="N76" i="7"/>
  <c r="F72" i="2" s="1"/>
  <c r="N77" i="7"/>
  <c r="F73" i="2" s="1"/>
  <c r="N78" i="7"/>
  <c r="F74" i="2" s="1"/>
  <c r="N79" i="7"/>
  <c r="F75" i="2" s="1"/>
  <c r="N80" i="7"/>
  <c r="F76" i="2" s="1"/>
  <c r="N81" i="7"/>
  <c r="F77" i="2" s="1"/>
  <c r="N82" i="7"/>
  <c r="F78" i="2" s="1"/>
  <c r="N83" i="7"/>
  <c r="F79" i="2" s="1"/>
  <c r="N84" i="7"/>
  <c r="F80" i="2" s="1"/>
  <c r="N85" i="7"/>
  <c r="F81" i="2" s="1"/>
  <c r="N86" i="7"/>
  <c r="F82" i="2" s="1"/>
  <c r="N87" i="7"/>
  <c r="F83" i="2" s="1"/>
  <c r="O76" i="7"/>
  <c r="G72" i="2" s="1"/>
  <c r="O77" i="7"/>
  <c r="O78" i="7"/>
  <c r="G74" i="2" s="1"/>
  <c r="O79" i="7"/>
  <c r="G75" i="2" s="1"/>
  <c r="O80" i="7"/>
  <c r="G76" i="2" s="1"/>
  <c r="O81" i="7"/>
  <c r="G77" i="2" s="1"/>
  <c r="O82" i="7"/>
  <c r="G78" i="2" s="1"/>
  <c r="O83" i="7"/>
  <c r="G79" i="2" s="1"/>
  <c r="O84" i="7"/>
  <c r="G80" i="2" s="1"/>
  <c r="O85" i="7"/>
  <c r="G81" i="2" s="1"/>
  <c r="O86" i="7"/>
  <c r="G82" i="2" s="1"/>
  <c r="O87" i="7"/>
  <c r="G83" i="2" s="1"/>
  <c r="P76" i="7"/>
  <c r="H72" i="2" s="1"/>
  <c r="P77" i="7"/>
  <c r="P78" i="7"/>
  <c r="H74" i="2" s="1"/>
  <c r="P79" i="7"/>
  <c r="H75" i="2" s="1"/>
  <c r="P80" i="7"/>
  <c r="H76" i="2" s="1"/>
  <c r="P81" i="7"/>
  <c r="H77" i="2" s="1"/>
  <c r="P82" i="7"/>
  <c r="H78" i="2" s="1"/>
  <c r="P83" i="7"/>
  <c r="H79" i="2" s="1"/>
  <c r="P84" i="7"/>
  <c r="H80" i="2" s="1"/>
  <c r="P85" i="7"/>
  <c r="H81" i="2" s="1"/>
  <c r="P86" i="7"/>
  <c r="H82" i="2" s="1"/>
  <c r="P87" i="7"/>
  <c r="H83" i="2" s="1"/>
  <c r="Q76" i="7"/>
  <c r="I72" i="2" s="1"/>
  <c r="Q77" i="7"/>
  <c r="I73" i="2" s="1"/>
  <c r="Q78" i="7"/>
  <c r="I74" i="2" s="1"/>
  <c r="Q79" i="7"/>
  <c r="I75" i="2" s="1"/>
  <c r="Q80" i="7"/>
  <c r="I76" i="2" s="1"/>
  <c r="Q81" i="7"/>
  <c r="I77" i="2" s="1"/>
  <c r="Q82" i="7"/>
  <c r="I78" i="2" s="1"/>
  <c r="Q83" i="7"/>
  <c r="Q84" i="7"/>
  <c r="I80" i="2" s="1"/>
  <c r="Q85" i="7"/>
  <c r="I81" i="2" s="1"/>
  <c r="Q86" i="7"/>
  <c r="I82" i="2" s="1"/>
  <c r="Q87" i="7"/>
  <c r="I83" i="2" s="1"/>
  <c r="R76" i="7"/>
  <c r="J72" i="2" s="1"/>
  <c r="R77" i="7"/>
  <c r="J73" i="2" s="1"/>
  <c r="R78" i="7"/>
  <c r="J74" i="2" s="1"/>
  <c r="R79" i="7"/>
  <c r="R80" i="7"/>
  <c r="J76" i="2" s="1"/>
  <c r="R81" i="7"/>
  <c r="J77" i="2" s="1"/>
  <c r="R82" i="7"/>
  <c r="J78" i="2" s="1"/>
  <c r="R83" i="7"/>
  <c r="J79" i="2" s="1"/>
  <c r="R84" i="7"/>
  <c r="J80" i="2" s="1"/>
  <c r="R85" i="7"/>
  <c r="J81" i="2" s="1"/>
  <c r="R86" i="7"/>
  <c r="J82" i="2" s="1"/>
  <c r="R87" i="7"/>
  <c r="J83" i="2" s="1"/>
  <c r="S76" i="7"/>
  <c r="S77" i="7"/>
  <c r="K73" i="2" s="1"/>
  <c r="S78" i="7"/>
  <c r="K74" i="2" s="1"/>
  <c r="S79" i="7"/>
  <c r="K75" i="2" s="1"/>
  <c r="S80" i="7"/>
  <c r="K76" i="2" s="1"/>
  <c r="S81" i="7"/>
  <c r="K77" i="2" s="1"/>
  <c r="S82" i="7"/>
  <c r="K78" i="2" s="1"/>
  <c r="S83" i="7"/>
  <c r="K79" i="2" s="1"/>
  <c r="S84" i="7"/>
  <c r="K80" i="2" s="1"/>
  <c r="S85" i="7"/>
  <c r="K81" i="2" s="1"/>
  <c r="S86" i="7"/>
  <c r="K82" i="2" s="1"/>
  <c r="S87" i="7"/>
  <c r="K83" i="2" s="1"/>
  <c r="C62" i="2"/>
  <c r="K67" i="7"/>
  <c r="C63" i="2" s="1"/>
  <c r="K68" i="7"/>
  <c r="C64" i="2" s="1"/>
  <c r="K69" i="7"/>
  <c r="K70" i="7"/>
  <c r="C66" i="2" s="1"/>
  <c r="K71" i="7"/>
  <c r="C67" i="2" s="1"/>
  <c r="K72" i="7"/>
  <c r="C68" i="2" s="1"/>
  <c r="K73" i="7"/>
  <c r="C69" i="2" s="1"/>
  <c r="K74" i="7"/>
  <c r="C70" i="2" s="1"/>
  <c r="K75" i="7"/>
  <c r="C71" i="2" s="1"/>
  <c r="L64" i="7"/>
  <c r="D60" i="2" s="1"/>
  <c r="L65" i="7"/>
  <c r="L66" i="7"/>
  <c r="D62" i="2" s="1"/>
  <c r="L67" i="7"/>
  <c r="D63" i="2" s="1"/>
  <c r="L68" i="7"/>
  <c r="D64" i="2" s="1"/>
  <c r="L69" i="7"/>
  <c r="D65" i="2" s="1"/>
  <c r="L70" i="7"/>
  <c r="D66" i="2" s="1"/>
  <c r="L71" i="7"/>
  <c r="D67" i="2" s="1"/>
  <c r="L72" i="7"/>
  <c r="D68" i="2" s="1"/>
  <c r="L73" i="7"/>
  <c r="D69" i="2" s="1"/>
  <c r="L74" i="7"/>
  <c r="D70" i="2" s="1"/>
  <c r="L75" i="7"/>
  <c r="D71" i="2" s="1"/>
  <c r="M64" i="7"/>
  <c r="E60" i="2" s="1"/>
  <c r="M65" i="7"/>
  <c r="E61" i="2" s="1"/>
  <c r="M66" i="7"/>
  <c r="E62" i="2" s="1"/>
  <c r="M67" i="7"/>
  <c r="E63" i="2" s="1"/>
  <c r="M68" i="7"/>
  <c r="E64" i="2" s="1"/>
  <c r="M69" i="7"/>
  <c r="E65" i="2" s="1"/>
  <c r="M70" i="7"/>
  <c r="E66" i="2" s="1"/>
  <c r="M71" i="7"/>
  <c r="E67" i="2" s="1"/>
  <c r="M72" i="7"/>
  <c r="E68" i="2" s="1"/>
  <c r="M73" i="7"/>
  <c r="E69" i="2" s="1"/>
  <c r="M74" i="7"/>
  <c r="E70" i="2" s="1"/>
  <c r="M75" i="7"/>
  <c r="E71" i="2" s="1"/>
  <c r="F62" i="2"/>
  <c r="N67" i="7"/>
  <c r="F63" i="2" s="1"/>
  <c r="N68" i="7"/>
  <c r="F64" i="2" s="1"/>
  <c r="N69" i="7"/>
  <c r="F65" i="2" s="1"/>
  <c r="N70" i="7"/>
  <c r="F66" i="2" s="1"/>
  <c r="N71" i="7"/>
  <c r="F67" i="2" s="1"/>
  <c r="N72" i="7"/>
  <c r="F68" i="2" s="1"/>
  <c r="N73" i="7"/>
  <c r="F69" i="2" s="1"/>
  <c r="N74" i="7"/>
  <c r="F70" i="2" s="1"/>
  <c r="N75" i="7"/>
  <c r="F71" i="2" s="1"/>
  <c r="O64" i="7"/>
  <c r="G60" i="2" s="1"/>
  <c r="O65" i="7"/>
  <c r="O66" i="7"/>
  <c r="G62" i="2" s="1"/>
  <c r="O67" i="7"/>
  <c r="G63" i="2" s="1"/>
  <c r="O68" i="7"/>
  <c r="G64" i="2" s="1"/>
  <c r="O69" i="7"/>
  <c r="G65" i="2" s="1"/>
  <c r="O70" i="7"/>
  <c r="G66" i="2" s="1"/>
  <c r="O71" i="7"/>
  <c r="G67" i="2" s="1"/>
  <c r="O72" i="7"/>
  <c r="G68" i="2" s="1"/>
  <c r="O73" i="7"/>
  <c r="G69" i="2" s="1"/>
  <c r="O74" i="7"/>
  <c r="G70" i="2" s="1"/>
  <c r="O75" i="7"/>
  <c r="G71" i="2" s="1"/>
  <c r="H62" i="2"/>
  <c r="P67" i="7"/>
  <c r="H63" i="2" s="1"/>
  <c r="P68" i="7"/>
  <c r="H64" i="2" s="1"/>
  <c r="P69" i="7"/>
  <c r="P70" i="7"/>
  <c r="H66" i="2" s="1"/>
  <c r="P71" i="7"/>
  <c r="H67" i="2" s="1"/>
  <c r="P72" i="7"/>
  <c r="H68" i="2" s="1"/>
  <c r="P73" i="7"/>
  <c r="H69" i="2" s="1"/>
  <c r="P74" i="7"/>
  <c r="H70" i="2" s="1"/>
  <c r="P75" i="7"/>
  <c r="H71" i="2" s="1"/>
  <c r="Q64" i="7"/>
  <c r="I60" i="2" s="1"/>
  <c r="Q65" i="7"/>
  <c r="Q66" i="7"/>
  <c r="I62" i="2" s="1"/>
  <c r="Q67" i="7"/>
  <c r="I63" i="2" s="1"/>
  <c r="Q68" i="7"/>
  <c r="I64" i="2" s="1"/>
  <c r="Q69" i="7"/>
  <c r="I65" i="2" s="1"/>
  <c r="Q70" i="7"/>
  <c r="I66" i="2" s="1"/>
  <c r="Q71" i="7"/>
  <c r="I67" i="2" s="1"/>
  <c r="Q72" i="7"/>
  <c r="I68" i="2" s="1"/>
  <c r="Q73" i="7"/>
  <c r="I69" i="2" s="1"/>
  <c r="Q74" i="7"/>
  <c r="I70" i="2" s="1"/>
  <c r="Q75" i="7"/>
  <c r="I71" i="2" s="1"/>
  <c r="J62" i="2"/>
  <c r="R67" i="7"/>
  <c r="J63" i="2" s="1"/>
  <c r="R68" i="7"/>
  <c r="J64" i="2" s="1"/>
  <c r="R69" i="7"/>
  <c r="R70" i="7"/>
  <c r="J66" i="2" s="1"/>
  <c r="R71" i="7"/>
  <c r="J67" i="2" s="1"/>
  <c r="R72" i="7"/>
  <c r="J68" i="2" s="1"/>
  <c r="R73" i="7"/>
  <c r="J69" i="2" s="1"/>
  <c r="R74" i="7"/>
  <c r="J70" i="2" s="1"/>
  <c r="R75" i="7"/>
  <c r="J71" i="2" s="1"/>
  <c r="K62" i="2"/>
  <c r="S67" i="7"/>
  <c r="S68" i="7"/>
  <c r="K64" i="2" s="1"/>
  <c r="S69" i="7"/>
  <c r="K65" i="2" s="1"/>
  <c r="S70" i="7"/>
  <c r="K66" i="2" s="1"/>
  <c r="S71" i="7"/>
  <c r="K67" i="2" s="1"/>
  <c r="S72" i="7"/>
  <c r="K68" i="2" s="1"/>
  <c r="S73" i="7"/>
  <c r="K69" i="2" s="1"/>
  <c r="S74" i="7"/>
  <c r="K70" i="2" s="1"/>
  <c r="S75" i="7"/>
  <c r="K71" i="2" s="1"/>
  <c r="L52" i="7"/>
  <c r="D48" i="2" s="1"/>
  <c r="L53" i="7"/>
  <c r="L54" i="7"/>
  <c r="D50" i="2" s="1"/>
  <c r="L55" i="7"/>
  <c r="D51" i="2" s="1"/>
  <c r="L56" i="7"/>
  <c r="D52" i="2" s="1"/>
  <c r="L57" i="7"/>
  <c r="D53" i="2" s="1"/>
  <c r="L58" i="7"/>
  <c r="D54" i="2" s="1"/>
  <c r="L59" i="7"/>
  <c r="D55" i="2" s="1"/>
  <c r="L60" i="7"/>
  <c r="D56" i="2" s="1"/>
  <c r="L61" i="7"/>
  <c r="D57" i="2" s="1"/>
  <c r="L62" i="7"/>
  <c r="D58" i="2" s="1"/>
  <c r="L63" i="7"/>
  <c r="D59" i="2" s="1"/>
  <c r="M52" i="7"/>
  <c r="M53" i="7"/>
  <c r="E49" i="2" s="1"/>
  <c r="M54" i="7"/>
  <c r="E50" i="2" s="1"/>
  <c r="M55" i="7"/>
  <c r="E51" i="2" s="1"/>
  <c r="M56" i="7"/>
  <c r="E52" i="2" s="1"/>
  <c r="M57" i="7"/>
  <c r="E53" i="2" s="1"/>
  <c r="M58" i="7"/>
  <c r="E54" i="2" s="1"/>
  <c r="M59" i="7"/>
  <c r="E55" i="2" s="1"/>
  <c r="M60" i="7"/>
  <c r="E56" i="2" s="1"/>
  <c r="M61" i="7"/>
  <c r="E57" i="2" s="1"/>
  <c r="M62" i="7"/>
  <c r="E58" i="2" s="1"/>
  <c r="M63" i="7"/>
  <c r="E59" i="2" s="1"/>
  <c r="O52" i="7"/>
  <c r="G48" i="2" s="1"/>
  <c r="O53" i="7"/>
  <c r="O54" i="7"/>
  <c r="G50" i="2" s="1"/>
  <c r="O55" i="7"/>
  <c r="G51" i="2" s="1"/>
  <c r="O56" i="7"/>
  <c r="G52" i="2" s="1"/>
  <c r="O57" i="7"/>
  <c r="G53" i="2" s="1"/>
  <c r="O58" i="7"/>
  <c r="G54" i="2" s="1"/>
  <c r="O59" i="7"/>
  <c r="G55" i="2" s="1"/>
  <c r="O60" i="7"/>
  <c r="G56" i="2" s="1"/>
  <c r="O61" i="7"/>
  <c r="G57" i="2" s="1"/>
  <c r="O62" i="7"/>
  <c r="G58" i="2" s="1"/>
  <c r="O63" i="7"/>
  <c r="G59" i="2" s="1"/>
  <c r="Q52" i="7"/>
  <c r="I48" i="2" s="1"/>
  <c r="Q53" i="7"/>
  <c r="I49" i="2" s="1"/>
  <c r="Q54" i="7"/>
  <c r="I50" i="2" s="1"/>
  <c r="Q55" i="7"/>
  <c r="Q56" i="7"/>
  <c r="I52" i="2" s="1"/>
  <c r="Q57" i="7"/>
  <c r="I53" i="2" s="1"/>
  <c r="Q58" i="7"/>
  <c r="I54" i="2" s="1"/>
  <c r="Q59" i="7"/>
  <c r="I55" i="2" s="1"/>
  <c r="Q60" i="7"/>
  <c r="I56" i="2" s="1"/>
  <c r="Q61" i="7"/>
  <c r="I57" i="2" s="1"/>
  <c r="Q62" i="7"/>
  <c r="I58" i="2" s="1"/>
  <c r="Q63" i="7"/>
  <c r="I59" i="2" s="1"/>
  <c r="L40" i="7"/>
  <c r="D36" i="2" s="1"/>
  <c r="L41" i="7"/>
  <c r="L42" i="7"/>
  <c r="D38" i="2" s="1"/>
  <c r="L43" i="7"/>
  <c r="D39" i="2" s="1"/>
  <c r="L44" i="7"/>
  <c r="D40" i="2" s="1"/>
  <c r="L45" i="7"/>
  <c r="D41" i="2" s="1"/>
  <c r="L46" i="7"/>
  <c r="D42" i="2" s="1"/>
  <c r="L47" i="7"/>
  <c r="D43" i="2" s="1"/>
  <c r="L48" i="7"/>
  <c r="D44" i="2" s="1"/>
  <c r="L49" i="7"/>
  <c r="D45" i="2" s="1"/>
  <c r="L50" i="7"/>
  <c r="D46" i="2" s="1"/>
  <c r="L51" i="7"/>
  <c r="D47" i="2" s="1"/>
  <c r="M40" i="7"/>
  <c r="E36" i="2" s="1"/>
  <c r="M41" i="7"/>
  <c r="E37" i="2" s="1"/>
  <c r="M42" i="7"/>
  <c r="E38" i="2" s="1"/>
  <c r="M43" i="7"/>
  <c r="E39" i="2" s="1"/>
  <c r="M44" i="7"/>
  <c r="E40" i="2" s="1"/>
  <c r="M45" i="7"/>
  <c r="E41" i="2" s="1"/>
  <c r="M46" i="7"/>
  <c r="E42" i="2" s="1"/>
  <c r="M47" i="7"/>
  <c r="E43" i="2" s="1"/>
  <c r="M48" i="7"/>
  <c r="E44" i="2" s="1"/>
  <c r="M49" i="7"/>
  <c r="E45" i="2" s="1"/>
  <c r="M50" i="7"/>
  <c r="E46" i="2" s="1"/>
  <c r="M51" i="7"/>
  <c r="E47" i="2" s="1"/>
  <c r="O40" i="7"/>
  <c r="G36" i="2" s="1"/>
  <c r="O41" i="7"/>
  <c r="G37" i="2" s="1"/>
  <c r="O42" i="7"/>
  <c r="G38" i="2" s="1"/>
  <c r="O43" i="7"/>
  <c r="G39" i="2" s="1"/>
  <c r="O44" i="7"/>
  <c r="G40" i="2" s="1"/>
  <c r="O45" i="7"/>
  <c r="G41" i="2" s="1"/>
  <c r="O46" i="7"/>
  <c r="G42" i="2" s="1"/>
  <c r="O47" i="7"/>
  <c r="G43" i="2" s="1"/>
  <c r="O48" i="7"/>
  <c r="G44" i="2" s="1"/>
  <c r="O49" i="7"/>
  <c r="G45" i="2" s="1"/>
  <c r="O50" i="7"/>
  <c r="G46" i="2" s="1"/>
  <c r="O51" i="7"/>
  <c r="G47" i="2" s="1"/>
  <c r="Q40" i="7"/>
  <c r="I36" i="2" s="1"/>
  <c r="Q41" i="7"/>
  <c r="I37" i="2" s="1"/>
  <c r="Q42" i="7"/>
  <c r="I38" i="2" s="1"/>
  <c r="Q43" i="7"/>
  <c r="I39" i="2" s="1"/>
  <c r="Q44" i="7"/>
  <c r="I40" i="2" s="1"/>
  <c r="Q45" i="7"/>
  <c r="I41" i="2" s="1"/>
  <c r="Q46" i="7"/>
  <c r="I42" i="2" s="1"/>
  <c r="Q47" i="7"/>
  <c r="I43" i="2" s="1"/>
  <c r="Q48" i="7"/>
  <c r="I44" i="2" s="1"/>
  <c r="Q49" i="7"/>
  <c r="I45" i="2" s="1"/>
  <c r="Q50" i="7"/>
  <c r="I46" i="2" s="1"/>
  <c r="Q51" i="7"/>
  <c r="I47" i="2" s="1"/>
  <c r="L28" i="7"/>
  <c r="D24" i="2" s="1"/>
  <c r="L29" i="7"/>
  <c r="L30" i="7"/>
  <c r="D26" i="2" s="1"/>
  <c r="L31" i="7"/>
  <c r="D27" i="2" s="1"/>
  <c r="L32" i="7"/>
  <c r="D28" i="2" s="1"/>
  <c r="L33" i="7"/>
  <c r="D29" i="2" s="1"/>
  <c r="L34" i="7"/>
  <c r="D30" i="2" s="1"/>
  <c r="L35" i="7"/>
  <c r="D31" i="2" s="1"/>
  <c r="L36" i="7"/>
  <c r="D32" i="2" s="1"/>
  <c r="L37" i="7"/>
  <c r="D33" i="2" s="1"/>
  <c r="L38" i="7"/>
  <c r="D34" i="2" s="1"/>
  <c r="L39" i="7"/>
  <c r="D35" i="2" s="1"/>
  <c r="M28" i="7"/>
  <c r="M29" i="7"/>
  <c r="E25" i="2" s="1"/>
  <c r="M30" i="7"/>
  <c r="E26" i="2" s="1"/>
  <c r="M31" i="7"/>
  <c r="E27" i="2" s="1"/>
  <c r="M32" i="7"/>
  <c r="E28" i="2" s="1"/>
  <c r="M33" i="7"/>
  <c r="E29" i="2" s="1"/>
  <c r="M34" i="7"/>
  <c r="E30" i="2" s="1"/>
  <c r="M35" i="7"/>
  <c r="E31" i="2" s="1"/>
  <c r="M36" i="7"/>
  <c r="E32" i="2" s="1"/>
  <c r="M37" i="7"/>
  <c r="E33" i="2" s="1"/>
  <c r="M38" i="7"/>
  <c r="E34" i="2" s="1"/>
  <c r="M39" i="7"/>
  <c r="E35" i="2" s="1"/>
  <c r="O28" i="7"/>
  <c r="G24" i="2" s="1"/>
  <c r="O29" i="7"/>
  <c r="O30" i="7"/>
  <c r="G26" i="2" s="1"/>
  <c r="O31" i="7"/>
  <c r="G27" i="2" s="1"/>
  <c r="O32" i="7"/>
  <c r="G28" i="2" s="1"/>
  <c r="O33" i="7"/>
  <c r="G29" i="2" s="1"/>
  <c r="O34" i="7"/>
  <c r="G30" i="2" s="1"/>
  <c r="O35" i="7"/>
  <c r="G31" i="2" s="1"/>
  <c r="O36" i="7"/>
  <c r="G32" i="2" s="1"/>
  <c r="O37" i="7"/>
  <c r="G33" i="2" s="1"/>
  <c r="O38" i="7"/>
  <c r="G34" i="2" s="1"/>
  <c r="O39" i="7"/>
  <c r="G35" i="2" s="1"/>
  <c r="Q28" i="7"/>
  <c r="I24" i="2" s="1"/>
  <c r="Q29" i="7"/>
  <c r="I25" i="2" s="1"/>
  <c r="Q30" i="7"/>
  <c r="I26" i="2" s="1"/>
  <c r="Q31" i="7"/>
  <c r="I27" i="2" s="1"/>
  <c r="Q32" i="7"/>
  <c r="I28" i="2" s="1"/>
  <c r="Q33" i="7"/>
  <c r="I29" i="2" s="1"/>
  <c r="Q34" i="7"/>
  <c r="I30" i="2" s="1"/>
  <c r="Q35" i="7"/>
  <c r="I31" i="2" s="1"/>
  <c r="Q36" i="7"/>
  <c r="I32" i="2" s="1"/>
  <c r="Q37" i="7"/>
  <c r="I33" i="2" s="1"/>
  <c r="Q38" i="7"/>
  <c r="I34" i="2" s="1"/>
  <c r="Q39" i="7"/>
  <c r="I35" i="2" s="1"/>
  <c r="L16" i="7"/>
  <c r="D12" i="2" s="1"/>
  <c r="L17" i="7"/>
  <c r="D13" i="2" s="1"/>
  <c r="L18" i="7"/>
  <c r="D14" i="2" s="1"/>
  <c r="L19" i="7"/>
  <c r="D15" i="2" s="1"/>
  <c r="L20" i="7"/>
  <c r="D16" i="2" s="1"/>
  <c r="L21" i="7"/>
  <c r="D17" i="2" s="1"/>
  <c r="L22" i="7"/>
  <c r="D18" i="2" s="1"/>
  <c r="L23" i="7"/>
  <c r="D19" i="2" s="1"/>
  <c r="L24" i="7"/>
  <c r="D20" i="2" s="1"/>
  <c r="L25" i="7"/>
  <c r="D21" i="2" s="1"/>
  <c r="L26" i="7"/>
  <c r="D22" i="2" s="1"/>
  <c r="L27" i="7"/>
  <c r="D23" i="2" s="1"/>
  <c r="M16" i="7"/>
  <c r="E12" i="2" s="1"/>
  <c r="M17" i="7"/>
  <c r="E13" i="2" s="1"/>
  <c r="M18" i="7"/>
  <c r="E14" i="2" s="1"/>
  <c r="M19" i="7"/>
  <c r="E15" i="2" s="1"/>
  <c r="M20" i="7"/>
  <c r="E16" i="2" s="1"/>
  <c r="M21" i="7"/>
  <c r="E17" i="2" s="1"/>
  <c r="M22" i="7"/>
  <c r="E18" i="2" s="1"/>
  <c r="M23" i="7"/>
  <c r="E19" i="2" s="1"/>
  <c r="M24" i="7"/>
  <c r="E20" i="2" s="1"/>
  <c r="M25" i="7"/>
  <c r="E21" i="2" s="1"/>
  <c r="M26" i="7"/>
  <c r="E22" i="2" s="1"/>
  <c r="M27" i="7"/>
  <c r="E23" i="2" s="1"/>
  <c r="O16" i="7"/>
  <c r="G12" i="2" s="1"/>
  <c r="O17" i="7"/>
  <c r="O18" i="7"/>
  <c r="G14" i="2" s="1"/>
  <c r="O19" i="7"/>
  <c r="G15" i="2" s="1"/>
  <c r="O20" i="7"/>
  <c r="G16" i="2" s="1"/>
  <c r="O21" i="7"/>
  <c r="G17" i="2" s="1"/>
  <c r="O22" i="7"/>
  <c r="G18" i="2" s="1"/>
  <c r="O23" i="7"/>
  <c r="G19" i="2" s="1"/>
  <c r="O24" i="7"/>
  <c r="G20" i="2" s="1"/>
  <c r="O25" i="7"/>
  <c r="G21" i="2" s="1"/>
  <c r="O26" i="7"/>
  <c r="G22" i="2" s="1"/>
  <c r="O27" i="7"/>
  <c r="G23" i="2" s="1"/>
  <c r="Q16" i="7"/>
  <c r="I12" i="2" s="1"/>
  <c r="Q17" i="7"/>
  <c r="I13" i="2" s="1"/>
  <c r="Q18" i="7"/>
  <c r="I14" i="2" s="1"/>
  <c r="Q19" i="7"/>
  <c r="Q20" i="7"/>
  <c r="I16" i="2" s="1"/>
  <c r="Q21" i="7"/>
  <c r="I17" i="2" s="1"/>
  <c r="Q22" i="7"/>
  <c r="I18" i="2" s="1"/>
  <c r="Q23" i="7"/>
  <c r="I19" i="2" s="1"/>
  <c r="Q24" i="7"/>
  <c r="I20" i="2" s="1"/>
  <c r="Q25" i="7"/>
  <c r="I21" i="2" s="1"/>
  <c r="Q26" i="7"/>
  <c r="I22" i="2" s="1"/>
  <c r="Q27" i="7"/>
  <c r="I23" i="2" s="1"/>
  <c r="D242" i="7"/>
  <c r="E242" i="7"/>
  <c r="F242" i="7"/>
  <c r="G242" i="7"/>
  <c r="H242" i="7"/>
  <c r="I242" i="7"/>
  <c r="J242" i="7"/>
  <c r="D243" i="7"/>
  <c r="E243" i="7"/>
  <c r="F243" i="7"/>
  <c r="G243" i="7"/>
  <c r="H243" i="7"/>
  <c r="I243" i="7"/>
  <c r="J243" i="7"/>
  <c r="D240" i="7"/>
  <c r="E240" i="7"/>
  <c r="F240" i="7"/>
  <c r="G240" i="7"/>
  <c r="H240" i="7"/>
  <c r="I240" i="7"/>
  <c r="J240" i="7"/>
  <c r="D241" i="7"/>
  <c r="E241" i="7"/>
  <c r="F241" i="7"/>
  <c r="G241" i="7"/>
  <c r="H241" i="7"/>
  <c r="I241" i="7"/>
  <c r="J241" i="7"/>
  <c r="D232" i="7"/>
  <c r="E232" i="7"/>
  <c r="F232" i="7"/>
  <c r="G232" i="7"/>
  <c r="H232" i="7"/>
  <c r="I232" i="7"/>
  <c r="J232" i="7"/>
  <c r="D233" i="7"/>
  <c r="E233" i="7"/>
  <c r="F233" i="7"/>
  <c r="G233" i="7"/>
  <c r="H233" i="7"/>
  <c r="I233" i="7"/>
  <c r="J233" i="7"/>
  <c r="D234" i="7"/>
  <c r="E234" i="7"/>
  <c r="F234" i="7"/>
  <c r="G234" i="7"/>
  <c r="H234" i="7"/>
  <c r="I234" i="7"/>
  <c r="J234" i="7"/>
  <c r="D235" i="7"/>
  <c r="E235" i="7"/>
  <c r="F235" i="7"/>
  <c r="G235" i="7"/>
  <c r="H235" i="7"/>
  <c r="I235" i="7"/>
  <c r="J235" i="7"/>
  <c r="D236" i="7"/>
  <c r="E236" i="7"/>
  <c r="F236" i="7"/>
  <c r="G236" i="7"/>
  <c r="H236" i="7"/>
  <c r="I236" i="7"/>
  <c r="J236" i="7"/>
  <c r="D237" i="7"/>
  <c r="E237" i="7"/>
  <c r="F237" i="7"/>
  <c r="G237" i="7"/>
  <c r="H237" i="7"/>
  <c r="I237" i="7"/>
  <c r="J237" i="7"/>
  <c r="D238" i="7"/>
  <c r="E238" i="7"/>
  <c r="F238" i="7"/>
  <c r="G238" i="7"/>
  <c r="H238" i="7"/>
  <c r="I238" i="7"/>
  <c r="J238" i="7"/>
  <c r="D239" i="7"/>
  <c r="E239" i="7"/>
  <c r="F239" i="7"/>
  <c r="G239" i="7"/>
  <c r="H239" i="7"/>
  <c r="I239" i="7"/>
  <c r="J239" i="7"/>
  <c r="A235" i="2"/>
  <c r="D231" i="7"/>
  <c r="E231" i="7"/>
  <c r="F231" i="7"/>
  <c r="G231" i="7"/>
  <c r="H231" i="7"/>
  <c r="I231" i="7"/>
  <c r="J231" i="7"/>
  <c r="D230" i="7"/>
  <c r="E230" i="7"/>
  <c r="F230" i="7"/>
  <c r="G230" i="7"/>
  <c r="H230" i="7"/>
  <c r="I230" i="7"/>
  <c r="J230" i="7"/>
  <c r="D229" i="7"/>
  <c r="E229" i="7"/>
  <c r="F229" i="7"/>
  <c r="G229" i="7"/>
  <c r="H229" i="7"/>
  <c r="I229" i="7"/>
  <c r="J229" i="7"/>
  <c r="D227" i="7"/>
  <c r="E227" i="7"/>
  <c r="F227" i="7"/>
  <c r="G227" i="7"/>
  <c r="H227" i="7"/>
  <c r="I227" i="7"/>
  <c r="J227" i="7"/>
  <c r="D228" i="7"/>
  <c r="E228" i="7"/>
  <c r="F228" i="7"/>
  <c r="G228" i="7"/>
  <c r="H228" i="7"/>
  <c r="I228" i="7"/>
  <c r="J228" i="7"/>
  <c r="D224" i="7"/>
  <c r="E224" i="7"/>
  <c r="F224" i="7"/>
  <c r="G224" i="7"/>
  <c r="H224" i="7"/>
  <c r="I224" i="7"/>
  <c r="J224" i="7"/>
  <c r="D225" i="7"/>
  <c r="E225" i="7"/>
  <c r="F225" i="7"/>
  <c r="G225" i="7"/>
  <c r="H225" i="7"/>
  <c r="I225" i="7"/>
  <c r="J225" i="7"/>
  <c r="D226" i="7"/>
  <c r="E226" i="7"/>
  <c r="F226" i="7"/>
  <c r="G226" i="7"/>
  <c r="H226" i="7"/>
  <c r="I226" i="7"/>
  <c r="J226" i="7"/>
  <c r="D222" i="7"/>
  <c r="E222" i="7"/>
  <c r="F222" i="7"/>
  <c r="G222" i="7"/>
  <c r="H222" i="7"/>
  <c r="I222" i="7"/>
  <c r="J222" i="7"/>
  <c r="D223" i="7"/>
  <c r="E223" i="7"/>
  <c r="F223" i="7"/>
  <c r="G223" i="7"/>
  <c r="H223" i="7"/>
  <c r="I223" i="7"/>
  <c r="J223" i="7"/>
  <c r="B7" i="7"/>
  <c r="C7" i="7"/>
  <c r="B8" i="7"/>
  <c r="C8" i="7"/>
  <c r="L8" i="7"/>
  <c r="D4" i="2" s="1"/>
  <c r="M8" i="7"/>
  <c r="E4" i="2" s="1"/>
  <c r="O8" i="7"/>
  <c r="G4" i="2" s="1"/>
  <c r="Q8" i="7"/>
  <c r="B9" i="7"/>
  <c r="C9" i="7"/>
  <c r="L9" i="7"/>
  <c r="D5" i="2" s="1"/>
  <c r="M9" i="7"/>
  <c r="O9" i="7"/>
  <c r="G5" i="2" s="1"/>
  <c r="Q9" i="7"/>
  <c r="I5" i="2" s="1"/>
  <c r="B10" i="7"/>
  <c r="A6" i="2" s="1"/>
  <c r="C10" i="7"/>
  <c r="L10" i="7"/>
  <c r="M10" i="7"/>
  <c r="O10" i="7"/>
  <c r="G6" i="2" s="1"/>
  <c r="Q10" i="7"/>
  <c r="B11" i="7"/>
  <c r="C11" i="7"/>
  <c r="B7" i="2" s="1"/>
  <c r="L11" i="7"/>
  <c r="D7" i="2" s="1"/>
  <c r="M11" i="7"/>
  <c r="O11" i="7"/>
  <c r="Q11" i="7"/>
  <c r="B12" i="7"/>
  <c r="A12" i="7" s="1"/>
  <c r="C12" i="7"/>
  <c r="L12" i="7"/>
  <c r="D8" i="2" s="1"/>
  <c r="M12" i="7"/>
  <c r="E8" i="2" s="1"/>
  <c r="O12" i="7"/>
  <c r="G8" i="2" s="1"/>
  <c r="Q12" i="7"/>
  <c r="B13" i="7"/>
  <c r="C13" i="7"/>
  <c r="L13" i="7"/>
  <c r="D9" i="2" s="1"/>
  <c r="M13" i="7"/>
  <c r="O13" i="7"/>
  <c r="G9" i="2" s="1"/>
  <c r="Q13" i="7"/>
  <c r="I9" i="2" s="1"/>
  <c r="B14" i="7"/>
  <c r="A10" i="2" s="1"/>
  <c r="C14" i="7"/>
  <c r="L14" i="7"/>
  <c r="M14" i="7"/>
  <c r="O14" i="7"/>
  <c r="Q14" i="7"/>
  <c r="B15" i="7"/>
  <c r="C15" i="7"/>
  <c r="B11" i="2" s="1"/>
  <c r="L15" i="7"/>
  <c r="D11" i="2" s="1"/>
  <c r="M15" i="7"/>
  <c r="O15" i="7"/>
  <c r="G11" i="2" s="1"/>
  <c r="Q15" i="7"/>
  <c r="B16" i="7"/>
  <c r="A16" i="7" s="1"/>
  <c r="C16" i="7"/>
  <c r="B17" i="7"/>
  <c r="A13" i="2" s="1"/>
  <c r="C17" i="7"/>
  <c r="B13" i="2" s="1"/>
  <c r="B18" i="7"/>
  <c r="A14" i="2" s="1"/>
  <c r="C18" i="7"/>
  <c r="B19" i="7"/>
  <c r="C19" i="7"/>
  <c r="B20" i="7"/>
  <c r="A20" i="7" s="1"/>
  <c r="C20" i="7"/>
  <c r="B21" i="7"/>
  <c r="A17" i="2" s="1"/>
  <c r="C21" i="7"/>
  <c r="A21" i="7" s="1"/>
  <c r="B22" i="7"/>
  <c r="A18" i="2" s="1"/>
  <c r="C22" i="7"/>
  <c r="B23" i="7"/>
  <c r="C23" i="7"/>
  <c r="B24" i="7"/>
  <c r="A24" i="7" s="1"/>
  <c r="C24" i="7"/>
  <c r="B25" i="7"/>
  <c r="A21" i="2" s="1"/>
  <c r="C25" i="7"/>
  <c r="B21" i="2" s="1"/>
  <c r="B26" i="7"/>
  <c r="A22" i="2" s="1"/>
  <c r="C26" i="7"/>
  <c r="B27" i="7"/>
  <c r="A27" i="7" s="1"/>
  <c r="C27" i="7"/>
  <c r="B28" i="7"/>
  <c r="A24" i="2" s="1"/>
  <c r="C28" i="7"/>
  <c r="B29" i="7"/>
  <c r="C29" i="7"/>
  <c r="B30" i="7"/>
  <c r="A26" i="2" s="1"/>
  <c r="C30" i="7"/>
  <c r="B31" i="7"/>
  <c r="C31" i="7"/>
  <c r="B32" i="7"/>
  <c r="A32" i="7" s="1"/>
  <c r="C32" i="7"/>
  <c r="B33" i="7"/>
  <c r="C33" i="7"/>
  <c r="B29" i="2" s="1"/>
  <c r="B34" i="7"/>
  <c r="A30" i="2" s="1"/>
  <c r="C34" i="7"/>
  <c r="B35" i="7"/>
  <c r="C35" i="7"/>
  <c r="B36" i="7"/>
  <c r="A36" i="7" s="1"/>
  <c r="C36" i="7"/>
  <c r="B37" i="7"/>
  <c r="C37" i="7"/>
  <c r="B33" i="2" s="1"/>
  <c r="B38" i="7"/>
  <c r="A34" i="2" s="1"/>
  <c r="C38" i="7"/>
  <c r="B39" i="7"/>
  <c r="C39" i="7"/>
  <c r="B40" i="7"/>
  <c r="A40" i="7" s="1"/>
  <c r="C40" i="7"/>
  <c r="B41" i="7"/>
  <c r="C41" i="7"/>
  <c r="B37" i="2" s="1"/>
  <c r="B42" i="7"/>
  <c r="A38" i="2" s="1"/>
  <c r="C42" i="7"/>
  <c r="B43" i="7"/>
  <c r="A43" i="7" s="1"/>
  <c r="C43" i="7"/>
  <c r="B44" i="7"/>
  <c r="C44" i="7"/>
  <c r="B45" i="7"/>
  <c r="C45" i="7"/>
  <c r="B46" i="7"/>
  <c r="A42" i="2" s="1"/>
  <c r="C46" i="7"/>
  <c r="B47" i="7"/>
  <c r="A43" i="2" s="1"/>
  <c r="C47" i="7"/>
  <c r="B48" i="7"/>
  <c r="C48" i="7"/>
  <c r="B49" i="7"/>
  <c r="A45" i="2" s="1"/>
  <c r="C49" i="7"/>
  <c r="B50" i="7"/>
  <c r="A46" i="2" s="1"/>
  <c r="C50" i="7"/>
  <c r="B51" i="7"/>
  <c r="C51" i="7"/>
  <c r="B52" i="7"/>
  <c r="C52" i="7"/>
  <c r="B53" i="7"/>
  <c r="A49" i="2" s="1"/>
  <c r="C53" i="7"/>
  <c r="B49" i="2" s="1"/>
  <c r="B54" i="7"/>
  <c r="A50" i="2" s="1"/>
  <c r="C54" i="7"/>
  <c r="B55" i="7"/>
  <c r="C55" i="7"/>
  <c r="B56" i="7"/>
  <c r="A56" i="7" s="1"/>
  <c r="C56" i="7"/>
  <c r="B57" i="7"/>
  <c r="A53" i="2" s="1"/>
  <c r="C57" i="7"/>
  <c r="B53" i="2" s="1"/>
  <c r="B58" i="7"/>
  <c r="A54" i="2" s="1"/>
  <c r="C58" i="7"/>
  <c r="B59" i="7"/>
  <c r="C59" i="7"/>
  <c r="B60" i="7"/>
  <c r="A56" i="2" s="1"/>
  <c r="C60" i="7"/>
  <c r="B61" i="7"/>
  <c r="C61" i="7"/>
  <c r="B62" i="7"/>
  <c r="A58" i="2" s="1"/>
  <c r="C62" i="7"/>
  <c r="B63" i="7"/>
  <c r="A59" i="2" s="1"/>
  <c r="C63" i="7"/>
  <c r="B64" i="7"/>
  <c r="A64" i="7" s="1"/>
  <c r="C64" i="7"/>
  <c r="B65" i="7"/>
  <c r="A61" i="2" s="1"/>
  <c r="C65" i="7"/>
  <c r="B61" i="2" s="1"/>
  <c r="B66" i="7"/>
  <c r="A62" i="2" s="1"/>
  <c r="C66" i="7"/>
  <c r="B67" i="7"/>
  <c r="A67" i="7" s="1"/>
  <c r="C67" i="7"/>
  <c r="B68" i="7"/>
  <c r="A68" i="7" s="1"/>
  <c r="C68" i="7"/>
  <c r="B69" i="7"/>
  <c r="A65" i="2" s="1"/>
  <c r="C69" i="7"/>
  <c r="B65" i="2" s="1"/>
  <c r="B70" i="7"/>
  <c r="A66" i="2" s="1"/>
  <c r="C70" i="7"/>
  <c r="B71" i="7"/>
  <c r="C71" i="7"/>
  <c r="B72" i="7"/>
  <c r="A72" i="7" s="1"/>
  <c r="C72" i="7"/>
  <c r="B73" i="7"/>
  <c r="C73" i="7"/>
  <c r="B74" i="7"/>
  <c r="A70" i="2" s="1"/>
  <c r="C74" i="7"/>
  <c r="B75" i="7"/>
  <c r="A75" i="7" s="1"/>
  <c r="C75" i="7"/>
  <c r="B76" i="7"/>
  <c r="C76" i="7"/>
  <c r="B77" i="7"/>
  <c r="A73" i="2" s="1"/>
  <c r="C77" i="7"/>
  <c r="B73" i="2" s="1"/>
  <c r="B78" i="7"/>
  <c r="A74" i="2" s="1"/>
  <c r="C78" i="7"/>
  <c r="B79" i="7"/>
  <c r="A75" i="2" s="1"/>
  <c r="C79" i="7"/>
  <c r="B80" i="7"/>
  <c r="C80" i="7"/>
  <c r="B81" i="7"/>
  <c r="C81" i="7"/>
  <c r="B77" i="2" s="1"/>
  <c r="B82" i="7"/>
  <c r="A78" i="2" s="1"/>
  <c r="C82" i="7"/>
  <c r="B83" i="7"/>
  <c r="A83" i="7" s="1"/>
  <c r="C83" i="7"/>
  <c r="B84" i="7"/>
  <c r="A84" i="7" s="1"/>
  <c r="C84" i="7"/>
  <c r="B85" i="7"/>
  <c r="A81" i="2" s="1"/>
  <c r="C85" i="7"/>
  <c r="B81" i="2" s="1"/>
  <c r="B86" i="7"/>
  <c r="A82" i="2" s="1"/>
  <c r="C86" i="7"/>
  <c r="B87" i="7"/>
  <c r="C87" i="7"/>
  <c r="B88" i="7"/>
  <c r="C88" i="7"/>
  <c r="B89" i="7"/>
  <c r="C89" i="7"/>
  <c r="B85" i="2" s="1"/>
  <c r="B90" i="7"/>
  <c r="C90" i="7"/>
  <c r="B91" i="7"/>
  <c r="A91" i="7" s="1"/>
  <c r="C91" i="7"/>
  <c r="B92" i="7"/>
  <c r="C92" i="7"/>
  <c r="B93" i="7"/>
  <c r="A89" i="2" s="1"/>
  <c r="C93" i="7"/>
  <c r="B94" i="7"/>
  <c r="C94" i="7"/>
  <c r="B95" i="7"/>
  <c r="C95" i="7"/>
  <c r="B96" i="7"/>
  <c r="A96" i="7" s="1"/>
  <c r="C96" i="7"/>
  <c r="B97" i="7"/>
  <c r="C97" i="7"/>
  <c r="B98" i="7"/>
  <c r="A94" i="2" s="1"/>
  <c r="C98" i="7"/>
  <c r="B99" i="7"/>
  <c r="A99" i="7" s="1"/>
  <c r="C99" i="7"/>
  <c r="B100" i="7"/>
  <c r="C100" i="7"/>
  <c r="B101" i="7"/>
  <c r="A97" i="2" s="1"/>
  <c r="C101" i="7"/>
  <c r="A101" i="7" s="1"/>
  <c r="B102" i="7"/>
  <c r="C102" i="7"/>
  <c r="B103" i="7"/>
  <c r="C103" i="7"/>
  <c r="B104" i="7"/>
  <c r="C104" i="7"/>
  <c r="B105" i="7"/>
  <c r="C105" i="7"/>
  <c r="B106" i="7"/>
  <c r="A102" i="2" s="1"/>
  <c r="C106" i="7"/>
  <c r="B107" i="7"/>
  <c r="C107" i="7"/>
  <c r="B108" i="7"/>
  <c r="A108" i="7" s="1"/>
  <c r="C108" i="7"/>
  <c r="B109" i="7"/>
  <c r="C109" i="7"/>
  <c r="B110" i="7"/>
  <c r="C110" i="7"/>
  <c r="B111" i="7"/>
  <c r="A107" i="2" s="1"/>
  <c r="C111" i="7"/>
  <c r="B112" i="7"/>
  <c r="C112" i="7"/>
  <c r="B113" i="7"/>
  <c r="C113" i="7"/>
  <c r="B109" i="2" s="1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A118" i="2" s="1"/>
  <c r="C122" i="7"/>
  <c r="B123" i="7"/>
  <c r="C123" i="7"/>
  <c r="B124" i="7"/>
  <c r="C124" i="7"/>
  <c r="B125" i="7"/>
  <c r="C125" i="7"/>
  <c r="B121" i="2" s="1"/>
  <c r="B126" i="7"/>
  <c r="C126" i="7"/>
  <c r="B127" i="7"/>
  <c r="C127" i="7"/>
  <c r="B128" i="7"/>
  <c r="C128" i="7"/>
  <c r="B129" i="7"/>
  <c r="C129" i="7"/>
  <c r="B130" i="7"/>
  <c r="A126" i="2" s="1"/>
  <c r="C130" i="7"/>
  <c r="B131" i="7"/>
  <c r="C131" i="7"/>
  <c r="B132" i="7"/>
  <c r="C132" i="7"/>
  <c r="B133" i="7"/>
  <c r="C133" i="7"/>
  <c r="B134" i="7"/>
  <c r="A130" i="2" s="1"/>
  <c r="C134" i="7"/>
  <c r="B135" i="7"/>
  <c r="C135" i="7"/>
  <c r="B136" i="7"/>
  <c r="C136" i="7"/>
  <c r="B137" i="7"/>
  <c r="C137" i="7"/>
  <c r="B138" i="7"/>
  <c r="C138" i="7"/>
  <c r="B139" i="7"/>
  <c r="A135" i="2" s="1"/>
  <c r="C139" i="7"/>
  <c r="B140" i="7"/>
  <c r="C140" i="7"/>
  <c r="B141" i="7"/>
  <c r="C141" i="7"/>
  <c r="B137" i="2" s="1"/>
  <c r="B142" i="7"/>
  <c r="C142" i="7"/>
  <c r="B138" i="2" s="1"/>
  <c r="B143" i="7"/>
  <c r="C143" i="7"/>
  <c r="B144" i="7"/>
  <c r="C144" i="7"/>
  <c r="B145" i="7"/>
  <c r="C145" i="7"/>
  <c r="B141" i="2" s="1"/>
  <c r="B146" i="7"/>
  <c r="C146" i="7"/>
  <c r="B142" i="2" s="1"/>
  <c r="B147" i="7"/>
  <c r="A143" i="2" s="1"/>
  <c r="C147" i="7"/>
  <c r="D221" i="7"/>
  <c r="E221" i="7"/>
  <c r="F221" i="7"/>
  <c r="G221" i="7"/>
  <c r="H221" i="7"/>
  <c r="I221" i="7"/>
  <c r="J221" i="7"/>
  <c r="D218" i="7"/>
  <c r="E218" i="7"/>
  <c r="F218" i="7"/>
  <c r="G218" i="7"/>
  <c r="H218" i="7"/>
  <c r="I218" i="7"/>
  <c r="J218" i="7"/>
  <c r="D219" i="7"/>
  <c r="E219" i="7"/>
  <c r="F219" i="7"/>
  <c r="G219" i="7"/>
  <c r="H219" i="7"/>
  <c r="I219" i="7"/>
  <c r="J219" i="7"/>
  <c r="D220" i="7"/>
  <c r="E220" i="7"/>
  <c r="F220" i="7"/>
  <c r="G220" i="7"/>
  <c r="H220" i="7"/>
  <c r="I220" i="7"/>
  <c r="J220" i="7"/>
  <c r="D208" i="7"/>
  <c r="E208" i="7"/>
  <c r="F208" i="7"/>
  <c r="G208" i="7"/>
  <c r="H208" i="7"/>
  <c r="I208" i="7"/>
  <c r="J208" i="7"/>
  <c r="D209" i="7"/>
  <c r="E209" i="7"/>
  <c r="F209" i="7"/>
  <c r="G209" i="7"/>
  <c r="H209" i="7"/>
  <c r="I209" i="7"/>
  <c r="J209" i="7"/>
  <c r="D210" i="7"/>
  <c r="E210" i="7"/>
  <c r="F210" i="7"/>
  <c r="G210" i="7"/>
  <c r="H210" i="7"/>
  <c r="I210" i="7"/>
  <c r="J210" i="7"/>
  <c r="D211" i="7"/>
  <c r="E211" i="7"/>
  <c r="F211" i="7"/>
  <c r="G211" i="7"/>
  <c r="H211" i="7"/>
  <c r="I211" i="7"/>
  <c r="J211" i="7"/>
  <c r="D212" i="7"/>
  <c r="E212" i="7"/>
  <c r="F212" i="7"/>
  <c r="G212" i="7"/>
  <c r="H212" i="7"/>
  <c r="I212" i="7"/>
  <c r="J212" i="7"/>
  <c r="D213" i="7"/>
  <c r="E213" i="7"/>
  <c r="F213" i="7"/>
  <c r="G213" i="7"/>
  <c r="H213" i="7"/>
  <c r="I213" i="7"/>
  <c r="J213" i="7"/>
  <c r="D214" i="7"/>
  <c r="E214" i="7"/>
  <c r="F214" i="7"/>
  <c r="G214" i="7"/>
  <c r="H214" i="7"/>
  <c r="I214" i="7"/>
  <c r="J214" i="7"/>
  <c r="D215" i="7"/>
  <c r="E215" i="7"/>
  <c r="F215" i="7"/>
  <c r="G215" i="7"/>
  <c r="H215" i="7"/>
  <c r="I215" i="7"/>
  <c r="J215" i="7"/>
  <c r="D216" i="7"/>
  <c r="E216" i="7"/>
  <c r="F216" i="7"/>
  <c r="G216" i="7"/>
  <c r="H216" i="7"/>
  <c r="I216" i="7"/>
  <c r="J216" i="7"/>
  <c r="D217" i="7"/>
  <c r="E217" i="7"/>
  <c r="F217" i="7"/>
  <c r="G217" i="7"/>
  <c r="H217" i="7"/>
  <c r="I217" i="7"/>
  <c r="J217" i="7"/>
  <c r="A4" i="7"/>
  <c r="C5" i="7"/>
  <c r="B5" i="7"/>
  <c r="C6" i="7"/>
  <c r="B6" i="7"/>
  <c r="A9" i="7"/>
  <c r="A19" i="7"/>
  <c r="A25" i="7"/>
  <c r="A28" i="7"/>
  <c r="A100" i="7"/>
  <c r="A131" i="7"/>
  <c r="A139" i="7"/>
  <c r="A146" i="7"/>
  <c r="A147" i="7"/>
  <c r="A211" i="2"/>
  <c r="D207" i="7"/>
  <c r="D153" i="7"/>
  <c r="I16" i="7"/>
  <c r="I17" i="7"/>
  <c r="I18" i="7"/>
  <c r="I19" i="7"/>
  <c r="I20" i="7"/>
  <c r="I21" i="7"/>
  <c r="I22" i="7"/>
  <c r="I23" i="7"/>
  <c r="I24" i="7"/>
  <c r="I25" i="7"/>
  <c r="I26" i="7"/>
  <c r="I27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F124" i="7"/>
  <c r="F125" i="7"/>
  <c r="F126" i="7"/>
  <c r="F127" i="7"/>
  <c r="F128" i="7"/>
  <c r="F129" i="7"/>
  <c r="F131" i="7"/>
  <c r="F132" i="7"/>
  <c r="F133" i="7"/>
  <c r="F134" i="7"/>
  <c r="F135" i="7"/>
  <c r="F136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E5" i="7"/>
  <c r="E6" i="7"/>
  <c r="E7" i="7"/>
  <c r="E8" i="7"/>
  <c r="E9" i="7"/>
  <c r="E10" i="7"/>
  <c r="E11" i="7"/>
  <c r="E12" i="7"/>
  <c r="E13" i="7"/>
  <c r="E14" i="7"/>
  <c r="E15" i="7"/>
  <c r="F5" i="7"/>
  <c r="F6" i="7"/>
  <c r="F7" i="7"/>
  <c r="F8" i="7"/>
  <c r="F9" i="7"/>
  <c r="F10" i="7"/>
  <c r="F12" i="7"/>
  <c r="F13" i="7"/>
  <c r="F14" i="7"/>
  <c r="F15" i="7"/>
  <c r="G5" i="7"/>
  <c r="G6" i="7"/>
  <c r="G7" i="7"/>
  <c r="G8" i="7"/>
  <c r="G9" i="7"/>
  <c r="G10" i="7"/>
  <c r="G11" i="7"/>
  <c r="G12" i="7"/>
  <c r="G13" i="7"/>
  <c r="G14" i="7"/>
  <c r="G15" i="7"/>
  <c r="I5" i="7"/>
  <c r="I6" i="7"/>
  <c r="I7" i="7"/>
  <c r="I8" i="7"/>
  <c r="I9" i="7"/>
  <c r="I10" i="7"/>
  <c r="I11" i="7"/>
  <c r="I12" i="7"/>
  <c r="I13" i="7"/>
  <c r="I14" i="7"/>
  <c r="I15" i="7"/>
  <c r="E16" i="7"/>
  <c r="E17" i="7"/>
  <c r="E18" i="7"/>
  <c r="E19" i="7"/>
  <c r="E20" i="7"/>
  <c r="E21" i="7"/>
  <c r="E22" i="7"/>
  <c r="E23" i="7"/>
  <c r="E24" i="7"/>
  <c r="E25" i="7"/>
  <c r="E26" i="7"/>
  <c r="E27" i="7"/>
  <c r="F16" i="7"/>
  <c r="F17" i="7"/>
  <c r="F18" i="7"/>
  <c r="F19" i="7"/>
  <c r="F20" i="7"/>
  <c r="F21" i="7"/>
  <c r="F22" i="7"/>
  <c r="F23" i="7"/>
  <c r="F24" i="7"/>
  <c r="F25" i="7"/>
  <c r="F26" i="7"/>
  <c r="F27" i="7"/>
  <c r="G16" i="7"/>
  <c r="G17" i="7"/>
  <c r="G18" i="7"/>
  <c r="G19" i="7"/>
  <c r="G20" i="7"/>
  <c r="G21" i="7"/>
  <c r="G22" i="7"/>
  <c r="G23" i="7"/>
  <c r="G24" i="7"/>
  <c r="G25" i="7"/>
  <c r="G26" i="7"/>
  <c r="G27" i="7"/>
  <c r="E28" i="7"/>
  <c r="E29" i="7"/>
  <c r="E30" i="7"/>
  <c r="E31" i="7"/>
  <c r="E32" i="7"/>
  <c r="E33" i="7"/>
  <c r="E34" i="7"/>
  <c r="E35" i="7"/>
  <c r="E36" i="7"/>
  <c r="E37" i="7"/>
  <c r="E38" i="7"/>
  <c r="E39" i="7"/>
  <c r="F28" i="7"/>
  <c r="F29" i="7"/>
  <c r="F30" i="7"/>
  <c r="F31" i="7"/>
  <c r="F32" i="7"/>
  <c r="F33" i="7"/>
  <c r="F34" i="7"/>
  <c r="F35" i="7"/>
  <c r="F36" i="7"/>
  <c r="F37" i="7"/>
  <c r="F38" i="7"/>
  <c r="F39" i="7"/>
  <c r="G28" i="7"/>
  <c r="G29" i="7"/>
  <c r="G30" i="7"/>
  <c r="G31" i="7"/>
  <c r="G32" i="7"/>
  <c r="G33" i="7"/>
  <c r="G34" i="7"/>
  <c r="G35" i="7"/>
  <c r="G36" i="7"/>
  <c r="G37" i="7"/>
  <c r="G38" i="7"/>
  <c r="G39" i="7"/>
  <c r="H28" i="7"/>
  <c r="H29" i="7"/>
  <c r="H30" i="7"/>
  <c r="H31" i="7"/>
  <c r="H32" i="7"/>
  <c r="H33" i="7"/>
  <c r="H34" i="7"/>
  <c r="H35" i="7"/>
  <c r="H36" i="7"/>
  <c r="H37" i="7"/>
  <c r="H38" i="7"/>
  <c r="H39" i="7"/>
  <c r="I28" i="7"/>
  <c r="I29" i="7"/>
  <c r="I30" i="7"/>
  <c r="I31" i="7"/>
  <c r="I32" i="7"/>
  <c r="I33" i="7"/>
  <c r="I34" i="7"/>
  <c r="I35" i="7"/>
  <c r="I36" i="7"/>
  <c r="I37" i="7"/>
  <c r="I38" i="7"/>
  <c r="I39" i="7"/>
  <c r="E40" i="7"/>
  <c r="E41" i="7"/>
  <c r="E42" i="7"/>
  <c r="E43" i="7"/>
  <c r="E44" i="7"/>
  <c r="E45" i="7"/>
  <c r="E46" i="7"/>
  <c r="E47" i="7"/>
  <c r="E48" i="7"/>
  <c r="E49" i="7"/>
  <c r="E50" i="7"/>
  <c r="E51" i="7"/>
  <c r="F40" i="7"/>
  <c r="F41" i="7"/>
  <c r="F42" i="7"/>
  <c r="F43" i="7"/>
  <c r="F44" i="7"/>
  <c r="F45" i="7"/>
  <c r="F46" i="7"/>
  <c r="F47" i="7"/>
  <c r="F48" i="7"/>
  <c r="F49" i="7"/>
  <c r="F50" i="7"/>
  <c r="F51" i="7"/>
  <c r="G40" i="7"/>
  <c r="G41" i="7"/>
  <c r="G42" i="7"/>
  <c r="G43" i="7"/>
  <c r="G44" i="7"/>
  <c r="G45" i="7"/>
  <c r="G46" i="7"/>
  <c r="G47" i="7"/>
  <c r="G48" i="7"/>
  <c r="G49" i="7"/>
  <c r="G50" i="7"/>
  <c r="G51" i="7"/>
  <c r="H40" i="7"/>
  <c r="H41" i="7"/>
  <c r="H42" i="7"/>
  <c r="H43" i="7"/>
  <c r="H44" i="7"/>
  <c r="H45" i="7"/>
  <c r="H46" i="7"/>
  <c r="H47" i="7"/>
  <c r="H48" i="7"/>
  <c r="H49" i="7"/>
  <c r="H50" i="7"/>
  <c r="H51" i="7"/>
  <c r="I40" i="7"/>
  <c r="I41" i="7"/>
  <c r="I42" i="7"/>
  <c r="I43" i="7"/>
  <c r="I44" i="7"/>
  <c r="I45" i="7"/>
  <c r="I46" i="7"/>
  <c r="I47" i="7"/>
  <c r="I48" i="7"/>
  <c r="I49" i="7"/>
  <c r="I50" i="7"/>
  <c r="I51" i="7"/>
  <c r="E52" i="7"/>
  <c r="E53" i="7"/>
  <c r="E54" i="7"/>
  <c r="E55" i="7"/>
  <c r="E56" i="7"/>
  <c r="E57" i="7"/>
  <c r="E58" i="7"/>
  <c r="E59" i="7"/>
  <c r="E60" i="7"/>
  <c r="E61" i="7"/>
  <c r="E62" i="7"/>
  <c r="E63" i="7"/>
  <c r="F52" i="7"/>
  <c r="F53" i="7"/>
  <c r="F54" i="7"/>
  <c r="F55" i="7"/>
  <c r="F56" i="7"/>
  <c r="F57" i="7"/>
  <c r="F58" i="7"/>
  <c r="F59" i="7"/>
  <c r="F60" i="7"/>
  <c r="F61" i="7"/>
  <c r="F62" i="7"/>
  <c r="F63" i="7"/>
  <c r="G52" i="7"/>
  <c r="G53" i="7"/>
  <c r="G54" i="7"/>
  <c r="G55" i="7"/>
  <c r="G56" i="7"/>
  <c r="G57" i="7"/>
  <c r="G58" i="7"/>
  <c r="G59" i="7"/>
  <c r="G60" i="7"/>
  <c r="G61" i="7"/>
  <c r="G62" i="7"/>
  <c r="G63" i="7"/>
  <c r="H52" i="7"/>
  <c r="H53" i="7"/>
  <c r="H54" i="7"/>
  <c r="H55" i="7"/>
  <c r="H56" i="7"/>
  <c r="H57" i="7"/>
  <c r="H58" i="7"/>
  <c r="H59" i="7"/>
  <c r="H60" i="7"/>
  <c r="H61" i="7"/>
  <c r="H62" i="7"/>
  <c r="H63" i="7"/>
  <c r="I52" i="7"/>
  <c r="I53" i="7"/>
  <c r="I54" i="7"/>
  <c r="I55" i="7"/>
  <c r="I56" i="7"/>
  <c r="I57" i="7"/>
  <c r="I58" i="7"/>
  <c r="I59" i="7"/>
  <c r="I60" i="7"/>
  <c r="I61" i="7"/>
  <c r="I62" i="7"/>
  <c r="I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F64" i="7"/>
  <c r="F65" i="7"/>
  <c r="F66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G64" i="7"/>
  <c r="G65" i="7"/>
  <c r="G66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E207" i="7"/>
  <c r="F207" i="7"/>
  <c r="G207" i="7"/>
  <c r="H207" i="7"/>
  <c r="I207" i="7"/>
  <c r="J207" i="7"/>
  <c r="D198" i="7"/>
  <c r="E198" i="7"/>
  <c r="F198" i="7"/>
  <c r="G198" i="7"/>
  <c r="H198" i="7"/>
  <c r="I198" i="7"/>
  <c r="J198" i="7"/>
  <c r="D199" i="7"/>
  <c r="E199" i="7"/>
  <c r="F199" i="7"/>
  <c r="G199" i="7"/>
  <c r="H199" i="7"/>
  <c r="I199" i="7"/>
  <c r="J199" i="7"/>
  <c r="D200" i="7"/>
  <c r="E200" i="7"/>
  <c r="F200" i="7"/>
  <c r="G200" i="7"/>
  <c r="H200" i="7"/>
  <c r="I200" i="7"/>
  <c r="J200" i="7"/>
  <c r="D201" i="7"/>
  <c r="E201" i="7"/>
  <c r="F201" i="7"/>
  <c r="G201" i="7"/>
  <c r="H201" i="7"/>
  <c r="I201" i="7"/>
  <c r="J201" i="7"/>
  <c r="D202" i="7"/>
  <c r="E202" i="7"/>
  <c r="F202" i="7"/>
  <c r="G202" i="7"/>
  <c r="H202" i="7"/>
  <c r="I202" i="7"/>
  <c r="J202" i="7"/>
  <c r="D203" i="7"/>
  <c r="E203" i="7"/>
  <c r="F203" i="7"/>
  <c r="G203" i="7"/>
  <c r="H203" i="7"/>
  <c r="I203" i="7"/>
  <c r="J203" i="7"/>
  <c r="D204" i="7"/>
  <c r="E204" i="7"/>
  <c r="F204" i="7"/>
  <c r="G204" i="7"/>
  <c r="H204" i="7"/>
  <c r="I204" i="7"/>
  <c r="J204" i="7"/>
  <c r="D205" i="7"/>
  <c r="E205" i="7"/>
  <c r="F205" i="7"/>
  <c r="G205" i="7"/>
  <c r="H205" i="7"/>
  <c r="I205" i="7"/>
  <c r="J205" i="7"/>
  <c r="D206" i="7"/>
  <c r="E206" i="7"/>
  <c r="F206" i="7"/>
  <c r="G206" i="7"/>
  <c r="H206" i="7"/>
  <c r="I206" i="7"/>
  <c r="J206" i="7"/>
  <c r="D191" i="7"/>
  <c r="E191" i="7"/>
  <c r="F191" i="7"/>
  <c r="G191" i="7"/>
  <c r="H191" i="7"/>
  <c r="I191" i="7"/>
  <c r="J191" i="7"/>
  <c r="D180" i="7"/>
  <c r="E180" i="7"/>
  <c r="F180" i="7"/>
  <c r="G180" i="7"/>
  <c r="H180" i="7"/>
  <c r="I180" i="7"/>
  <c r="J180" i="7"/>
  <c r="D181" i="7"/>
  <c r="E181" i="7"/>
  <c r="F181" i="7"/>
  <c r="G181" i="7"/>
  <c r="H181" i="7"/>
  <c r="I181" i="7"/>
  <c r="J181" i="7"/>
  <c r="D182" i="7"/>
  <c r="E182" i="7"/>
  <c r="F182" i="7"/>
  <c r="G182" i="7"/>
  <c r="H182" i="7"/>
  <c r="I182" i="7"/>
  <c r="J182" i="7"/>
  <c r="D176" i="7"/>
  <c r="E176" i="7"/>
  <c r="F176" i="7"/>
  <c r="G176" i="7"/>
  <c r="H176" i="7"/>
  <c r="I176" i="7"/>
  <c r="J176" i="7"/>
  <c r="D171" i="7"/>
  <c r="E171" i="7"/>
  <c r="F171" i="7"/>
  <c r="G171" i="7"/>
  <c r="H171" i="7"/>
  <c r="I171" i="7"/>
  <c r="J171" i="7"/>
  <c r="D170" i="7"/>
  <c r="E170" i="7"/>
  <c r="F170" i="7"/>
  <c r="G170" i="7"/>
  <c r="H170" i="7"/>
  <c r="I170" i="7"/>
  <c r="J170" i="7"/>
  <c r="D163" i="7"/>
  <c r="E163" i="7"/>
  <c r="F163" i="7"/>
  <c r="G163" i="7"/>
  <c r="H163" i="7"/>
  <c r="I163" i="7"/>
  <c r="J163" i="7"/>
  <c r="D164" i="7"/>
  <c r="E164" i="7"/>
  <c r="F164" i="7"/>
  <c r="G164" i="7"/>
  <c r="H164" i="7"/>
  <c r="I164" i="7"/>
  <c r="J164" i="7"/>
  <c r="D165" i="7"/>
  <c r="E165" i="7"/>
  <c r="F165" i="7"/>
  <c r="G165" i="7"/>
  <c r="H165" i="7"/>
  <c r="I165" i="7"/>
  <c r="J165" i="7"/>
  <c r="D166" i="7"/>
  <c r="E166" i="7"/>
  <c r="F166" i="7"/>
  <c r="G166" i="7"/>
  <c r="H166" i="7"/>
  <c r="I166" i="7"/>
  <c r="J166" i="7"/>
  <c r="D167" i="7"/>
  <c r="E167" i="7"/>
  <c r="F167" i="7"/>
  <c r="G167" i="7"/>
  <c r="H167" i="7"/>
  <c r="I167" i="7"/>
  <c r="J167" i="7"/>
  <c r="D168" i="7"/>
  <c r="E168" i="7"/>
  <c r="F168" i="7"/>
  <c r="G168" i="7"/>
  <c r="H168" i="7"/>
  <c r="I168" i="7"/>
  <c r="J168" i="7"/>
  <c r="D169" i="7"/>
  <c r="E169" i="7"/>
  <c r="F169" i="7"/>
  <c r="G169" i="7"/>
  <c r="H169" i="7"/>
  <c r="I169" i="7"/>
  <c r="J169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D148" i="7"/>
  <c r="E148" i="7"/>
  <c r="F148" i="7"/>
  <c r="G148" i="7"/>
  <c r="H148" i="7"/>
  <c r="I148" i="7"/>
  <c r="J148" i="7"/>
  <c r="D149" i="7"/>
  <c r="E149" i="7"/>
  <c r="F149" i="7"/>
  <c r="G149" i="7"/>
  <c r="H149" i="7"/>
  <c r="I149" i="7"/>
  <c r="J149" i="7"/>
  <c r="D150" i="7"/>
  <c r="E150" i="7"/>
  <c r="F150" i="7"/>
  <c r="G150" i="7"/>
  <c r="H150" i="7"/>
  <c r="I150" i="7"/>
  <c r="J150" i="7"/>
  <c r="D139" i="7"/>
  <c r="E139" i="7"/>
  <c r="F139" i="7"/>
  <c r="G139" i="7"/>
  <c r="H139" i="7"/>
  <c r="I139" i="7"/>
  <c r="J139" i="7"/>
  <c r="D140" i="7"/>
  <c r="E140" i="7"/>
  <c r="F140" i="7"/>
  <c r="G140" i="7"/>
  <c r="H140" i="7"/>
  <c r="I140" i="7"/>
  <c r="J140" i="7"/>
  <c r="D141" i="7"/>
  <c r="E141" i="7"/>
  <c r="F141" i="7"/>
  <c r="G141" i="7"/>
  <c r="H141" i="7"/>
  <c r="I141" i="7"/>
  <c r="J141" i="7"/>
  <c r="D142" i="7"/>
  <c r="E142" i="7"/>
  <c r="F142" i="7"/>
  <c r="G142" i="7"/>
  <c r="H142" i="7"/>
  <c r="I142" i="7"/>
  <c r="J142" i="7"/>
  <c r="D143" i="7"/>
  <c r="E143" i="7"/>
  <c r="F143" i="7"/>
  <c r="G143" i="7"/>
  <c r="H143" i="7"/>
  <c r="I143" i="7"/>
  <c r="J143" i="7"/>
  <c r="D144" i="7"/>
  <c r="E144" i="7"/>
  <c r="F144" i="7"/>
  <c r="G144" i="7"/>
  <c r="H144" i="7"/>
  <c r="I144" i="7"/>
  <c r="J144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57" i="7"/>
  <c r="I157" i="7"/>
  <c r="H157" i="7"/>
  <c r="G157" i="7"/>
  <c r="F157" i="7"/>
  <c r="E157" i="7"/>
  <c r="D157" i="7"/>
  <c r="J156" i="7"/>
  <c r="I156" i="7"/>
  <c r="H156" i="7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J152" i="7"/>
  <c r="I152" i="7"/>
  <c r="H152" i="7"/>
  <c r="G152" i="7"/>
  <c r="F152" i="7"/>
  <c r="E152" i="7"/>
  <c r="D152" i="7"/>
  <c r="J151" i="7"/>
  <c r="I151" i="7"/>
  <c r="H151" i="7"/>
  <c r="G151" i="7"/>
  <c r="F151" i="7"/>
  <c r="E151" i="7"/>
  <c r="D151" i="7"/>
  <c r="F162" i="7"/>
  <c r="G162" i="7"/>
  <c r="H162" i="7"/>
  <c r="I162" i="7"/>
  <c r="J162" i="7"/>
  <c r="J172" i="7"/>
  <c r="I172" i="7"/>
  <c r="H172" i="7"/>
  <c r="G172" i="7"/>
  <c r="F172" i="7"/>
  <c r="E172" i="7"/>
  <c r="D172" i="7"/>
  <c r="J173" i="7"/>
  <c r="I173" i="7"/>
  <c r="H173" i="7"/>
  <c r="G173" i="7"/>
  <c r="F173" i="7"/>
  <c r="E173" i="7"/>
  <c r="D173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83" i="7"/>
  <c r="I183" i="7"/>
  <c r="H183" i="7"/>
  <c r="G183" i="7"/>
  <c r="F183" i="7"/>
  <c r="E183" i="7"/>
  <c r="D183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90" i="7"/>
  <c r="I190" i="7"/>
  <c r="H190" i="7"/>
  <c r="G190" i="7"/>
  <c r="F190" i="7"/>
  <c r="E190" i="7"/>
  <c r="D190" i="7"/>
  <c r="J189" i="7"/>
  <c r="I189" i="7"/>
  <c r="H189" i="7"/>
  <c r="G189" i="7"/>
  <c r="F189" i="7"/>
  <c r="E189" i="7"/>
  <c r="D189" i="7"/>
  <c r="J188" i="7"/>
  <c r="I188" i="7"/>
  <c r="H188" i="7"/>
  <c r="G188" i="7"/>
  <c r="F188" i="7"/>
  <c r="E188" i="7"/>
  <c r="D188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A199" i="2"/>
  <c r="B192" i="2"/>
  <c r="A175" i="2"/>
  <c r="A155" i="2"/>
  <c r="A147" i="2"/>
  <c r="A142" i="2"/>
  <c r="B143" i="2"/>
  <c r="A139" i="2"/>
  <c r="B139" i="2"/>
  <c r="B140" i="2"/>
  <c r="B135" i="2"/>
  <c r="A136" i="2"/>
  <c r="B136" i="2"/>
  <c r="B134" i="2"/>
  <c r="B132" i="2"/>
  <c r="A132" i="2"/>
  <c r="B131" i="2"/>
  <c r="A131" i="2"/>
  <c r="B130" i="2"/>
  <c r="B129" i="2"/>
  <c r="B128" i="2"/>
  <c r="B127" i="2"/>
  <c r="A127" i="2"/>
  <c r="B126" i="2"/>
  <c r="B124" i="2"/>
  <c r="A124" i="2"/>
  <c r="B123" i="2"/>
  <c r="B122" i="2"/>
  <c r="B120" i="2"/>
  <c r="B119" i="2"/>
  <c r="A119" i="2"/>
  <c r="B118" i="2"/>
  <c r="B116" i="2"/>
  <c r="B115" i="2"/>
  <c r="A115" i="2"/>
  <c r="B114" i="2"/>
  <c r="B112" i="2"/>
  <c r="B111" i="2"/>
  <c r="A111" i="2"/>
  <c r="B110" i="2"/>
  <c r="B108" i="2"/>
  <c r="A108" i="2"/>
  <c r="B107" i="2"/>
  <c r="B106" i="2"/>
  <c r="B104" i="2"/>
  <c r="A104" i="2"/>
  <c r="B103" i="2"/>
  <c r="A103" i="2"/>
  <c r="B102" i="2"/>
  <c r="B101" i="2"/>
  <c r="B100" i="2"/>
  <c r="B99" i="2"/>
  <c r="A99" i="2"/>
  <c r="B98" i="2"/>
  <c r="B96" i="2"/>
  <c r="A96" i="2"/>
  <c r="B95" i="2"/>
  <c r="A95" i="2"/>
  <c r="B94" i="2"/>
  <c r="B92" i="2"/>
  <c r="A92" i="2"/>
  <c r="B91" i="2"/>
  <c r="B90" i="2"/>
  <c r="B88" i="2"/>
  <c r="B87" i="2"/>
  <c r="A87" i="2"/>
  <c r="B86" i="2"/>
  <c r="B84" i="2"/>
  <c r="B83" i="2"/>
  <c r="A83" i="2"/>
  <c r="B82" i="2"/>
  <c r="B80" i="2"/>
  <c r="A80" i="2"/>
  <c r="B79" i="2"/>
  <c r="A79" i="2"/>
  <c r="B78" i="2"/>
  <c r="B76" i="2"/>
  <c r="B75" i="2"/>
  <c r="B74" i="2"/>
  <c r="B72" i="2"/>
  <c r="B71" i="2"/>
  <c r="A71" i="2"/>
  <c r="B70" i="2"/>
  <c r="B69" i="2"/>
  <c r="B68" i="2"/>
  <c r="A68" i="2"/>
  <c r="B67" i="2"/>
  <c r="A67" i="2"/>
  <c r="B66" i="2"/>
  <c r="B64" i="2"/>
  <c r="A64" i="2"/>
  <c r="B63" i="2"/>
  <c r="A63" i="2"/>
  <c r="B62" i="2"/>
  <c r="B60" i="2"/>
  <c r="A60" i="2"/>
  <c r="B59" i="2"/>
  <c r="B58" i="2"/>
  <c r="B57" i="2"/>
  <c r="B56" i="2"/>
  <c r="B55" i="2"/>
  <c r="A55" i="2"/>
  <c r="B54" i="2"/>
  <c r="B52" i="2"/>
  <c r="A52" i="2"/>
  <c r="B51" i="2"/>
  <c r="A51" i="2"/>
  <c r="B50" i="2"/>
  <c r="B48" i="2"/>
  <c r="B47" i="2"/>
  <c r="A47" i="2"/>
  <c r="B46" i="2"/>
  <c r="B44" i="2"/>
  <c r="B43" i="2"/>
  <c r="B42" i="2"/>
  <c r="B41" i="2"/>
  <c r="A41" i="2"/>
  <c r="B40" i="2"/>
  <c r="B39" i="2"/>
  <c r="A39" i="2"/>
  <c r="B38" i="2"/>
  <c r="A37" i="2"/>
  <c r="B36" i="2"/>
  <c r="A36" i="2"/>
  <c r="B35" i="2"/>
  <c r="A35" i="2"/>
  <c r="B34" i="2"/>
  <c r="B32" i="2"/>
  <c r="A32" i="2"/>
  <c r="B31" i="2"/>
  <c r="A31" i="2"/>
  <c r="B30" i="2"/>
  <c r="B28" i="2"/>
  <c r="A28" i="2"/>
  <c r="B27" i="2"/>
  <c r="A27" i="2"/>
  <c r="B26" i="2"/>
  <c r="B25" i="2"/>
  <c r="B24" i="2"/>
  <c r="B23" i="2"/>
  <c r="A23" i="2"/>
  <c r="B22" i="2"/>
  <c r="B20" i="2"/>
  <c r="A20" i="2"/>
  <c r="B19" i="2"/>
  <c r="A19" i="2"/>
  <c r="B18" i="2"/>
  <c r="B16" i="2"/>
  <c r="A16" i="2"/>
  <c r="B15" i="2"/>
  <c r="A15" i="2"/>
  <c r="B14" i="2"/>
  <c r="B12" i="2"/>
  <c r="A12" i="2"/>
  <c r="I11" i="2"/>
  <c r="E11" i="2"/>
  <c r="I10" i="2"/>
  <c r="G10" i="2"/>
  <c r="E10" i="2"/>
  <c r="D10" i="2"/>
  <c r="B10" i="2"/>
  <c r="E9" i="2"/>
  <c r="B9" i="2"/>
  <c r="A9" i="2"/>
  <c r="I8" i="2"/>
  <c r="B8" i="2"/>
  <c r="A8" i="2"/>
  <c r="I7" i="2"/>
  <c r="G7" i="2"/>
  <c r="E7" i="2"/>
  <c r="I6" i="2"/>
  <c r="E6" i="2"/>
  <c r="D6" i="2"/>
  <c r="B6" i="2"/>
  <c r="E5" i="2"/>
  <c r="B5" i="2"/>
  <c r="A5" i="2"/>
  <c r="I4" i="2"/>
  <c r="B4" i="2"/>
  <c r="B232" i="2" l="1"/>
  <c r="K233" i="2"/>
  <c r="B180" i="2"/>
  <c r="I84" i="2"/>
  <c r="G92" i="2"/>
  <c r="E84" i="2"/>
  <c r="K116" i="2"/>
  <c r="D112" i="2"/>
  <c r="H120" i="2"/>
  <c r="K181" i="2"/>
  <c r="A110" i="2"/>
  <c r="A149" i="2"/>
  <c r="F228" i="2"/>
  <c r="F187" i="2"/>
  <c r="B117" i="2"/>
  <c r="B160" i="2"/>
  <c r="B148" i="2"/>
  <c r="F180" i="2"/>
  <c r="F148" i="2"/>
  <c r="A145" i="7"/>
  <c r="A117" i="7"/>
  <c r="A41" i="7"/>
  <c r="A29" i="7"/>
  <c r="A15" i="7"/>
  <c r="C138" i="2"/>
  <c r="A11" i="2"/>
  <c r="A77" i="7"/>
  <c r="K88" i="2"/>
  <c r="H92" i="2"/>
  <c r="G88" i="2"/>
  <c r="F84" i="2"/>
  <c r="D84" i="2"/>
  <c r="C88" i="2"/>
  <c r="K104" i="2"/>
  <c r="K96" i="2"/>
  <c r="H100" i="2"/>
  <c r="E104" i="2"/>
  <c r="H108" i="2"/>
  <c r="H124" i="2"/>
  <c r="E121" i="2"/>
  <c r="D125" i="2"/>
  <c r="C129" i="2"/>
  <c r="J141" i="2"/>
  <c r="H133" i="2"/>
  <c r="G22" i="12" s="1"/>
  <c r="G137" i="2"/>
  <c r="F141" i="2"/>
  <c r="F133" i="2"/>
  <c r="D141" i="2"/>
  <c r="D133" i="2"/>
  <c r="K157" i="2"/>
  <c r="F233" i="2"/>
  <c r="I92" i="2"/>
  <c r="D88" i="2"/>
  <c r="H104" i="2"/>
  <c r="F104" i="2"/>
  <c r="D96" i="2"/>
  <c r="E108" i="2"/>
  <c r="C108" i="2"/>
  <c r="H206" i="2"/>
  <c r="F170" i="2"/>
  <c r="F162" i="2"/>
  <c r="F154" i="2"/>
  <c r="A134" i="2"/>
  <c r="F220" i="2"/>
  <c r="A201" i="2"/>
  <c r="A109" i="7"/>
  <c r="B105" i="2"/>
  <c r="B89" i="2"/>
  <c r="B45" i="2"/>
  <c r="A49" i="7"/>
  <c r="B200" i="2"/>
  <c r="K175" i="2"/>
  <c r="A37" i="7"/>
  <c r="A11" i="7"/>
  <c r="J134" i="2"/>
  <c r="D142" i="2"/>
  <c r="K165" i="2"/>
  <c r="B240" i="2"/>
  <c r="A69" i="7"/>
  <c r="A144" i="7"/>
  <c r="A140" i="2"/>
  <c r="A136" i="7"/>
  <c r="A128" i="2"/>
  <c r="A132" i="7"/>
  <c r="A128" i="7"/>
  <c r="A124" i="7"/>
  <c r="A120" i="2"/>
  <c r="A120" i="7"/>
  <c r="A116" i="2"/>
  <c r="A112" i="2"/>
  <c r="A116" i="7"/>
  <c r="A112" i="7"/>
  <c r="A104" i="7"/>
  <c r="A100" i="2"/>
  <c r="A92" i="7"/>
  <c r="A88" i="2"/>
  <c r="A88" i="7"/>
  <c r="A84" i="2"/>
  <c r="A80" i="7"/>
  <c r="A76" i="2"/>
  <c r="A76" i="7"/>
  <c r="A72" i="2"/>
  <c r="A52" i="7"/>
  <c r="A48" i="2"/>
  <c r="A48" i="7"/>
  <c r="A44" i="2"/>
  <c r="A44" i="7"/>
  <c r="A40" i="2"/>
  <c r="A8" i="7"/>
  <c r="A4" i="2"/>
  <c r="K95" i="2"/>
  <c r="H91" i="2"/>
  <c r="C95" i="2"/>
  <c r="E103" i="2"/>
  <c r="K119" i="2"/>
  <c r="G111" i="2"/>
  <c r="C119" i="2"/>
  <c r="I127" i="2"/>
  <c r="H123" i="2"/>
  <c r="H140" i="2"/>
  <c r="F158" i="2"/>
  <c r="C92" i="2"/>
  <c r="F96" i="2"/>
  <c r="E116" i="2"/>
  <c r="F202" i="2"/>
  <c r="E17" i="12" s="1"/>
  <c r="F204" i="2"/>
  <c r="F164" i="2"/>
  <c r="A33" i="7"/>
  <c r="C122" i="2"/>
  <c r="I138" i="2"/>
  <c r="A161" i="2"/>
  <c r="A60" i="7"/>
  <c r="K94" i="2"/>
  <c r="K86" i="2"/>
  <c r="I86" i="2"/>
  <c r="H90" i="2"/>
  <c r="G94" i="2"/>
  <c r="E94" i="2"/>
  <c r="E86" i="2"/>
  <c r="C94" i="2"/>
  <c r="C86" i="2"/>
  <c r="K102" i="2"/>
  <c r="J106" i="2"/>
  <c r="J98" i="2"/>
  <c r="G102" i="2"/>
  <c r="F106" i="2"/>
  <c r="F98" i="2"/>
  <c r="E102" i="2"/>
  <c r="D106" i="2"/>
  <c r="D98" i="2"/>
  <c r="C102" i="2"/>
  <c r="J114" i="2"/>
  <c r="I118" i="2"/>
  <c r="I110" i="2"/>
  <c r="H114" i="2"/>
  <c r="G24" i="12" s="1"/>
  <c r="D114" i="2"/>
  <c r="C24" i="12" s="1"/>
  <c r="K126" i="2"/>
  <c r="J122" i="2"/>
  <c r="I126" i="2"/>
  <c r="H130" i="2"/>
  <c r="H122" i="2"/>
  <c r="G126" i="2"/>
  <c r="K169" i="2"/>
  <c r="J96" i="2"/>
  <c r="E100" i="2"/>
  <c r="C100" i="2"/>
  <c r="J112" i="2"/>
  <c r="J128" i="2"/>
  <c r="F210" i="2"/>
  <c r="A173" i="2"/>
  <c r="F237" i="2"/>
  <c r="E14" i="12" s="1"/>
  <c r="F226" i="2"/>
  <c r="B133" i="2"/>
  <c r="K213" i="2"/>
  <c r="J16" i="12" s="1"/>
  <c r="B196" i="2"/>
  <c r="K167" i="2"/>
  <c r="B97" i="2"/>
  <c r="B125" i="2"/>
  <c r="A45" i="7"/>
  <c r="F126" i="2"/>
  <c r="K138" i="2"/>
  <c r="F142" i="2"/>
  <c r="B93" i="2"/>
  <c r="A140" i="7"/>
  <c r="B113" i="2"/>
  <c r="A138" i="2"/>
  <c r="B164" i="2"/>
  <c r="B17" i="2"/>
  <c r="A233" i="2"/>
  <c r="H138" i="2"/>
  <c r="G134" i="2"/>
  <c r="C142" i="2"/>
  <c r="F186" i="2"/>
  <c r="A35" i="7"/>
  <c r="A130" i="7"/>
  <c r="A122" i="7"/>
  <c r="A82" i="7"/>
  <c r="A74" i="7"/>
  <c r="A66" i="7"/>
  <c r="A58" i="7"/>
  <c r="A50" i="7"/>
  <c r="A18" i="7"/>
  <c r="H136" i="2"/>
  <c r="F136" i="2"/>
  <c r="A133" i="7"/>
  <c r="A129" i="2"/>
  <c r="A93" i="2"/>
  <c r="A97" i="7"/>
  <c r="K89" i="2"/>
  <c r="J93" i="2"/>
  <c r="H93" i="2"/>
  <c r="H85" i="2"/>
  <c r="G89" i="2"/>
  <c r="F85" i="2"/>
  <c r="E89" i="2"/>
  <c r="D93" i="2"/>
  <c r="C89" i="2"/>
  <c r="B26" i="12" s="1"/>
  <c r="J101" i="2"/>
  <c r="I105" i="2"/>
  <c r="G105" i="2"/>
  <c r="E105" i="2"/>
  <c r="J109" i="2"/>
  <c r="G113" i="2"/>
  <c r="F109" i="2"/>
  <c r="D117" i="2"/>
  <c r="D109" i="2"/>
  <c r="K129" i="2"/>
  <c r="K121" i="2"/>
  <c r="I129" i="2"/>
  <c r="I121" i="2"/>
  <c r="H125" i="2"/>
  <c r="G121" i="2"/>
  <c r="D127" i="2"/>
  <c r="K139" i="2"/>
  <c r="J143" i="2"/>
  <c r="H143" i="2"/>
  <c r="H135" i="2"/>
  <c r="G139" i="2"/>
  <c r="E139" i="2"/>
  <c r="D143" i="2"/>
  <c r="C139" i="2"/>
  <c r="A33" i="2"/>
  <c r="A141" i="2"/>
  <c r="K72" i="2"/>
  <c r="J27" i="12" s="1"/>
  <c r="C72" i="2"/>
  <c r="B27" i="12" s="1"/>
  <c r="J92" i="2"/>
  <c r="H84" i="2"/>
  <c r="E88" i="2"/>
  <c r="J100" i="2"/>
  <c r="I96" i="2"/>
  <c r="G104" i="2"/>
  <c r="G96" i="2"/>
  <c r="F100" i="2"/>
  <c r="E96" i="2"/>
  <c r="D100" i="2"/>
  <c r="K112" i="2"/>
  <c r="I112" i="2"/>
  <c r="H24" i="12" s="1"/>
  <c r="H116" i="2"/>
  <c r="G112" i="2"/>
  <c r="F116" i="2"/>
  <c r="F108" i="2"/>
  <c r="D116" i="2"/>
  <c r="D108" i="2"/>
  <c r="C112" i="2"/>
  <c r="K128" i="2"/>
  <c r="K120" i="2"/>
  <c r="I120" i="2"/>
  <c r="A7" i="2"/>
  <c r="A29" i="2"/>
  <c r="A91" i="2"/>
  <c r="A123" i="2"/>
  <c r="A17" i="7"/>
  <c r="E124" i="2"/>
  <c r="E132" i="2"/>
  <c r="A141" i="7"/>
  <c r="A121" i="2"/>
  <c r="A109" i="2"/>
  <c r="A113" i="7"/>
  <c r="A105" i="7"/>
  <c r="A101" i="2"/>
  <c r="A89" i="7"/>
  <c r="A85" i="2"/>
  <c r="A25" i="2"/>
  <c r="A125" i="7"/>
  <c r="A65" i="7"/>
  <c r="F124" i="2"/>
  <c r="C128" i="2"/>
  <c r="J140" i="2"/>
  <c r="I22" i="12" s="1"/>
  <c r="F140" i="2"/>
  <c r="D132" i="2"/>
  <c r="A85" i="7"/>
  <c r="A107" i="7"/>
  <c r="I15" i="2"/>
  <c r="H32" i="12" s="1"/>
  <c r="I51" i="2"/>
  <c r="H29" i="12" s="1"/>
  <c r="K63" i="2"/>
  <c r="J65" i="2"/>
  <c r="I28" i="12" s="1"/>
  <c r="H73" i="2"/>
  <c r="G27" i="12" s="1"/>
  <c r="I93" i="2"/>
  <c r="G85" i="2"/>
  <c r="D89" i="2"/>
  <c r="C85" i="2"/>
  <c r="K101" i="2"/>
  <c r="I101" i="2"/>
  <c r="H97" i="2"/>
  <c r="F105" i="2"/>
  <c r="F97" i="2"/>
  <c r="E101" i="2"/>
  <c r="D97" i="2"/>
  <c r="C101" i="2"/>
  <c r="K117" i="2"/>
  <c r="K109" i="2"/>
  <c r="J113" i="2"/>
  <c r="H113" i="2"/>
  <c r="G117" i="2"/>
  <c r="F113" i="2"/>
  <c r="E117" i="2"/>
  <c r="C117" i="2"/>
  <c r="C109" i="2"/>
  <c r="J129" i="2"/>
  <c r="H121" i="2"/>
  <c r="D120" i="2"/>
  <c r="E140" i="2"/>
  <c r="A137" i="7"/>
  <c r="A133" i="2"/>
  <c r="A121" i="7"/>
  <c r="A117" i="2"/>
  <c r="A73" i="7"/>
  <c r="A69" i="2"/>
  <c r="A93" i="7"/>
  <c r="G136" i="2"/>
  <c r="D140" i="2"/>
  <c r="A57" i="7"/>
  <c r="A138" i="7"/>
  <c r="D128" i="2"/>
  <c r="D136" i="2"/>
  <c r="A125" i="2"/>
  <c r="A129" i="7"/>
  <c r="A113" i="2"/>
  <c r="A105" i="2"/>
  <c r="A77" i="2"/>
  <c r="A81" i="7"/>
  <c r="A57" i="2"/>
  <c r="A61" i="7"/>
  <c r="J132" i="2"/>
  <c r="F132" i="2"/>
  <c r="E22" i="12" s="1"/>
  <c r="A137" i="2"/>
  <c r="A114" i="7"/>
  <c r="A53" i="7"/>
  <c r="A5" i="7"/>
  <c r="A86" i="2"/>
  <c r="A90" i="2"/>
  <c r="A98" i="2"/>
  <c r="A106" i="2"/>
  <c r="A114" i="2"/>
  <c r="A122" i="2"/>
  <c r="A143" i="7"/>
  <c r="A135" i="7"/>
  <c r="A127" i="7"/>
  <c r="A123" i="7"/>
  <c r="A119" i="7"/>
  <c r="A115" i="7"/>
  <c r="A111" i="7"/>
  <c r="A103" i="7"/>
  <c r="A95" i="7"/>
  <c r="A87" i="7"/>
  <c r="A79" i="7"/>
  <c r="A71" i="7"/>
  <c r="A63" i="7"/>
  <c r="A59" i="7"/>
  <c r="A55" i="7"/>
  <c r="A51" i="7"/>
  <c r="A47" i="7"/>
  <c r="A39" i="7"/>
  <c r="A31" i="7"/>
  <c r="A23" i="7"/>
  <c r="A13" i="7"/>
  <c r="A7" i="7"/>
  <c r="D145" i="2"/>
  <c r="A197" i="2"/>
  <c r="F146" i="2"/>
  <c r="K229" i="2"/>
  <c r="B152" i="2"/>
  <c r="A165" i="2"/>
  <c r="A181" i="2"/>
  <c r="A213" i="2"/>
  <c r="B224" i="2"/>
  <c r="K171" i="2"/>
  <c r="K225" i="2"/>
  <c r="A241" i="2"/>
  <c r="A197" i="7"/>
  <c r="A189" i="7"/>
  <c r="A165" i="7"/>
  <c r="A161" i="7"/>
  <c r="A157" i="7"/>
  <c r="A153" i="7"/>
  <c r="A149" i="7"/>
  <c r="K221" i="2"/>
  <c r="B168" i="2"/>
  <c r="K151" i="2"/>
  <c r="H175" i="2"/>
  <c r="F221" i="2"/>
  <c r="B172" i="2"/>
  <c r="A237" i="2"/>
  <c r="H151" i="2"/>
  <c r="K237" i="2"/>
  <c r="A158" i="2"/>
  <c r="K149" i="2"/>
  <c r="F159" i="2"/>
  <c r="H213" i="2"/>
  <c r="L238" i="2"/>
  <c r="A207" i="2"/>
  <c r="H149" i="2"/>
  <c r="E169" i="2"/>
  <c r="A198" i="2"/>
  <c r="K161" i="2"/>
  <c r="K189" i="2"/>
  <c r="F144" i="2"/>
  <c r="E157" i="2"/>
  <c r="K201" i="2"/>
  <c r="H237" i="2"/>
  <c r="L237" i="2"/>
  <c r="L223" i="2"/>
  <c r="A159" i="2"/>
  <c r="A183" i="2"/>
  <c r="B197" i="2"/>
  <c r="A193" i="7"/>
  <c r="B233" i="2"/>
  <c r="F167" i="2"/>
  <c r="K179" i="2"/>
  <c r="H169" i="2"/>
  <c r="K185" i="2"/>
  <c r="K209" i="2"/>
  <c r="H221" i="2"/>
  <c r="L236" i="2"/>
  <c r="A239" i="2"/>
  <c r="B179" i="2"/>
  <c r="K177" i="2"/>
  <c r="K193" i="2"/>
  <c r="A179" i="2"/>
  <c r="A215" i="2"/>
  <c r="F174" i="2"/>
  <c r="L231" i="2"/>
  <c r="L220" i="2"/>
  <c r="B163" i="2"/>
  <c r="A236" i="2"/>
  <c r="F182" i="2"/>
  <c r="A203" i="2"/>
  <c r="K217" i="2"/>
  <c r="B151" i="2"/>
  <c r="A217" i="2"/>
  <c r="A221" i="2"/>
  <c r="A231" i="2"/>
  <c r="K153" i="2"/>
  <c r="F240" i="2"/>
  <c r="B170" i="2"/>
  <c r="E239" i="2"/>
  <c r="E236" i="2"/>
  <c r="E226" i="2"/>
  <c r="E222" i="2"/>
  <c r="E217" i="2"/>
  <c r="E202" i="2"/>
  <c r="E198" i="2"/>
  <c r="E197" i="2"/>
  <c r="E194" i="2"/>
  <c r="E189" i="2"/>
  <c r="E174" i="2"/>
  <c r="E149" i="2"/>
  <c r="A262" i="7"/>
  <c r="A246" i="7"/>
  <c r="A226" i="7"/>
  <c r="A222" i="2"/>
  <c r="A202" i="2"/>
  <c r="C224" i="2"/>
  <c r="C201" i="2"/>
  <c r="C179" i="2"/>
  <c r="C174" i="2"/>
  <c r="C170" i="2"/>
  <c r="C157" i="2"/>
  <c r="C153" i="2"/>
  <c r="A233" i="7"/>
  <c r="B213" i="2"/>
  <c r="B209" i="2"/>
  <c r="B205" i="2"/>
  <c r="A209" i="7"/>
  <c r="B193" i="2"/>
  <c r="A185" i="7"/>
  <c r="A173" i="7"/>
  <c r="B169" i="2"/>
  <c r="H225" i="2"/>
  <c r="H224" i="2"/>
  <c r="H219" i="2"/>
  <c r="H217" i="2"/>
  <c r="H205" i="2"/>
  <c r="H195" i="2"/>
  <c r="H192" i="2"/>
  <c r="H190" i="2"/>
  <c r="H173" i="2"/>
  <c r="H158" i="2"/>
  <c r="H153" i="2"/>
  <c r="B149" i="2"/>
  <c r="A174" i="7"/>
  <c r="G144" i="2"/>
  <c r="A182" i="2"/>
  <c r="A217" i="7"/>
  <c r="A162" i="7"/>
  <c r="C145" i="2"/>
  <c r="H165" i="2"/>
  <c r="H181" i="2"/>
  <c r="E201" i="2"/>
  <c r="E209" i="2"/>
  <c r="B174" i="2"/>
  <c r="E155" i="2"/>
  <c r="H147" i="2"/>
  <c r="C222" i="2"/>
  <c r="C184" i="2"/>
  <c r="C155" i="2"/>
  <c r="B166" i="2"/>
  <c r="E181" i="2"/>
  <c r="A181" i="7"/>
  <c r="B177" i="2"/>
  <c r="A177" i="7"/>
  <c r="A169" i="7"/>
  <c r="B165" i="2"/>
  <c r="F147" i="2"/>
  <c r="I145" i="2"/>
  <c r="H240" i="2"/>
  <c r="H210" i="2"/>
  <c r="H209" i="2"/>
  <c r="H204" i="2"/>
  <c r="H199" i="2"/>
  <c r="H189" i="2"/>
  <c r="H185" i="2"/>
  <c r="H174" i="2"/>
  <c r="H166" i="2"/>
  <c r="H161" i="2"/>
  <c r="H159" i="2"/>
  <c r="H157" i="2"/>
  <c r="H154" i="2"/>
  <c r="H152" i="2"/>
  <c r="H150" i="2"/>
  <c r="G146" i="2"/>
  <c r="B173" i="2"/>
  <c r="H167" i="2"/>
  <c r="B185" i="2"/>
  <c r="B189" i="2"/>
  <c r="A158" i="7"/>
  <c r="H163" i="2"/>
  <c r="E165" i="2"/>
  <c r="C195" i="2"/>
  <c r="E205" i="2"/>
  <c r="C220" i="2"/>
  <c r="B222" i="2"/>
  <c r="E240" i="2"/>
  <c r="E234" i="2"/>
  <c r="E225" i="2"/>
  <c r="E221" i="2"/>
  <c r="E218" i="2"/>
  <c r="E216" i="2"/>
  <c r="E190" i="2"/>
  <c r="E188" i="2"/>
  <c r="E185" i="2"/>
  <c r="E173" i="2"/>
  <c r="E170" i="2"/>
  <c r="E167" i="2"/>
  <c r="E153" i="2"/>
  <c r="A254" i="7"/>
  <c r="A178" i="2"/>
  <c r="C196" i="2"/>
  <c r="C193" i="2"/>
  <c r="C186" i="2"/>
  <c r="C171" i="2"/>
  <c r="C165" i="2"/>
  <c r="C161" i="2"/>
  <c r="B150" i="2"/>
  <c r="B201" i="2"/>
  <c r="A205" i="7"/>
  <c r="H238" i="2"/>
  <c r="H229" i="2"/>
  <c r="B153" i="2"/>
  <c r="A194" i="2"/>
  <c r="A213" i="7"/>
  <c r="A221" i="7"/>
  <c r="A225" i="7"/>
  <c r="E161" i="2"/>
  <c r="E237" i="2"/>
  <c r="A274" i="7"/>
  <c r="B223" i="2"/>
  <c r="B203" i="2"/>
  <c r="A199" i="7"/>
  <c r="B187" i="2"/>
  <c r="B186" i="2"/>
  <c r="A166" i="7"/>
  <c r="B146" i="2"/>
  <c r="E232" i="2"/>
  <c r="E229" i="2"/>
  <c r="E213" i="2"/>
  <c r="E207" i="2"/>
  <c r="E172" i="2"/>
  <c r="E166" i="2"/>
  <c r="E163" i="2"/>
  <c r="E151" i="2"/>
  <c r="B162" i="2"/>
  <c r="A154" i="7"/>
  <c r="C160" i="2"/>
  <c r="A174" i="2"/>
  <c r="H233" i="2"/>
  <c r="A201" i="7"/>
  <c r="H155" i="2"/>
  <c r="E159" i="2"/>
  <c r="E233" i="2"/>
  <c r="A153" i="2"/>
  <c r="B147" i="2"/>
  <c r="I153" i="2"/>
  <c r="B167" i="2"/>
  <c r="A193" i="2"/>
  <c r="A148" i="7"/>
  <c r="A240" i="2"/>
  <c r="A232" i="2"/>
  <c r="A228" i="2"/>
  <c r="A228" i="7"/>
  <c r="A224" i="2"/>
  <c r="A220" i="2"/>
  <c r="A216" i="2"/>
  <c r="A212" i="2"/>
  <c r="A208" i="2"/>
  <c r="A204" i="2"/>
  <c r="A192" i="2"/>
  <c r="A180" i="2"/>
  <c r="A176" i="7"/>
  <c r="A172" i="7"/>
  <c r="A168" i="2"/>
  <c r="A168" i="7"/>
  <c r="A164" i="2"/>
  <c r="A160" i="2"/>
  <c r="A164" i="7"/>
  <c r="A160" i="7"/>
  <c r="A156" i="2"/>
  <c r="A156" i="7"/>
  <c r="A152" i="2"/>
  <c r="A152" i="7"/>
  <c r="A148" i="2"/>
  <c r="D144" i="2"/>
  <c r="K144" i="2"/>
  <c r="F145" i="2"/>
  <c r="J241" i="2"/>
  <c r="I13" i="12" s="1"/>
  <c r="J240" i="2"/>
  <c r="J239" i="2"/>
  <c r="J238" i="2"/>
  <c r="J237" i="2"/>
  <c r="J236" i="2"/>
  <c r="J235" i="2"/>
  <c r="J234" i="2"/>
  <c r="J233" i="2"/>
  <c r="J232" i="2"/>
  <c r="J231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199" i="2"/>
  <c r="J198" i="2"/>
  <c r="J194" i="2"/>
  <c r="J191" i="2"/>
  <c r="J188" i="2"/>
  <c r="J185" i="2"/>
  <c r="J184" i="2"/>
  <c r="J181" i="2"/>
  <c r="J178" i="2"/>
  <c r="J176" i="2"/>
  <c r="J175" i="2"/>
  <c r="J174" i="2"/>
  <c r="J172" i="2"/>
  <c r="J168" i="2"/>
  <c r="J167" i="2"/>
  <c r="J164" i="2"/>
  <c r="J161" i="2"/>
  <c r="J159" i="2"/>
  <c r="J157" i="2"/>
  <c r="J154" i="2"/>
  <c r="J152" i="2"/>
  <c r="J151" i="2"/>
  <c r="J148" i="2"/>
  <c r="B144" i="2"/>
  <c r="J179" i="2"/>
  <c r="J190" i="2"/>
  <c r="J230" i="2"/>
  <c r="A200" i="2"/>
  <c r="J158" i="2"/>
  <c r="A236" i="7"/>
  <c r="A196" i="2"/>
  <c r="F122" i="2"/>
  <c r="E126" i="2"/>
  <c r="D23" i="12" s="1"/>
  <c r="D122" i="2"/>
  <c r="C126" i="2"/>
  <c r="B23" i="12" s="1"/>
  <c r="K134" i="2"/>
  <c r="C134" i="2"/>
  <c r="B22" i="12" s="1"/>
  <c r="C240" i="2"/>
  <c r="A250" i="2"/>
  <c r="B267" i="2"/>
  <c r="A271" i="7"/>
  <c r="B263" i="2"/>
  <c r="A267" i="7"/>
  <c r="B211" i="2"/>
  <c r="B207" i="2"/>
  <c r="A203" i="7"/>
  <c r="A195" i="7"/>
  <c r="I237" i="2"/>
  <c r="I236" i="2"/>
  <c r="I234" i="2"/>
  <c r="I233" i="2"/>
  <c r="I232" i="2"/>
  <c r="I230" i="2"/>
  <c r="I229" i="2"/>
  <c r="I228" i="2"/>
  <c r="I226" i="2"/>
  <c r="I225" i="2"/>
  <c r="I223" i="2"/>
  <c r="I222" i="2"/>
  <c r="I221" i="2"/>
  <c r="I220" i="2"/>
  <c r="I218" i="2"/>
  <c r="I217" i="2"/>
  <c r="I216" i="2"/>
  <c r="I213" i="2"/>
  <c r="I209" i="2"/>
  <c r="I207" i="2"/>
  <c r="I205" i="2"/>
  <c r="I201" i="2"/>
  <c r="I200" i="2"/>
  <c r="I197" i="2"/>
  <c r="I193" i="2"/>
  <c r="I189" i="2"/>
  <c r="H18" i="12" s="1"/>
  <c r="I179" i="2"/>
  <c r="I177" i="2"/>
  <c r="I169" i="2"/>
  <c r="I167" i="2"/>
  <c r="I165" i="2"/>
  <c r="I156" i="2"/>
  <c r="I151" i="2"/>
  <c r="I149" i="2"/>
  <c r="A186" i="2"/>
  <c r="A278" i="7"/>
  <c r="A214" i="2"/>
  <c r="A210" i="2"/>
  <c r="C238" i="2"/>
  <c r="C235" i="2"/>
  <c r="C233" i="2"/>
  <c r="C230" i="2"/>
  <c r="C227" i="2"/>
  <c r="C225" i="2"/>
  <c r="C219" i="2"/>
  <c r="C216" i="2"/>
  <c r="C210" i="2"/>
  <c r="C207" i="2"/>
  <c r="C159" i="2"/>
  <c r="A207" i="7"/>
  <c r="A150" i="7"/>
  <c r="G13" i="2"/>
  <c r="F32" i="12" s="1"/>
  <c r="G25" i="2"/>
  <c r="F31" i="12" s="1"/>
  <c r="D25" i="2"/>
  <c r="D37" i="2"/>
  <c r="C30" i="12" s="1"/>
  <c r="G49" i="2"/>
  <c r="F29" i="12" s="1"/>
  <c r="D49" i="2"/>
  <c r="C29" i="12" s="1"/>
  <c r="I61" i="2"/>
  <c r="H65" i="2"/>
  <c r="G28" i="12" s="1"/>
  <c r="D61" i="2"/>
  <c r="C28" i="12" s="1"/>
  <c r="C65" i="2"/>
  <c r="B28" i="12" s="1"/>
  <c r="J75" i="2"/>
  <c r="I27" i="12" s="1"/>
  <c r="I79" i="2"/>
  <c r="H27" i="12" s="1"/>
  <c r="E79" i="2"/>
  <c r="D27" i="12" s="1"/>
  <c r="D75" i="2"/>
  <c r="C27" i="12" s="1"/>
  <c r="K87" i="2"/>
  <c r="G87" i="2"/>
  <c r="F91" i="2"/>
  <c r="E87" i="2"/>
  <c r="J99" i="2"/>
  <c r="H99" i="2"/>
  <c r="F107" i="2"/>
  <c r="F99" i="2"/>
  <c r="C103" i="2"/>
  <c r="K111" i="2"/>
  <c r="J115" i="2"/>
  <c r="F115" i="2"/>
  <c r="E111" i="2"/>
  <c r="C111" i="2"/>
  <c r="J123" i="2"/>
  <c r="G127" i="2"/>
  <c r="F131" i="2"/>
  <c r="C215" i="2"/>
  <c r="C217" i="2"/>
  <c r="A258" i="2"/>
  <c r="A238" i="2"/>
  <c r="A238" i="7"/>
  <c r="A170" i="7"/>
  <c r="C239" i="2"/>
  <c r="C237" i="2"/>
  <c r="C234" i="2"/>
  <c r="C231" i="2"/>
  <c r="C228" i="2"/>
  <c r="C226" i="2"/>
  <c r="C223" i="2"/>
  <c r="C221" i="2"/>
  <c r="C218" i="2"/>
  <c r="C212" i="2"/>
  <c r="C209" i="2"/>
  <c r="C199" i="2"/>
  <c r="C187" i="2"/>
  <c r="C169" i="2"/>
  <c r="A154" i="2"/>
  <c r="B199" i="2"/>
  <c r="A206" i="2"/>
  <c r="A219" i="7"/>
  <c r="A142" i="7"/>
  <c r="A134" i="7"/>
  <c r="A126" i="7"/>
  <c r="A118" i="7"/>
  <c r="A110" i="7"/>
  <c r="A106" i="7"/>
  <c r="A102" i="7"/>
  <c r="A98" i="7"/>
  <c r="A94" i="7"/>
  <c r="A90" i="7"/>
  <c r="A86" i="7"/>
  <c r="A78" i="7"/>
  <c r="A70" i="7"/>
  <c r="A62" i="7"/>
  <c r="A54" i="7"/>
  <c r="A46" i="7"/>
  <c r="A42" i="7"/>
  <c r="A38" i="7"/>
  <c r="A34" i="7"/>
  <c r="A30" i="7"/>
  <c r="A26" i="7"/>
  <c r="A22" i="7"/>
  <c r="A14" i="7"/>
  <c r="A10" i="7"/>
  <c r="C213" i="2"/>
  <c r="C232" i="2"/>
  <c r="A242" i="2"/>
  <c r="A246" i="2"/>
  <c r="A250" i="7"/>
  <c r="C241" i="2"/>
  <c r="B13" i="12" s="1"/>
  <c r="C236" i="2"/>
  <c r="C229" i="2"/>
  <c r="C214" i="2"/>
  <c r="C211" i="2"/>
  <c r="C208" i="2"/>
  <c r="C206" i="2"/>
  <c r="C200" i="2"/>
  <c r="C180" i="2"/>
  <c r="B175" i="2"/>
  <c r="B195" i="2"/>
  <c r="A150" i="2"/>
  <c r="B171" i="2"/>
  <c r="B183" i="2"/>
  <c r="A218" i="2"/>
  <c r="A234" i="2"/>
  <c r="E24" i="2"/>
  <c r="D31" i="12" s="1"/>
  <c r="E48" i="2"/>
  <c r="D29" i="12" s="1"/>
  <c r="G61" i="2"/>
  <c r="F28" i="12" s="1"/>
  <c r="G73" i="2"/>
  <c r="F27" i="12" s="1"/>
  <c r="J85" i="2"/>
  <c r="E97" i="2"/>
  <c r="H109" i="2"/>
  <c r="F241" i="2"/>
  <c r="E13" i="12" s="1"/>
  <c r="A6" i="7"/>
  <c r="A258" i="7"/>
  <c r="A222" i="7"/>
  <c r="A206" i="7"/>
  <c r="A202" i="7"/>
  <c r="A198" i="7"/>
  <c r="A194" i="7"/>
  <c r="A190" i="7"/>
  <c r="A186" i="7"/>
  <c r="A182" i="7"/>
  <c r="A178" i="7"/>
  <c r="A268" i="7"/>
  <c r="A244" i="7"/>
  <c r="A232" i="7"/>
  <c r="A204" i="7"/>
  <c r="A200" i="7"/>
  <c r="A196" i="7"/>
  <c r="A192" i="7"/>
  <c r="A188" i="7"/>
  <c r="A184" i="7"/>
  <c r="A180" i="7"/>
  <c r="H12" i="12"/>
  <c r="D12" i="12"/>
  <c r="B275" i="2"/>
  <c r="A279" i="7"/>
  <c r="B273" i="2"/>
  <c r="A277" i="7"/>
  <c r="B271" i="2"/>
  <c r="A275" i="7"/>
  <c r="B269" i="2"/>
  <c r="A273" i="7"/>
  <c r="B266" i="2"/>
  <c r="A270" i="7"/>
  <c r="B262" i="2"/>
  <c r="A266" i="7"/>
  <c r="B259" i="2"/>
  <c r="A263" i="7"/>
  <c r="B257" i="2"/>
  <c r="A261" i="7"/>
  <c r="B255" i="2"/>
  <c r="A259" i="7"/>
  <c r="B253" i="2"/>
  <c r="A257" i="7"/>
  <c r="B251" i="2"/>
  <c r="A255" i="7"/>
  <c r="B249" i="2"/>
  <c r="A253" i="7"/>
  <c r="B247" i="2"/>
  <c r="A251" i="7"/>
  <c r="B245" i="2"/>
  <c r="A249" i="7"/>
  <c r="B243" i="2"/>
  <c r="A247" i="7"/>
  <c r="B241" i="2"/>
  <c r="A245" i="7"/>
  <c r="E241" i="2"/>
  <c r="D13" i="12" s="1"/>
  <c r="K240" i="2"/>
  <c r="I240" i="2"/>
  <c r="B155" i="2"/>
  <c r="B157" i="2"/>
  <c r="B158" i="2"/>
  <c r="B159" i="2"/>
  <c r="B212" i="2"/>
  <c r="B210" i="2"/>
  <c r="B208" i="2"/>
  <c r="B206" i="2"/>
  <c r="B204" i="2"/>
  <c r="A216" i="7"/>
  <c r="A214" i="7"/>
  <c r="A212" i="7"/>
  <c r="A210" i="7"/>
  <c r="A208" i="7"/>
  <c r="A220" i="7"/>
  <c r="A218" i="7"/>
  <c r="B215" i="2"/>
  <c r="B217" i="2"/>
  <c r="A224" i="7"/>
  <c r="B221" i="2"/>
  <c r="A227" i="7"/>
  <c r="B228" i="2"/>
  <c r="A239" i="7"/>
  <c r="A237" i="7"/>
  <c r="B235" i="2"/>
  <c r="B238" i="2"/>
  <c r="K241" i="2"/>
  <c r="J13" i="12" s="1"/>
  <c r="I241" i="2"/>
  <c r="H13" i="12" s="1"/>
  <c r="A248" i="7"/>
  <c r="A252" i="7"/>
  <c r="A256" i="7"/>
  <c r="A264" i="7"/>
  <c r="A260" i="7"/>
  <c r="A269" i="7"/>
  <c r="A265" i="7"/>
  <c r="A276" i="7"/>
  <c r="A272" i="7"/>
  <c r="B264" i="2"/>
  <c r="A282" i="7"/>
  <c r="G10" i="12"/>
  <c r="H10" i="12"/>
  <c r="D10" i="12"/>
  <c r="A280" i="7"/>
  <c r="L10" i="12"/>
  <c r="E10" i="12"/>
  <c r="B10" i="12"/>
  <c r="K10" i="12"/>
  <c r="I10" i="12"/>
  <c r="J10" i="12"/>
  <c r="L12" i="12"/>
  <c r="A283" i="7"/>
  <c r="A281" i="7"/>
  <c r="B279" i="2"/>
  <c r="B277" i="2"/>
  <c r="B278" i="2"/>
  <c r="B276" i="2"/>
  <c r="J12" i="12"/>
  <c r="A235" i="7"/>
  <c r="A242" i="7"/>
  <c r="B12" i="12"/>
  <c r="E12" i="12"/>
  <c r="I12" i="12"/>
  <c r="G12" i="12"/>
  <c r="G11" i="12"/>
  <c r="J11" i="12"/>
  <c r="H11" i="12"/>
  <c r="D11" i="12"/>
  <c r="A230" i="7"/>
  <c r="A230" i="2"/>
  <c r="A240" i="7"/>
  <c r="L11" i="12"/>
  <c r="K11" i="12"/>
  <c r="I11" i="12"/>
  <c r="E11" i="12"/>
  <c r="B11" i="12"/>
  <c r="K12" i="12"/>
  <c r="K13" i="12"/>
  <c r="B254" i="2"/>
  <c r="G13" i="12"/>
  <c r="A226" i="2"/>
  <c r="A229" i="7"/>
  <c r="B227" i="2"/>
  <c r="A234" i="7"/>
  <c r="B229" i="2"/>
  <c r="B231" i="2"/>
  <c r="J14" i="12"/>
  <c r="D32" i="12"/>
  <c r="H31" i="12"/>
  <c r="H30" i="12"/>
  <c r="D30" i="12"/>
  <c r="J28" i="12"/>
  <c r="H28" i="12"/>
  <c r="D28" i="12"/>
  <c r="E27" i="12"/>
  <c r="C25" i="12"/>
  <c r="C32" i="12"/>
  <c r="C31" i="12"/>
  <c r="F30" i="12"/>
  <c r="E28" i="12"/>
  <c r="E16" i="12"/>
  <c r="A223" i="7"/>
  <c r="B219" i="2"/>
  <c r="B218" i="2"/>
  <c r="A225" i="2"/>
  <c r="A227" i="2"/>
  <c r="B230" i="2"/>
  <c r="B234" i="2"/>
  <c r="A241" i="7"/>
  <c r="B237" i="2"/>
  <c r="B236" i="2"/>
  <c r="A243" i="7"/>
  <c r="B239" i="2"/>
  <c r="H22" i="12"/>
  <c r="B25" i="12" l="1"/>
  <c r="E15" i="12"/>
  <c r="E24" i="12"/>
  <c r="G25" i="12"/>
  <c r="E25" i="12"/>
  <c r="E18" i="12"/>
  <c r="J19" i="12"/>
  <c r="J25" i="12"/>
  <c r="H26" i="12"/>
  <c r="D22" i="12"/>
  <c r="J23" i="12"/>
  <c r="D24" i="12"/>
  <c r="G23" i="12"/>
  <c r="H25" i="12"/>
  <c r="I25" i="12"/>
  <c r="F23" i="12"/>
  <c r="J26" i="12"/>
  <c r="E19" i="12"/>
  <c r="J20" i="12"/>
  <c r="F26" i="12"/>
  <c r="C26" i="12"/>
  <c r="J18" i="12"/>
  <c r="G26" i="12"/>
  <c r="F22" i="12"/>
  <c r="H23" i="12"/>
  <c r="F25" i="12"/>
  <c r="C23" i="12"/>
  <c r="C22" i="12"/>
  <c r="F24" i="12"/>
  <c r="I26" i="12"/>
  <c r="I24" i="12"/>
  <c r="E26" i="12"/>
  <c r="J15" i="12"/>
  <c r="J22" i="12"/>
  <c r="D25" i="12"/>
  <c r="D26" i="12"/>
  <c r="I23" i="12"/>
  <c r="B24" i="12"/>
  <c r="J24" i="12"/>
  <c r="E23" i="12"/>
  <c r="G19" i="12"/>
  <c r="E20" i="12"/>
  <c r="J17" i="12"/>
  <c r="D14" i="12"/>
  <c r="G17" i="12"/>
  <c r="J21" i="12"/>
  <c r="G18" i="12"/>
  <c r="D15" i="12"/>
  <c r="D21" i="12"/>
  <c r="B21" i="12"/>
  <c r="G15" i="12"/>
  <c r="D17" i="12"/>
  <c r="E21" i="12"/>
  <c r="G20" i="12"/>
  <c r="G16" i="12"/>
  <c r="B18" i="12"/>
  <c r="D18" i="12"/>
  <c r="G21" i="12"/>
  <c r="D20" i="12"/>
  <c r="G14" i="12"/>
  <c r="D19" i="12"/>
  <c r="D16" i="12"/>
  <c r="B17" i="12"/>
  <c r="B20" i="12"/>
  <c r="B19" i="12"/>
  <c r="B15" i="12"/>
  <c r="I19" i="12"/>
  <c r="I17" i="12"/>
  <c r="B16" i="12"/>
  <c r="H21" i="12"/>
  <c r="H19" i="12"/>
  <c r="H17" i="12"/>
  <c r="I14" i="12"/>
  <c r="H15" i="12"/>
  <c r="H20" i="12"/>
  <c r="H14" i="12"/>
  <c r="I15" i="12"/>
  <c r="B14" i="12"/>
  <c r="I20" i="12"/>
  <c r="H16" i="12"/>
  <c r="I21" i="12"/>
  <c r="I18" i="12"/>
  <c r="I16" i="12"/>
</calcChain>
</file>

<file path=xl/comments1.xml><?xml version="1.0" encoding="utf-8"?>
<comments xmlns="http://schemas.openxmlformats.org/spreadsheetml/2006/main">
  <authors>
    <author>City of Seattle Employee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Delete all links in blank cells for graphs 
</t>
        </r>
      </text>
    </comment>
    <comment ref="P150" authorId="0" shapeId="0">
      <text>
        <r>
          <rPr>
            <sz val="8"/>
            <color indexed="81"/>
            <rFont val="Tahoma"/>
            <family val="2"/>
          </rPr>
          <t xml:space="preserve">from Waste Age's Recycling Times
</t>
        </r>
      </text>
    </comment>
    <comment ref="P151" authorId="0" shapeId="0">
      <text>
        <r>
          <rPr>
            <sz val="8"/>
            <color indexed="81"/>
            <rFont val="Tahoma"/>
            <family val="2"/>
          </rPr>
          <t xml:space="preserve">chg. In source - Waste News
</t>
        </r>
      </text>
    </comment>
    <comment ref="U151" authorId="0" shapeId="0">
      <text>
        <r>
          <rPr>
            <sz val="8"/>
            <color indexed="81"/>
            <rFont val="Tahoma"/>
            <family val="2"/>
          </rPr>
          <t xml:space="preserve">chg. In source - Waste News
</t>
        </r>
      </text>
    </comment>
  </commentList>
</comments>
</file>

<file path=xl/sharedStrings.xml><?xml version="1.0" encoding="utf-8"?>
<sst xmlns="http://schemas.openxmlformats.org/spreadsheetml/2006/main" count="152" uniqueCount="81">
  <si>
    <t>1)  Suvey prices for the following materials were not collected before 3/93:</t>
  </si>
  <si>
    <t xml:space="preserve">     Plastic, Baled News, Baled Alum, and Glass separated by color.</t>
  </si>
  <si>
    <t>2)  WM did not report prices for Ferrous Metal prior to 10/94</t>
  </si>
  <si>
    <t>Sources For Survey Prices:</t>
  </si>
  <si>
    <t>Baled Aluminum</t>
  </si>
  <si>
    <t>American Metal Markets</t>
  </si>
  <si>
    <t>Glass</t>
  </si>
  <si>
    <t>Fibres International</t>
  </si>
  <si>
    <t>Mixed paper</t>
  </si>
  <si>
    <t>Mil Trade Journal (Pacific Northwest)</t>
  </si>
  <si>
    <t>Baled Newspaper</t>
  </si>
  <si>
    <t>Plastic</t>
  </si>
  <si>
    <t>Recycling Times</t>
  </si>
  <si>
    <t>Tin Cans*</t>
  </si>
  <si>
    <t>MRI Corp., Seattle</t>
  </si>
  <si>
    <t>*Survey prices for Tin Cans unavailable after September 1997</t>
  </si>
  <si>
    <t xml:space="preserve">Baled </t>
  </si>
  <si>
    <t>Loose</t>
  </si>
  <si>
    <t>Mixed</t>
  </si>
  <si>
    <t>Baled</t>
  </si>
  <si>
    <t>Brown</t>
  </si>
  <si>
    <t>Clear</t>
  </si>
  <si>
    <t>Green</t>
  </si>
  <si>
    <t>Yr</t>
  </si>
  <si>
    <t>Mo</t>
  </si>
  <si>
    <t>Alum</t>
  </si>
  <si>
    <t>Paper</t>
  </si>
  <si>
    <t>News</t>
  </si>
  <si>
    <t>Tin</t>
  </si>
  <si>
    <t>NA</t>
  </si>
  <si>
    <t>Tin Cans</t>
  </si>
  <si>
    <t>Ferrous</t>
  </si>
  <si>
    <t>SURVEY AVERAGE PRICE PER TON</t>
  </si>
  <si>
    <t>3) Survey price Plastic - prior to April 2000 was Recycle Times, after April 2000 Waste News</t>
  </si>
  <si>
    <t>4) Loose New and Loose Alum prices no longer tracked due to new contracts April 2000</t>
  </si>
  <si>
    <t>5) After 4/2000, USDii is source for true mkt price contractor gets for goods sold (WM prices tab)</t>
  </si>
  <si>
    <t>/Waste News as of 4/2000</t>
  </si>
  <si>
    <t>2003 AVG:</t>
  </si>
  <si>
    <t>2002 AVG:</t>
  </si>
  <si>
    <t>2001 AVG:</t>
  </si>
  <si>
    <t>1999 AVG:</t>
  </si>
  <si>
    <t>1998 AVG:</t>
  </si>
  <si>
    <t>1997 AVG:</t>
  </si>
  <si>
    <t>1996 AVG:</t>
  </si>
  <si>
    <t>1995 AVG:</t>
  </si>
  <si>
    <t>1994 AVG:</t>
  </si>
  <si>
    <t>1993 AVG:</t>
  </si>
  <si>
    <t>1992 AVG:</t>
  </si>
  <si>
    <t>1991 AVG:</t>
  </si>
  <si>
    <t>1990 AVG:</t>
  </si>
  <si>
    <t>1989 AVG:</t>
  </si>
  <si>
    <t>WASTE MANAGENT AVERAGE PRICE PER TON (SOLD)</t>
  </si>
  <si>
    <t>2004 AVG:</t>
  </si>
  <si>
    <t>2005 AVG:</t>
  </si>
  <si>
    <t>datevalue</t>
  </si>
  <si>
    <t>2006 AVG:</t>
  </si>
  <si>
    <t>2007 AVG:</t>
  </si>
  <si>
    <t>OCC</t>
  </si>
  <si>
    <t>2010 AVG:</t>
  </si>
  <si>
    <t>2009 AVG:</t>
  </si>
  <si>
    <t>2008 AVG:</t>
  </si>
  <si>
    <t>SPU Residential Survey Market Prices ($/Ton)</t>
  </si>
  <si>
    <r>
      <t>2000 AVG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:</t>
    </r>
  </si>
  <si>
    <t>Before October 1997:  MRI Corp., From October 1997:  Seattle AMG Resources, Seattle; From April 2009; American Metals Markets</t>
  </si>
  <si>
    <t>Mill Trade Journal's Recycling Markets (published w/ permission). From 4/09: Pulp and Paper Week</t>
  </si>
  <si>
    <t>Fibres International (published w/ permission). From 4/09:Recycling Markets</t>
  </si>
  <si>
    <t xml:space="preserve">American Metal Markets (published w/ permission)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</si>
  <si>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OCC separated as of April 2009</t>
    </r>
  </si>
  <si>
    <r>
      <t>OCC</t>
    </r>
    <r>
      <rPr>
        <b/>
        <vertAlign val="superscript"/>
        <sz val="12"/>
        <rFont val="Arial"/>
        <family val="2"/>
      </rPr>
      <t>2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</si>
  <si>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Loose materials are no longer tracked as of April 2001 (New Contracts)</t>
    </r>
  </si>
  <si>
    <t>2011 AVG :</t>
  </si>
  <si>
    <t>2012 AVG:</t>
  </si>
  <si>
    <t>2013 AVG:</t>
  </si>
  <si>
    <t>Recycling Times West Coast market prices prior to 4/2000 (published w/ permission). After 4/2000, Waste News is new source w/ Seattle specific market pricing. From 4/2009: Recycling Markets</t>
  </si>
  <si>
    <t>Mixed paper,  Baled Newspaper,  OCC</t>
  </si>
  <si>
    <t>Bailed</t>
  </si>
  <si>
    <t xml:space="preserve">Bailed </t>
  </si>
  <si>
    <t>(Cardboard)</t>
  </si>
  <si>
    <t>2014 AVG:</t>
  </si>
  <si>
    <t>2016 AVG YTD:</t>
  </si>
  <si>
    <t>2015 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</si>
</sst>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8"/>
      <color indexed="12"/>
      <name val="Arial"/>
      <family val="2"/>
    </font>
    <font>
      <b/>
      <vertAlign val="superscript"/>
      <sz val="1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4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1" fillId="2" borderId="0" xfId="0" applyFont="1" applyFill="1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1" fillId="0" borderId="1" xfId="0" applyFont="1" applyBorder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4" fillId="2" borderId="3" xfId="0" applyFont="1" applyFill="1" applyBorder="1" applyAlignment="1">
      <alignment horizontal="centerContinuous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7" fillId="2" borderId="5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Continuous"/>
    </xf>
    <xf numFmtId="164" fontId="0" fillId="0" borderId="8" xfId="0" applyNumberFormat="1" applyBorder="1" applyAlignment="1">
      <alignment horizontal="right"/>
    </xf>
    <xf numFmtId="0" fontId="1" fillId="0" borderId="0" xfId="0" applyFont="1" applyBorder="1"/>
    <xf numFmtId="164" fontId="0" fillId="0" borderId="9" xfId="0" applyNumberFormat="1" applyBorder="1"/>
    <xf numFmtId="0" fontId="0" fillId="0" borderId="9" xfId="0" applyBorder="1"/>
    <xf numFmtId="164" fontId="0" fillId="0" borderId="10" xfId="0" applyNumberFormat="1" applyBorder="1"/>
    <xf numFmtId="164" fontId="0" fillId="0" borderId="0" xfId="0" applyNumberFormat="1" applyBorder="1" applyAlignment="1"/>
    <xf numFmtId="0" fontId="0" fillId="0" borderId="0" xfId="0" applyAlignment="1"/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13" xfId="0" applyFont="1" applyBorder="1"/>
    <xf numFmtId="0" fontId="1" fillId="0" borderId="10" xfId="0" applyFont="1" applyBorder="1"/>
    <xf numFmtId="0" fontId="5" fillId="3" borderId="0" xfId="0" quotePrefix="1" applyFont="1" applyFill="1"/>
    <xf numFmtId="164" fontId="0" fillId="0" borderId="9" xfId="0" applyNumberFormat="1" applyBorder="1" applyAlignment="1">
      <alignment horizontal="right"/>
    </xf>
    <xf numFmtId="0" fontId="0" fillId="0" borderId="15" xfId="0" applyBorder="1"/>
    <xf numFmtId="0" fontId="0" fillId="4" borderId="0" xfId="0" applyFill="1"/>
    <xf numFmtId="0" fontId="0" fillId="5" borderId="0" xfId="0" applyFill="1"/>
    <xf numFmtId="0" fontId="4" fillId="2" borderId="0" xfId="0" applyFont="1" applyFill="1" applyBorder="1" applyAlignment="1">
      <alignment horizontal="centerContinuous"/>
    </xf>
    <xf numFmtId="164" fontId="0" fillId="4" borderId="0" xfId="0" applyNumberFormat="1" applyFill="1" applyBorder="1"/>
    <xf numFmtId="164" fontId="0" fillId="0" borderId="9" xfId="0" applyNumberFormat="1" applyBorder="1" applyAlignment="1"/>
    <xf numFmtId="0" fontId="1" fillId="0" borderId="16" xfId="0" applyFont="1" applyBorder="1"/>
    <xf numFmtId="164" fontId="0" fillId="4" borderId="9" xfId="0" applyNumberFormat="1" applyFill="1" applyBorder="1"/>
    <xf numFmtId="0" fontId="0" fillId="0" borderId="12" xfId="0" applyBorder="1"/>
    <xf numFmtId="164" fontId="0" fillId="0" borderId="12" xfId="0" applyNumberFormat="1" applyBorder="1"/>
    <xf numFmtId="164" fontId="0" fillId="0" borderId="12" xfId="0" applyNumberFormat="1" applyBorder="1" applyAlignment="1">
      <alignment horizontal="right"/>
    </xf>
    <xf numFmtId="164" fontId="0" fillId="0" borderId="12" xfId="0" applyNumberFormat="1" applyBorder="1" applyAlignment="1"/>
    <xf numFmtId="0" fontId="0" fillId="0" borderId="19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3" fillId="2" borderId="0" xfId="0" applyFont="1" applyFill="1" applyAlignment="1">
      <alignment horizontal="centerContinuous"/>
    </xf>
    <xf numFmtId="17" fontId="0" fillId="0" borderId="0" xfId="0" applyNumberFormat="1"/>
    <xf numFmtId="0" fontId="0" fillId="0" borderId="21" xfId="0" applyBorder="1"/>
    <xf numFmtId="0" fontId="1" fillId="0" borderId="0" xfId="0" applyFont="1" applyFill="1" applyBorder="1"/>
    <xf numFmtId="164" fontId="12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4" fontId="0" fillId="7" borderId="0" xfId="0" applyNumberFormat="1" applyFill="1"/>
    <xf numFmtId="164" fontId="0" fillId="7" borderId="2" xfId="0" applyNumberFormat="1" applyFill="1" applyBorder="1"/>
    <xf numFmtId="164" fontId="0" fillId="7" borderId="1" xfId="0" applyNumberFormat="1" applyFill="1" applyBorder="1" applyAlignment="1">
      <alignment horizontal="right"/>
    </xf>
    <xf numFmtId="164" fontId="0" fillId="7" borderId="8" xfId="0" applyNumberFormat="1" applyFill="1" applyBorder="1" applyAlignment="1">
      <alignment horizontal="right"/>
    </xf>
    <xf numFmtId="164" fontId="0" fillId="7" borderId="10" xfId="0" applyNumberFormat="1" applyFill="1" applyBorder="1"/>
    <xf numFmtId="164" fontId="0" fillId="7" borderId="14" xfId="0" applyNumberFormat="1" applyFill="1" applyBorder="1"/>
    <xf numFmtId="164" fontId="0" fillId="7" borderId="9" xfId="0" applyNumberFormat="1" applyFill="1" applyBorder="1"/>
    <xf numFmtId="164" fontId="0" fillId="7" borderId="17" xfId="0" applyNumberFormat="1" applyFill="1" applyBorder="1"/>
    <xf numFmtId="164" fontId="0" fillId="7" borderId="12" xfId="0" applyNumberFormat="1" applyFill="1" applyBorder="1"/>
    <xf numFmtId="164" fontId="0" fillId="7" borderId="18" xfId="0" applyNumberFormat="1" applyFill="1" applyBorder="1"/>
    <xf numFmtId="164" fontId="0" fillId="7" borderId="0" xfId="0" applyNumberFormat="1" applyFill="1" applyBorder="1"/>
    <xf numFmtId="0" fontId="0" fillId="7" borderId="0" xfId="0" applyFill="1"/>
    <xf numFmtId="164" fontId="0" fillId="0" borderId="0" xfId="1" applyNumberFormat="1" applyFont="1" applyBorder="1"/>
    <xf numFmtId="164" fontId="0" fillId="0" borderId="9" xfId="1" applyNumberFormat="1" applyFont="1" applyBorder="1"/>
    <xf numFmtId="0" fontId="0" fillId="0" borderId="22" xfId="0" applyBorder="1"/>
    <xf numFmtId="0" fontId="3" fillId="2" borderId="0" xfId="0" applyFont="1" applyFill="1" applyBorder="1"/>
    <xf numFmtId="0" fontId="0" fillId="0" borderId="10" xfId="0" applyBorder="1"/>
    <xf numFmtId="0" fontId="3" fillId="6" borderId="23" xfId="0" applyFont="1" applyFill="1" applyBorder="1"/>
    <xf numFmtId="0" fontId="9" fillId="6" borderId="23" xfId="0" applyFont="1" applyFill="1" applyBorder="1"/>
    <xf numFmtId="0" fontId="0" fillId="0" borderId="23" xfId="0" applyBorder="1"/>
    <xf numFmtId="0" fontId="0" fillId="5" borderId="23" xfId="0" applyFill="1" applyBorder="1"/>
    <xf numFmtId="0" fontId="0" fillId="8" borderId="23" xfId="0" applyFill="1" applyBorder="1"/>
    <xf numFmtId="0" fontId="0" fillId="9" borderId="19" xfId="0" applyFill="1" applyBorder="1"/>
    <xf numFmtId="0" fontId="0" fillId="9" borderId="9" xfId="0" applyFill="1" applyBorder="1"/>
    <xf numFmtId="0" fontId="0" fillId="9" borderId="15" xfId="0" applyFill="1" applyBorder="1"/>
    <xf numFmtId="0" fontId="0" fillId="9" borderId="0" xfId="0" applyFill="1" applyBorder="1"/>
    <xf numFmtId="164" fontId="0" fillId="9" borderId="0" xfId="0" applyNumberFormat="1" applyFill="1" applyBorder="1" applyAlignment="1">
      <alignment horizontal="right"/>
    </xf>
    <xf numFmtId="164" fontId="0" fillId="9" borderId="0" xfId="0" applyNumberFormat="1" applyFill="1" applyBorder="1"/>
    <xf numFmtId="0" fontId="13" fillId="0" borderId="0" xfId="0" applyFont="1" applyBorder="1" applyAlignment="1">
      <alignment horizontal="center"/>
    </xf>
    <xf numFmtId="164" fontId="0" fillId="0" borderId="12" xfId="1" applyNumberFormat="1" applyFont="1" applyBorder="1"/>
    <xf numFmtId="0" fontId="1" fillId="0" borderId="21" xfId="0" applyFont="1" applyBorder="1"/>
    <xf numFmtId="0" fontId="1" fillId="0" borderId="22" xfId="0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0" xfId="1" applyNumberFormat="1" applyFont="1" applyBorder="1"/>
    <xf numFmtId="0" fontId="0" fillId="9" borderId="0" xfId="0" applyFill="1"/>
    <xf numFmtId="0" fontId="13" fillId="0" borderId="0" xfId="0" applyFont="1" applyBorder="1" applyAlignment="1"/>
    <xf numFmtId="17" fontId="0" fillId="0" borderId="9" xfId="0" applyNumberFormat="1" applyBorder="1"/>
    <xf numFmtId="0" fontId="0" fillId="7" borderId="9" xfId="0" applyFill="1" applyBorder="1"/>
    <xf numFmtId="0" fontId="0" fillId="8" borderId="24" xfId="0" applyFill="1" applyBorder="1"/>
    <xf numFmtId="17" fontId="0" fillId="0" borderId="0" xfId="0" applyNumberFormat="1" applyBorder="1"/>
    <xf numFmtId="0" fontId="0" fillId="0" borderId="24" xfId="0" applyBorder="1"/>
    <xf numFmtId="0" fontId="4" fillId="9" borderId="15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164" fontId="5" fillId="0" borderId="21" xfId="0" applyNumberFormat="1" applyFont="1" applyFill="1" applyBorder="1" applyAlignment="1">
      <alignment horizontal="right"/>
    </xf>
    <xf numFmtId="0" fontId="4" fillId="0" borderId="15" xfId="0" applyFont="1" applyBorder="1" applyAlignment="1">
      <alignment horizontal="left"/>
    </xf>
    <xf numFmtId="164" fontId="5" fillId="0" borderId="0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21" xfId="0" applyFont="1" applyBorder="1"/>
    <xf numFmtId="164" fontId="5" fillId="0" borderId="0" xfId="0" applyNumberFormat="1" applyFont="1" applyBorder="1"/>
    <xf numFmtId="0" fontId="4" fillId="0" borderId="15" xfId="0" quotePrefix="1" applyFont="1" applyBorder="1" applyAlignment="1">
      <alignment horizontal="left"/>
    </xf>
    <xf numFmtId="164" fontId="5" fillId="0" borderId="0" xfId="0" applyNumberFormat="1" applyFont="1" applyBorder="1" applyAlignment="1"/>
    <xf numFmtId="0" fontId="4" fillId="0" borderId="19" xfId="0" applyFont="1" applyBorder="1" applyAlignment="1">
      <alignment horizontal="left"/>
    </xf>
    <xf numFmtId="164" fontId="5" fillId="0" borderId="9" xfId="0" applyNumberFormat="1" applyFont="1" applyBorder="1" applyAlignment="1">
      <alignment horizontal="right"/>
    </xf>
    <xf numFmtId="164" fontId="5" fillId="0" borderId="9" xfId="0" applyNumberFormat="1" applyFont="1" applyBorder="1"/>
    <xf numFmtId="164" fontId="5" fillId="0" borderId="9" xfId="0" applyNumberFormat="1" applyFont="1" applyBorder="1" applyAlignment="1"/>
    <xf numFmtId="0" fontId="5" fillId="0" borderId="22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4" fillId="10" borderId="12" xfId="0" applyFont="1" applyFill="1" applyBorder="1" applyAlignment="1">
      <alignment horizontal="right"/>
    </xf>
    <xf numFmtId="0" fontId="2" fillId="0" borderId="0" xfId="0" quotePrefix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left" wrapText="1"/>
    </xf>
    <xf numFmtId="0" fontId="0" fillId="0" borderId="0" xfId="0" applyAlignment="1">
      <alignment vertic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9" fillId="10" borderId="12" xfId="0" applyFont="1" applyFill="1" applyBorder="1" applyAlignment="1">
      <alignment horizontal="right"/>
    </xf>
    <xf numFmtId="0" fontId="1" fillId="10" borderId="12" xfId="0" applyFont="1" applyFill="1" applyBorder="1" applyAlignment="1">
      <alignment horizontal="right"/>
    </xf>
    <xf numFmtId="0" fontId="1" fillId="10" borderId="15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/>
    <xf numFmtId="0" fontId="4" fillId="10" borderId="11" xfId="0" applyFont="1" applyFill="1" applyBorder="1" applyAlignment="1">
      <alignment horizontal="right"/>
    </xf>
    <xf numFmtId="164" fontId="5" fillId="0" borderId="15" xfId="0" applyNumberFormat="1" applyFont="1" applyFill="1" applyBorder="1" applyAlignment="1">
      <alignment horizontal="right"/>
    </xf>
    <xf numFmtId="164" fontId="5" fillId="0" borderId="15" xfId="0" applyNumberFormat="1" applyFont="1" applyBorder="1"/>
    <xf numFmtId="164" fontId="5" fillId="0" borderId="15" xfId="0" applyNumberFormat="1" applyFont="1" applyBorder="1" applyAlignment="1">
      <alignment horizontal="right"/>
    </xf>
    <xf numFmtId="164" fontId="5" fillId="0" borderId="19" xfId="0" applyNumberFormat="1" applyFont="1" applyBorder="1" applyAlignment="1">
      <alignment horizontal="right"/>
    </xf>
    <xf numFmtId="0" fontId="4" fillId="10" borderId="20" xfId="0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  <xf numFmtId="164" fontId="4" fillId="0" borderId="12" xfId="0" applyNumberFormat="1" applyFont="1" applyFill="1" applyBorder="1" applyAlignment="1">
      <alignment horizontal="right"/>
    </xf>
    <xf numFmtId="164" fontId="4" fillId="0" borderId="20" xfId="0" applyNumberFormat="1" applyFont="1" applyFill="1" applyBorder="1" applyAlignment="1">
      <alignment horizontal="right"/>
    </xf>
    <xf numFmtId="0" fontId="4" fillId="10" borderId="19" xfId="0" applyFont="1" applyFill="1" applyBorder="1" applyAlignment="1">
      <alignment horizontal="right"/>
    </xf>
    <xf numFmtId="0" fontId="4" fillId="10" borderId="9" xfId="0" applyFont="1" applyFill="1" applyBorder="1" applyAlignment="1">
      <alignment horizontal="right"/>
    </xf>
    <xf numFmtId="0" fontId="4" fillId="10" borderId="22" xfId="0" applyFont="1" applyFill="1" applyBorder="1" applyAlignment="1">
      <alignment horizontal="right"/>
    </xf>
    <xf numFmtId="0" fontId="4" fillId="10" borderId="26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0" borderId="0" xfId="0" quotePrefix="1" applyFont="1" applyAlignment="1">
      <alignment horizontal="left" wrapText="1"/>
    </xf>
    <xf numFmtId="0" fontId="15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1DF0FB"/>
      <color rgb="FF00F66F"/>
      <color rgb="FF008E40"/>
      <color rgb="FFE92E09"/>
      <color rgb="FFE44D0A"/>
      <color rgb="FFD5F709"/>
      <color rgb="FF8D30A0"/>
      <color rgb="FF663300"/>
      <color rgb="FF1802BE"/>
      <color rgb="FF16A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City of Seattle Survey Market Prices: Plastics &amp; Tin</a:t>
            </a:r>
          </a:p>
          <a:p>
            <a:pPr algn="ctr"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76126311231299"/>
          <c:y val="1.9666424675638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58402043178984E-2"/>
          <c:y val="7.4823748036987783E-2"/>
          <c:w val="0.91743167525703151"/>
          <c:h val="0.78853358090876813"/>
        </c:manualLayout>
      </c:layout>
      <c:lineChart>
        <c:grouping val="standard"/>
        <c:varyColors val="0"/>
        <c:ser>
          <c:idx val="5"/>
          <c:order val="0"/>
          <c:tx>
            <c:v>Loose Plastic (West Coast)</c:v>
          </c:tx>
          <c:spPr>
            <a:ln w="38100">
              <a:solidFill>
                <a:srgbClr val="008E40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History'!$P$4:$P$348</c:f>
              <c:numCache>
                <c:formatCode>"$"#,##0.00</c:formatCode>
                <c:ptCount val="345"/>
                <c:pt idx="63">
                  <c:v>40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30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80</c:v>
                </c:pt>
                <c:pt idx="104">
                  <c:v>40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60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Loose Plastic (Seattle Mkt)</c:v>
          </c:tx>
          <c:spPr>
            <a:ln w="31750">
              <a:solidFill>
                <a:srgbClr val="1802BE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History'!$U$4:$U$348</c:f>
              <c:numCache>
                <c:formatCode>General</c:formatCode>
                <c:ptCount val="345"/>
                <c:pt idx="147" formatCode="&quot;$&quot;#,##0.00">
                  <c:v>180</c:v>
                </c:pt>
                <c:pt idx="148" formatCode="&quot;$&quot;#,##0.00">
                  <c:v>180</c:v>
                </c:pt>
                <c:pt idx="149" formatCode="&quot;$&quot;#,##0.00">
                  <c:v>190</c:v>
                </c:pt>
                <c:pt idx="150" formatCode="&quot;$&quot;#,##0.00">
                  <c:v>190</c:v>
                </c:pt>
                <c:pt idx="151" formatCode="&quot;$&quot;#,##0.00">
                  <c:v>190</c:v>
                </c:pt>
                <c:pt idx="152" formatCode="&quot;$&quot;#,##0.00">
                  <c:v>190</c:v>
                </c:pt>
                <c:pt idx="153" formatCode="&quot;$&quot;#,##0.00">
                  <c:v>200</c:v>
                </c:pt>
                <c:pt idx="154" formatCode="&quot;$&quot;#,##0.00">
                  <c:v>200</c:v>
                </c:pt>
                <c:pt idx="155" formatCode="&quot;$&quot;#,##0.00">
                  <c:v>180</c:v>
                </c:pt>
                <c:pt idx="156" formatCode="&quot;$&quot;#,##0.00">
                  <c:v>160</c:v>
                </c:pt>
                <c:pt idx="157" formatCode="&quot;$&quot;#,##0.00">
                  <c:v>140</c:v>
                </c:pt>
                <c:pt idx="158" formatCode="&quot;$&quot;#,##0.00">
                  <c:v>100</c:v>
                </c:pt>
                <c:pt idx="159" formatCode="&quot;$&quot;#,##0.00">
                  <c:v>100</c:v>
                </c:pt>
                <c:pt idx="160" formatCode="&quot;$&quot;#,##0.00">
                  <c:v>110</c:v>
                </c:pt>
                <c:pt idx="161" formatCode="&quot;$&quot;#,##0.00">
                  <c:v>110</c:v>
                </c:pt>
                <c:pt idx="162" formatCode="&quot;$&quot;#,##0.00">
                  <c:v>110</c:v>
                </c:pt>
                <c:pt idx="163" formatCode="&quot;$&quot;#,##0.00">
                  <c:v>110</c:v>
                </c:pt>
                <c:pt idx="164" formatCode="&quot;$&quot;#,##0.00">
                  <c:v>110</c:v>
                </c:pt>
                <c:pt idx="165" formatCode="&quot;$&quot;#,##0.00">
                  <c:v>110</c:v>
                </c:pt>
                <c:pt idx="166" formatCode="&quot;$&quot;#,##0.00">
                  <c:v>100</c:v>
                </c:pt>
                <c:pt idx="167" formatCode="&quot;$&quot;#,##0.00">
                  <c:v>100</c:v>
                </c:pt>
                <c:pt idx="168" formatCode="&quot;$&quot;#,##0.00">
                  <c:v>90</c:v>
                </c:pt>
                <c:pt idx="169" formatCode="&quot;$&quot;#,##0.00">
                  <c:v>70</c:v>
                </c:pt>
                <c:pt idx="170" formatCode="&quot;$&quot;#,##0.00">
                  <c:v>120</c:v>
                </c:pt>
                <c:pt idx="171" formatCode="&quot;$&quot;#,##0.00">
                  <c:v>120</c:v>
                </c:pt>
                <c:pt idx="172" formatCode="&quot;$&quot;#,##0.00">
                  <c:v>130</c:v>
                </c:pt>
                <c:pt idx="173" formatCode="&quot;$&quot;#,##0.00">
                  <c:v>130</c:v>
                </c:pt>
                <c:pt idx="174" formatCode="&quot;$&quot;#,##0.00">
                  <c:v>130</c:v>
                </c:pt>
                <c:pt idx="175" formatCode="&quot;$&quot;#,##0.00">
                  <c:v>140</c:v>
                </c:pt>
                <c:pt idx="176" formatCode="&quot;$&quot;#,##0.00">
                  <c:v>140</c:v>
                </c:pt>
                <c:pt idx="177" formatCode="&quot;$&quot;#,##0.00">
                  <c:v>140</c:v>
                </c:pt>
                <c:pt idx="178" formatCode="&quot;$&quot;#,##0.00">
                  <c:v>140</c:v>
                </c:pt>
                <c:pt idx="179" formatCode="&quot;$&quot;#,##0.00">
                  <c:v>100</c:v>
                </c:pt>
                <c:pt idx="180" formatCode="&quot;$&quot;#,##0.00">
                  <c:v>100</c:v>
                </c:pt>
                <c:pt idx="181" formatCode="&quot;$&quot;#,##0.00">
                  <c:v>130</c:v>
                </c:pt>
                <c:pt idx="182" formatCode="&quot;$&quot;#,##0.00">
                  <c:v>120</c:v>
                </c:pt>
                <c:pt idx="183" formatCode="&quot;$&quot;#,##0.00">
                  <c:v>130</c:v>
                </c:pt>
                <c:pt idx="184" formatCode="&quot;$&quot;#,##0.00">
                  <c:v>130</c:v>
                </c:pt>
                <c:pt idx="185" formatCode="&quot;$&quot;#,##0.00">
                  <c:v>170</c:v>
                </c:pt>
                <c:pt idx="186" formatCode="&quot;$&quot;#,##0.00">
                  <c:v>190</c:v>
                </c:pt>
                <c:pt idx="187" formatCode="&quot;$&quot;#,##0.00">
                  <c:v>190</c:v>
                </c:pt>
                <c:pt idx="188" formatCode="&quot;$&quot;#,##0.00">
                  <c:v>170</c:v>
                </c:pt>
                <c:pt idx="189" formatCode="&quot;$&quot;#,##0.00">
                  <c:v>200</c:v>
                </c:pt>
                <c:pt idx="190" formatCode="&quot;$&quot;#,##0.00">
                  <c:v>190</c:v>
                </c:pt>
                <c:pt idx="191" formatCode="&quot;$&quot;#,##0.00">
                  <c:v>190</c:v>
                </c:pt>
                <c:pt idx="192" formatCode="&quot;$&quot;#,##0.00">
                  <c:v>190</c:v>
                </c:pt>
                <c:pt idx="193" formatCode="&quot;$&quot;#,##0.00">
                  <c:v>190</c:v>
                </c:pt>
                <c:pt idx="194" formatCode="&quot;$&quot;#,##0.00">
                  <c:v>190</c:v>
                </c:pt>
                <c:pt idx="195" formatCode="&quot;$&quot;#,##0.00">
                  <c:v>160</c:v>
                </c:pt>
                <c:pt idx="196" formatCode="&quot;$&quot;#,##0.00">
                  <c:v>150</c:v>
                </c:pt>
                <c:pt idx="197" formatCode="&quot;$&quot;#,##0.00">
                  <c:v>140</c:v>
                </c:pt>
                <c:pt idx="198" formatCode="&quot;$&quot;#,##0.00">
                  <c:v>140</c:v>
                </c:pt>
                <c:pt idx="199" formatCode="&quot;$&quot;#,##0.00">
                  <c:v>150</c:v>
                </c:pt>
                <c:pt idx="200" formatCode="&quot;$&quot;#,##0.00">
                  <c:v>190</c:v>
                </c:pt>
                <c:pt idx="201" formatCode="&quot;$&quot;#,##0.00">
                  <c:v>230</c:v>
                </c:pt>
                <c:pt idx="202" formatCode="&quot;$&quot;#,##0.00">
                  <c:v>260</c:v>
                </c:pt>
                <c:pt idx="203" formatCode="&quot;$&quot;#,##0.00">
                  <c:v>330</c:v>
                </c:pt>
                <c:pt idx="204" formatCode="&quot;$&quot;#,##0.00">
                  <c:v>370</c:v>
                </c:pt>
                <c:pt idx="205" formatCode="&quot;$&quot;#,##0.00">
                  <c:v>390</c:v>
                </c:pt>
                <c:pt idx="206" formatCode="&quot;$&quot;#,##0.00">
                  <c:v>390</c:v>
                </c:pt>
                <c:pt idx="207" formatCode="&quot;$&quot;#,##0.00">
                  <c:v>360</c:v>
                </c:pt>
                <c:pt idx="208" formatCode="&quot;$&quot;#,##0.00">
                  <c:v>530</c:v>
                </c:pt>
                <c:pt idx="209" formatCode="&quot;$&quot;#,##0.00">
                  <c:v>430</c:v>
                </c:pt>
                <c:pt idx="210" formatCode="&quot;$&quot;#,##0.00">
                  <c:v>410</c:v>
                </c:pt>
                <c:pt idx="211" formatCode="&quot;$&quot;#,##0.00">
                  <c:v>480</c:v>
                </c:pt>
                <c:pt idx="212" formatCode="&quot;$&quot;#,##0.00">
                  <c:v>550</c:v>
                </c:pt>
                <c:pt idx="213" formatCode="&quot;$&quot;#,##0.00">
                  <c:v>630</c:v>
                </c:pt>
                <c:pt idx="214" formatCode="&quot;$&quot;#,##0.00">
                  <c:v>610</c:v>
                </c:pt>
                <c:pt idx="215" formatCode="&quot;$&quot;#,##0.00">
                  <c:v>690</c:v>
                </c:pt>
                <c:pt idx="216" formatCode="&quot;$&quot;#,##0.00">
                  <c:v>330</c:v>
                </c:pt>
                <c:pt idx="217" formatCode="&quot;$&quot;#,##0.00">
                  <c:v>330</c:v>
                </c:pt>
                <c:pt idx="218" formatCode="&quot;$&quot;#,##0.00">
                  <c:v>330</c:v>
                </c:pt>
                <c:pt idx="219" formatCode="&quot;$&quot;#,##0.00">
                  <c:v>270</c:v>
                </c:pt>
                <c:pt idx="220" formatCode="&quot;$&quot;#,##0.00">
                  <c:v>240</c:v>
                </c:pt>
                <c:pt idx="221" formatCode="&quot;$&quot;#,##0.00">
                  <c:v>220</c:v>
                </c:pt>
                <c:pt idx="222" formatCode="&quot;$&quot;#,##0.00">
                  <c:v>220</c:v>
                </c:pt>
                <c:pt idx="223" formatCode="&quot;$&quot;#,##0.00">
                  <c:v>220</c:v>
                </c:pt>
                <c:pt idx="224" formatCode="&quot;$&quot;#,##0.00">
                  <c:v>250</c:v>
                </c:pt>
                <c:pt idx="225" formatCode="&quot;$&quot;#,##0.00">
                  <c:v>230</c:v>
                </c:pt>
                <c:pt idx="226" formatCode="&quot;$&quot;#,##0.00">
                  <c:v>230</c:v>
                </c:pt>
                <c:pt idx="227" formatCode="&quot;$&quot;#,##0.00">
                  <c:v>240</c:v>
                </c:pt>
                <c:pt idx="228" formatCode="&quot;$&quot;#,##0.00">
                  <c:v>290</c:v>
                </c:pt>
                <c:pt idx="229" formatCode="&quot;$&quot;#,##0.00">
                  <c:v>290</c:v>
                </c:pt>
                <c:pt idx="230" formatCode="&quot;$&quot;#,##0.00">
                  <c:v>290</c:v>
                </c:pt>
                <c:pt idx="231" formatCode="&quot;$&quot;#,##0.00">
                  <c:v>310</c:v>
                </c:pt>
                <c:pt idx="232" formatCode="&quot;$&quot;#,##0.00">
                  <c:v>310</c:v>
                </c:pt>
                <c:pt idx="233" formatCode="&quot;$&quot;#,##0.00">
                  <c:v>310</c:v>
                </c:pt>
                <c:pt idx="234" formatCode="&quot;$&quot;#,##0.00">
                  <c:v>310</c:v>
                </c:pt>
                <c:pt idx="235" formatCode="&quot;$&quot;#,##0.00">
                  <c:v>310</c:v>
                </c:pt>
                <c:pt idx="236" formatCode="&quot;$&quot;#,##0.00">
                  <c:v>310</c:v>
                </c:pt>
                <c:pt idx="237" formatCode="&quot;$&quot;#,##0.00">
                  <c:v>340</c:v>
                </c:pt>
                <c:pt idx="238" formatCode="&quot;$&quot;#,##0.00">
                  <c:v>380</c:v>
                </c:pt>
                <c:pt idx="239" formatCode="&quot;$&quot;#,##0.00">
                  <c:v>380</c:v>
                </c:pt>
                <c:pt idx="240" formatCode="&quot;$&quot;#,##0.00">
                  <c:v>370</c:v>
                </c:pt>
                <c:pt idx="241" formatCode="&quot;$&quot;#,##0.00">
                  <c:v>350</c:v>
                </c:pt>
                <c:pt idx="242" formatCode="&quot;$&quot;#,##0.00">
                  <c:v>350</c:v>
                </c:pt>
                <c:pt idx="243" formatCode="&quot;$&quot;#,##0.00">
                  <c:v>330</c:v>
                </c:pt>
                <c:pt idx="244" formatCode="&quot;$&quot;#,##0.00">
                  <c:v>330</c:v>
                </c:pt>
                <c:pt idx="245" formatCode="&quot;$&quot;#,##0.00">
                  <c:v>330</c:v>
                </c:pt>
                <c:pt idx="246" formatCode="&quot;$&quot;#,##0.00">
                  <c:v>370</c:v>
                </c:pt>
                <c:pt idx="247" formatCode="&quot;$&quot;#,##0.00">
                  <c:v>470</c:v>
                </c:pt>
                <c:pt idx="248" formatCode="&quot;$&quot;#,##0.00">
                  <c:v>490</c:v>
                </c:pt>
                <c:pt idx="249" formatCode="&quot;$&quot;#,##0.00">
                  <c:v>240</c:v>
                </c:pt>
                <c:pt idx="250" formatCode="&quot;$&quot;#,##0.00">
                  <c:v>50</c:v>
                </c:pt>
                <c:pt idx="251" formatCode="&quot;$&quot;#,##0.00">
                  <c:v>40</c:v>
                </c:pt>
                <c:pt idx="252" formatCode="&quot;$&quot;#,##0.00">
                  <c:v>220</c:v>
                </c:pt>
                <c:pt idx="253" formatCode="&quot;$&quot;#,##0.00">
                  <c:v>230</c:v>
                </c:pt>
                <c:pt idx="254" formatCode="&quot;$&quot;#,##0.00">
                  <c:v>220</c:v>
                </c:pt>
                <c:pt idx="255" formatCode="&quot;$&quot;#,##0.00">
                  <c:v>260</c:v>
                </c:pt>
                <c:pt idx="256" formatCode="&quot;$&quot;#,##0.00">
                  <c:v>260</c:v>
                </c:pt>
                <c:pt idx="257" formatCode="&quot;$&quot;#,##0.00">
                  <c:v>260</c:v>
                </c:pt>
                <c:pt idx="258" formatCode="&quot;$&quot;#,##0.00">
                  <c:v>360</c:v>
                </c:pt>
                <c:pt idx="259" formatCode="&quot;$&quot;#,##0.00">
                  <c:v>400</c:v>
                </c:pt>
                <c:pt idx="260" formatCode="&quot;$&quot;#,##0.00">
                  <c:v>340</c:v>
                </c:pt>
                <c:pt idx="261" formatCode="&quot;$&quot;#,##0.00">
                  <c:v>340</c:v>
                </c:pt>
                <c:pt idx="262" formatCode="&quot;$&quot;#,##0.00">
                  <c:v>340</c:v>
                </c:pt>
                <c:pt idx="263" formatCode="&quot;$&quot;#,##0.00">
                  <c:v>300</c:v>
                </c:pt>
                <c:pt idx="264" formatCode="&quot;$&quot;#,##0.00">
                  <c:v>300</c:v>
                </c:pt>
                <c:pt idx="265" formatCode="&quot;$&quot;#,##0.00">
                  <c:v>300</c:v>
                </c:pt>
                <c:pt idx="266" formatCode="&quot;$&quot;#,##0.00">
                  <c:v>340</c:v>
                </c:pt>
                <c:pt idx="267" formatCode="&quot;$&quot;#,##0.00">
                  <c:v>400</c:v>
                </c:pt>
                <c:pt idx="268" formatCode="&quot;$&quot;#,##0.00">
                  <c:v>360</c:v>
                </c:pt>
                <c:pt idx="269" formatCode="&quot;$&quot;#,##0.00">
                  <c:v>460</c:v>
                </c:pt>
                <c:pt idx="270" formatCode="&quot;$&quot;#,##0.00">
                  <c:v>460</c:v>
                </c:pt>
                <c:pt idx="271" formatCode="&quot;$&quot;#,##0.00">
                  <c:v>360</c:v>
                </c:pt>
                <c:pt idx="272" formatCode="&quot;$&quot;#,##0.00">
                  <c:v>360</c:v>
                </c:pt>
                <c:pt idx="273" formatCode="&quot;$&quot;#,##0.00">
                  <c:v>360</c:v>
                </c:pt>
                <c:pt idx="274" formatCode="&quot;$&quot;#,##0.00">
                  <c:v>360</c:v>
                </c:pt>
                <c:pt idx="275" formatCode="&quot;$&quot;#,##0.00">
                  <c:v>400</c:v>
                </c:pt>
                <c:pt idx="276" formatCode="&quot;$&quot;#,##0.00">
                  <c:v>440</c:v>
                </c:pt>
                <c:pt idx="277" formatCode="&quot;$&quot;#,##0.00">
                  <c:v>420</c:v>
                </c:pt>
                <c:pt idx="278" formatCode="&quot;$&quot;#,##0.00">
                  <c:v>420</c:v>
                </c:pt>
                <c:pt idx="279" formatCode="&quot;$&quot;#,##0.00">
                  <c:v>440</c:v>
                </c:pt>
                <c:pt idx="280" formatCode="&quot;$&quot;#,##0.00">
                  <c:v>480</c:v>
                </c:pt>
                <c:pt idx="281" formatCode="&quot;$&quot;#,##0.00">
                  <c:v>540</c:v>
                </c:pt>
                <c:pt idx="282" formatCode="&quot;$&quot;#,##0.00">
                  <c:v>540</c:v>
                </c:pt>
                <c:pt idx="283" formatCode="&quot;$&quot;#,##0.00">
                  <c:v>480</c:v>
                </c:pt>
                <c:pt idx="284" formatCode="&quot;$&quot;#,##0.00">
                  <c:v>480</c:v>
                </c:pt>
                <c:pt idx="285" formatCode="&quot;$&quot;#,##0.00">
                  <c:v>480</c:v>
                </c:pt>
                <c:pt idx="286" formatCode="&quot;$&quot;#,##0.00">
                  <c:v>480</c:v>
                </c:pt>
                <c:pt idx="287" formatCode="&quot;$&quot;#,##0.00">
                  <c:v>480</c:v>
                </c:pt>
                <c:pt idx="288" formatCode="&quot;$&quot;#,##0.00">
                  <c:v>480</c:v>
                </c:pt>
                <c:pt idx="289" formatCode="&quot;$&quot;#,##0.00">
                  <c:v>460</c:v>
                </c:pt>
                <c:pt idx="290" formatCode="&quot;$&quot;#,##0.00">
                  <c:v>460</c:v>
                </c:pt>
                <c:pt idx="291" formatCode="&quot;$&quot;#,##0.00">
                  <c:v>540</c:v>
                </c:pt>
                <c:pt idx="292" formatCode="&quot;$&quot;#,##0.00">
                  <c:v>560</c:v>
                </c:pt>
                <c:pt idx="293" formatCode="&quot;$&quot;#,##0.00">
                  <c:v>500</c:v>
                </c:pt>
                <c:pt idx="294" formatCode="&quot;$&quot;#,##0.00">
                  <c:v>460</c:v>
                </c:pt>
                <c:pt idx="295" formatCode="&quot;$&quot;#,##0.00">
                  <c:v>420</c:v>
                </c:pt>
                <c:pt idx="296" formatCode="&quot;$&quot;#,##0.00">
                  <c:v>420</c:v>
                </c:pt>
                <c:pt idx="297" formatCode="&quot;$&quot;#,##0.00">
                  <c:v>420</c:v>
                </c:pt>
                <c:pt idx="298" formatCode="&quot;$&quot;#,##0.00">
                  <c:v>420</c:v>
                </c:pt>
                <c:pt idx="299" formatCode="&quot;$&quot;#,##0.00">
                  <c:v>420</c:v>
                </c:pt>
                <c:pt idx="300" formatCode="&quot;$&quot;#,##0.00">
                  <c:v>420</c:v>
                </c:pt>
                <c:pt idx="301" formatCode="&quot;$&quot;#,##0.00">
                  <c:v>420</c:v>
                </c:pt>
                <c:pt idx="302" formatCode="&quot;$&quot;#,##0.00">
                  <c:v>420</c:v>
                </c:pt>
                <c:pt idx="303" formatCode="&quot;$&quot;#,##0.00">
                  <c:v>420</c:v>
                </c:pt>
                <c:pt idx="304" formatCode="&quot;$&quot;#,##0.00">
                  <c:v>420</c:v>
                </c:pt>
                <c:pt idx="305" formatCode="&quot;$&quot;#,##0.00">
                  <c:v>460</c:v>
                </c:pt>
                <c:pt idx="306" formatCode="&quot;$&quot;#,##0.00">
                  <c:v>460</c:v>
                </c:pt>
                <c:pt idx="307" formatCode="&quot;$&quot;#,##0.00">
                  <c:v>420</c:v>
                </c:pt>
                <c:pt idx="308" formatCode="&quot;$&quot;#,##0.00">
                  <c:v>420</c:v>
                </c:pt>
                <c:pt idx="309" formatCode="&quot;$&quot;#,##0.00">
                  <c:v>420</c:v>
                </c:pt>
                <c:pt idx="310" formatCode="&quot;$&quot;#,##0.00">
                  <c:v>420</c:v>
                </c:pt>
                <c:pt idx="311" formatCode="&quot;$&quot;#,##0.00">
                  <c:v>420</c:v>
                </c:pt>
                <c:pt idx="312" formatCode="&quot;$&quot;#,##0.00">
                  <c:v>420</c:v>
                </c:pt>
                <c:pt idx="313" formatCode="&quot;$&quot;#,##0.00">
                  <c:v>420</c:v>
                </c:pt>
                <c:pt idx="314" formatCode="&quot;$&quot;#,##0.00">
                  <c:v>420</c:v>
                </c:pt>
                <c:pt idx="315" formatCode="&quot;$&quot;#,##0.00">
                  <c:v>420</c:v>
                </c:pt>
                <c:pt idx="316" formatCode="&quot;$&quot;#,##0.00">
                  <c:v>420</c:v>
                </c:pt>
                <c:pt idx="317" formatCode="&quot;$&quot;#,##0.00">
                  <c:v>420</c:v>
                </c:pt>
                <c:pt idx="318" formatCode="&quot;$&quot;#,##0.00">
                  <c:v>420</c:v>
                </c:pt>
                <c:pt idx="319" formatCode="&quot;$&quot;#,##0.00">
                  <c:v>420</c:v>
                </c:pt>
                <c:pt idx="320" formatCode="&quot;$&quot;#,##0.00">
                  <c:v>560</c:v>
                </c:pt>
                <c:pt idx="321" formatCode="&quot;$&quot;#,##0.00">
                  <c:v>560</c:v>
                </c:pt>
                <c:pt idx="322" formatCode="&quot;$&quot;#,##0.00">
                  <c:v>560</c:v>
                </c:pt>
                <c:pt idx="323" formatCode="&quot;$&quot;#,##0.00">
                  <c:v>560</c:v>
                </c:pt>
                <c:pt idx="324" formatCode="&quot;$&quot;#,##0.00">
                  <c:v>560</c:v>
                </c:pt>
                <c:pt idx="325" formatCode="&quot;$&quot;#,##0.00">
                  <c:v>560</c:v>
                </c:pt>
                <c:pt idx="326" formatCode="&quot;$&quot;#,##0.00">
                  <c:v>560</c:v>
                </c:pt>
                <c:pt idx="327" formatCode="&quot;$&quot;#,##0.00">
                  <c:v>560</c:v>
                </c:pt>
                <c:pt idx="328" formatCode="&quot;$&quot;#,##0.00">
                  <c:v>560</c:v>
                </c:pt>
                <c:pt idx="329" formatCode="&quot;$&quot;#,##0.00">
                  <c:v>560</c:v>
                </c:pt>
                <c:pt idx="330" formatCode="&quot;$&quot;#,##0.00">
                  <c:v>520</c:v>
                </c:pt>
                <c:pt idx="331" formatCode="&quot;$&quot;#,##0.00">
                  <c:v>520</c:v>
                </c:pt>
                <c:pt idx="332" formatCode="&quot;$&quot;#,##0.00">
                  <c:v>520</c:v>
                </c:pt>
                <c:pt idx="333" formatCode="&quot;$&quot;#,##0.00">
                  <c:v>520</c:v>
                </c:pt>
                <c:pt idx="334" formatCode="&quot;$&quot;#,##0.00">
                  <c:v>520</c:v>
                </c:pt>
                <c:pt idx="335" formatCode="&quot;$&quot;#,##0.00">
                  <c:v>520</c:v>
                </c:pt>
                <c:pt idx="336" formatCode="&quot;$&quot;#,##0.00">
                  <c:v>480</c:v>
                </c:pt>
                <c:pt idx="337" formatCode="&quot;$&quot;#,##0.00">
                  <c:v>480</c:v>
                </c:pt>
                <c:pt idx="338" formatCode="&quot;$&quot;#,##0.00">
                  <c:v>480</c:v>
                </c:pt>
                <c:pt idx="339" formatCode="&quot;$&quot;#,##0.00">
                  <c:v>480</c:v>
                </c:pt>
                <c:pt idx="340" formatCode="&quot;$&quot;#,##0.00">
                  <c:v>480</c:v>
                </c:pt>
                <c:pt idx="341" formatCode="&quot;$&quot;#,##0.00">
                  <c:v>480</c:v>
                </c:pt>
                <c:pt idx="342" formatCode="&quot;$&quot;#,##0.00">
                  <c:v>480</c:v>
                </c:pt>
                <c:pt idx="343" formatCode="&quot;$&quot;#,##0.00">
                  <c:v>480</c:v>
                </c:pt>
                <c:pt idx="344" formatCode="&quot;$&quot;#,##0.00">
                  <c:v>480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'MKT Prices - History'!$Q$2:$Q$3</c:f>
              <c:strCache>
                <c:ptCount val="2"/>
                <c:pt idx="0">
                  <c:v>Loose</c:v>
                </c:pt>
                <c:pt idx="1">
                  <c:v>Tin</c:v>
                </c:pt>
              </c:strCache>
            </c:strRef>
          </c:tx>
          <c:spPr>
            <a:ln w="31750">
              <a:solidFill>
                <a:srgbClr val="E92E09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History'!$Q$4:$Q$348</c:f>
              <c:numCache>
                <c:formatCode>"$"#,##0.00</c:formatCode>
                <c:ptCount val="345"/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53</c:v>
                </c:pt>
                <c:pt idx="38">
                  <c:v>48</c:v>
                </c:pt>
                <c:pt idx="39">
                  <c:v>45</c:v>
                </c:pt>
                <c:pt idx="40">
                  <c:v>38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27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36</c:v>
                </c:pt>
                <c:pt idx="79">
                  <c:v>36</c:v>
                </c:pt>
                <c:pt idx="80">
                  <c:v>40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47</c:v>
                </c:pt>
                <c:pt idx="94">
                  <c:v>47</c:v>
                </c:pt>
                <c:pt idx="95">
                  <c:v>40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32.479999999999997</c:v>
                </c:pt>
                <c:pt idx="127">
                  <c:v>31.36</c:v>
                </c:pt>
                <c:pt idx="128">
                  <c:v>26.36</c:v>
                </c:pt>
                <c:pt idx="129">
                  <c:v>16</c:v>
                </c:pt>
                <c:pt idx="130">
                  <c:v>5</c:v>
                </c:pt>
                <c:pt idx="131">
                  <c:v>-13</c:v>
                </c:pt>
                <c:pt idx="132">
                  <c:v>-13</c:v>
                </c:pt>
                <c:pt idx="133">
                  <c:v>-8</c:v>
                </c:pt>
                <c:pt idx="134">
                  <c:v>-3</c:v>
                </c:pt>
                <c:pt idx="135">
                  <c:v>-13</c:v>
                </c:pt>
                <c:pt idx="136">
                  <c:v>-13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-6</c:v>
                </c:pt>
                <c:pt idx="142">
                  <c:v>6</c:v>
                </c:pt>
                <c:pt idx="143">
                  <c:v>11</c:v>
                </c:pt>
                <c:pt idx="144">
                  <c:v>13</c:v>
                </c:pt>
                <c:pt idx="145">
                  <c:v>4</c:v>
                </c:pt>
                <c:pt idx="146">
                  <c:v>4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7.5</c:v>
                </c:pt>
                <c:pt idx="153">
                  <c:v>7.5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15</c:v>
                </c:pt>
                <c:pt idx="171">
                  <c:v>10</c:v>
                </c:pt>
                <c:pt idx="172">
                  <c:v>12.5</c:v>
                </c:pt>
                <c:pt idx="173">
                  <c:v>17.5</c:v>
                </c:pt>
                <c:pt idx="174">
                  <c:v>17.5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35</c:v>
                </c:pt>
                <c:pt idx="186">
                  <c:v>40</c:v>
                </c:pt>
                <c:pt idx="187">
                  <c:v>40</c:v>
                </c:pt>
                <c:pt idx="188">
                  <c:v>42.5</c:v>
                </c:pt>
                <c:pt idx="189">
                  <c:v>42.5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55</c:v>
                </c:pt>
                <c:pt idx="196">
                  <c:v>70</c:v>
                </c:pt>
                <c:pt idx="197">
                  <c:v>62.5</c:v>
                </c:pt>
                <c:pt idx="198">
                  <c:v>62.5</c:v>
                </c:pt>
                <c:pt idx="199">
                  <c:v>70</c:v>
                </c:pt>
                <c:pt idx="200">
                  <c:v>82.5</c:v>
                </c:pt>
                <c:pt idx="201">
                  <c:v>87.5</c:v>
                </c:pt>
                <c:pt idx="202">
                  <c:v>90</c:v>
                </c:pt>
                <c:pt idx="203">
                  <c:v>87.5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85</c:v>
                </c:pt>
                <c:pt idx="213">
                  <c:v>82.5</c:v>
                </c:pt>
                <c:pt idx="214">
                  <c:v>82.5</c:v>
                </c:pt>
                <c:pt idx="215">
                  <c:v>77.5</c:v>
                </c:pt>
                <c:pt idx="216">
                  <c:v>77.5</c:v>
                </c:pt>
                <c:pt idx="217">
                  <c:v>77.5</c:v>
                </c:pt>
                <c:pt idx="218">
                  <c:v>77.5</c:v>
                </c:pt>
                <c:pt idx="219">
                  <c:v>77.5</c:v>
                </c:pt>
                <c:pt idx="220">
                  <c:v>77.5</c:v>
                </c:pt>
                <c:pt idx="221">
                  <c:v>77.5</c:v>
                </c:pt>
                <c:pt idx="222">
                  <c:v>77.5</c:v>
                </c:pt>
                <c:pt idx="223">
                  <c:v>77.5</c:v>
                </c:pt>
                <c:pt idx="224">
                  <c:v>77.5</c:v>
                </c:pt>
                <c:pt idx="225">
                  <c:v>77.5</c:v>
                </c:pt>
                <c:pt idx="226">
                  <c:v>77.5</c:v>
                </c:pt>
                <c:pt idx="227">
                  <c:v>82.5</c:v>
                </c:pt>
                <c:pt idx="228">
                  <c:v>77.5</c:v>
                </c:pt>
                <c:pt idx="229">
                  <c:v>77.5</c:v>
                </c:pt>
                <c:pt idx="230">
                  <c:v>82.5</c:v>
                </c:pt>
                <c:pt idx="231">
                  <c:v>77.5</c:v>
                </c:pt>
                <c:pt idx="232">
                  <c:v>77.5</c:v>
                </c:pt>
                <c:pt idx="233">
                  <c:v>77.5</c:v>
                </c:pt>
                <c:pt idx="234">
                  <c:v>77.5</c:v>
                </c:pt>
                <c:pt idx="235">
                  <c:v>77.5</c:v>
                </c:pt>
                <c:pt idx="236">
                  <c:v>77.5</c:v>
                </c:pt>
                <c:pt idx="237">
                  <c:v>77.5</c:v>
                </c:pt>
                <c:pt idx="238">
                  <c:v>77.5</c:v>
                </c:pt>
                <c:pt idx="239">
                  <c:v>82.5</c:v>
                </c:pt>
                <c:pt idx="240">
                  <c:v>77.5</c:v>
                </c:pt>
                <c:pt idx="241">
                  <c:v>77.5</c:v>
                </c:pt>
                <c:pt idx="242">
                  <c:v>77.5</c:v>
                </c:pt>
                <c:pt idx="243">
                  <c:v>77.5</c:v>
                </c:pt>
                <c:pt idx="244">
                  <c:v>87.5</c:v>
                </c:pt>
                <c:pt idx="245">
                  <c:v>87.5</c:v>
                </c:pt>
                <c:pt idx="246">
                  <c:v>82.5</c:v>
                </c:pt>
                <c:pt idx="247">
                  <c:v>87.5</c:v>
                </c:pt>
                <c:pt idx="248">
                  <c:v>87.5</c:v>
                </c:pt>
                <c:pt idx="249">
                  <c:v>82.5</c:v>
                </c:pt>
                <c:pt idx="250">
                  <c:v>42.5</c:v>
                </c:pt>
                <c:pt idx="251">
                  <c:v>37.5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140</c:v>
                </c:pt>
                <c:pt idx="256">
                  <c:v>170</c:v>
                </c:pt>
                <c:pt idx="257">
                  <c:v>170</c:v>
                </c:pt>
                <c:pt idx="258">
                  <c:v>235</c:v>
                </c:pt>
                <c:pt idx="259">
                  <c:v>245</c:v>
                </c:pt>
                <c:pt idx="260">
                  <c:v>260</c:v>
                </c:pt>
                <c:pt idx="261">
                  <c:v>240</c:v>
                </c:pt>
                <c:pt idx="262">
                  <c:v>210</c:v>
                </c:pt>
                <c:pt idx="263">
                  <c:v>250</c:v>
                </c:pt>
                <c:pt idx="264">
                  <c:v>290</c:v>
                </c:pt>
                <c:pt idx="265">
                  <c:v>290</c:v>
                </c:pt>
                <c:pt idx="266">
                  <c:v>340</c:v>
                </c:pt>
                <c:pt idx="267">
                  <c:v>340</c:v>
                </c:pt>
                <c:pt idx="268">
                  <c:v>320</c:v>
                </c:pt>
                <c:pt idx="269">
                  <c:v>320</c:v>
                </c:pt>
                <c:pt idx="270">
                  <c:v>290</c:v>
                </c:pt>
                <c:pt idx="271">
                  <c:v>310</c:v>
                </c:pt>
                <c:pt idx="272">
                  <c:v>325</c:v>
                </c:pt>
                <c:pt idx="273">
                  <c:v>300</c:v>
                </c:pt>
                <c:pt idx="274">
                  <c:v>320</c:v>
                </c:pt>
                <c:pt idx="275">
                  <c:v>360</c:v>
                </c:pt>
                <c:pt idx="276">
                  <c:v>430</c:v>
                </c:pt>
                <c:pt idx="277">
                  <c:v>420</c:v>
                </c:pt>
                <c:pt idx="278">
                  <c:v>420</c:v>
                </c:pt>
                <c:pt idx="279">
                  <c:v>420</c:v>
                </c:pt>
                <c:pt idx="280">
                  <c:v>400</c:v>
                </c:pt>
                <c:pt idx="281">
                  <c:v>420</c:v>
                </c:pt>
                <c:pt idx="282">
                  <c:v>420</c:v>
                </c:pt>
                <c:pt idx="283">
                  <c:v>420</c:v>
                </c:pt>
                <c:pt idx="284">
                  <c:v>420</c:v>
                </c:pt>
                <c:pt idx="285">
                  <c:v>415</c:v>
                </c:pt>
                <c:pt idx="286">
                  <c:v>385</c:v>
                </c:pt>
                <c:pt idx="287">
                  <c:v>415</c:v>
                </c:pt>
                <c:pt idx="288">
                  <c:v>445</c:v>
                </c:pt>
                <c:pt idx="289">
                  <c:v>420</c:v>
                </c:pt>
                <c:pt idx="290">
                  <c:v>418</c:v>
                </c:pt>
                <c:pt idx="291">
                  <c:v>410</c:v>
                </c:pt>
                <c:pt idx="292">
                  <c:v>410</c:v>
                </c:pt>
                <c:pt idx="293">
                  <c:v>355</c:v>
                </c:pt>
                <c:pt idx="294">
                  <c:v>310</c:v>
                </c:pt>
                <c:pt idx="295">
                  <c:v>385</c:v>
                </c:pt>
                <c:pt idx="296">
                  <c:v>360</c:v>
                </c:pt>
                <c:pt idx="297">
                  <c:v>317</c:v>
                </c:pt>
                <c:pt idx="298">
                  <c:v>362</c:v>
                </c:pt>
                <c:pt idx="299">
                  <c:v>362</c:v>
                </c:pt>
                <c:pt idx="300">
                  <c:v>350</c:v>
                </c:pt>
                <c:pt idx="301">
                  <c:v>340</c:v>
                </c:pt>
                <c:pt idx="302">
                  <c:v>370</c:v>
                </c:pt>
                <c:pt idx="303">
                  <c:v>350.14</c:v>
                </c:pt>
                <c:pt idx="304">
                  <c:v>327</c:v>
                </c:pt>
                <c:pt idx="305">
                  <c:v>315</c:v>
                </c:pt>
                <c:pt idx="306">
                  <c:v>350</c:v>
                </c:pt>
                <c:pt idx="307">
                  <c:v>350</c:v>
                </c:pt>
                <c:pt idx="308">
                  <c:v>340</c:v>
                </c:pt>
                <c:pt idx="309">
                  <c:v>340</c:v>
                </c:pt>
                <c:pt idx="310">
                  <c:v>370</c:v>
                </c:pt>
                <c:pt idx="311">
                  <c:v>390</c:v>
                </c:pt>
                <c:pt idx="312">
                  <c:v>410</c:v>
                </c:pt>
                <c:pt idx="313">
                  <c:v>375</c:v>
                </c:pt>
                <c:pt idx="314">
                  <c:v>360</c:v>
                </c:pt>
                <c:pt idx="315">
                  <c:v>370</c:v>
                </c:pt>
                <c:pt idx="316">
                  <c:v>360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340</c:v>
                </c:pt>
                <c:pt idx="322">
                  <c:v>310</c:v>
                </c:pt>
                <c:pt idx="323">
                  <c:v>310</c:v>
                </c:pt>
                <c:pt idx="324">
                  <c:v>320</c:v>
                </c:pt>
                <c:pt idx="325">
                  <c:v>220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235</c:v>
                </c:pt>
                <c:pt idx="330">
                  <c:v>240</c:v>
                </c:pt>
                <c:pt idx="331">
                  <c:v>220</c:v>
                </c:pt>
                <c:pt idx="332">
                  <c:v>210</c:v>
                </c:pt>
                <c:pt idx="333">
                  <c:v>160</c:v>
                </c:pt>
                <c:pt idx="334">
                  <c:v>140</c:v>
                </c:pt>
                <c:pt idx="335">
                  <c:v>140</c:v>
                </c:pt>
                <c:pt idx="336">
                  <c:v>160</c:v>
                </c:pt>
                <c:pt idx="337">
                  <c:v>160</c:v>
                </c:pt>
                <c:pt idx="338">
                  <c:v>185</c:v>
                </c:pt>
                <c:pt idx="339">
                  <c:v>69.2</c:v>
                </c:pt>
                <c:pt idx="340">
                  <c:v>69.2</c:v>
                </c:pt>
                <c:pt idx="341">
                  <c:v>69.2</c:v>
                </c:pt>
                <c:pt idx="342">
                  <c:v>69.2</c:v>
                </c:pt>
                <c:pt idx="343">
                  <c:v>69.2</c:v>
                </c:pt>
                <c:pt idx="344">
                  <c:v>69.2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53208"/>
        <c:axId val="488755952"/>
      </c:lineChart>
      <c:catAx>
        <c:axId val="488753208"/>
        <c:scaling>
          <c:orientation val="minMax"/>
        </c:scaling>
        <c:delete val="0"/>
        <c:axPos val="b"/>
        <c:numFmt formatCode="mmm\ \ yy" sourceLinked="0"/>
        <c:majorTickMark val="in"/>
        <c:minorTickMark val="none"/>
        <c:tickLblPos val="low"/>
        <c:spPr>
          <a:noFill/>
          <a:ln w="3175">
            <a:solidFill>
              <a:srgbClr val="000000"/>
            </a:solidFill>
            <a:prstDash val="solid"/>
          </a:ln>
        </c:spPr>
        <c:txPr>
          <a:bodyPr rot="-5400000" vert="horz" anchor="ctr" anchorCtr="0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5952"/>
        <c:crosses val="autoZero"/>
        <c:auto val="0"/>
        <c:lblAlgn val="ctr"/>
        <c:lblOffset val="100"/>
        <c:tickLblSkip val="6"/>
        <c:tickMarkSkip val="3"/>
        <c:noMultiLvlLbl val="0"/>
      </c:catAx>
      <c:valAx>
        <c:axId val="488755952"/>
        <c:scaling>
          <c:orientation val="minMax"/>
          <c:min val="-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$'s per ton</a:t>
                </a:r>
              </a:p>
            </c:rich>
          </c:tx>
          <c:layout>
            <c:manualLayout>
              <c:xMode val="edge"/>
              <c:yMode val="edge"/>
              <c:x val="6.9578542474490459E-3"/>
              <c:y val="0.4432262510856713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3208"/>
        <c:crosses val="autoZero"/>
        <c:crossBetween val="between"/>
        <c:majorUnit val="50"/>
      </c:valAx>
      <c:spPr>
        <a:solidFill>
          <a:schemeClr val="tx2">
            <a:lumMod val="20000"/>
            <a:lumOff val="80000"/>
            <a:alpha val="40000"/>
          </a:schemeClr>
        </a:solidFill>
        <a:ln w="254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289437958186297"/>
          <c:y val="0.17134549765120244"/>
          <c:w val="0.2199233716475098"/>
          <c:h val="0.210543704781027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&amp;C&amp;8 &amp;R&amp;8*As of 4/2000, Loose Plastic pricing source chgd. to Seattle specific markets via Waste News, prior pricing came from Recycle Times avg. West Coast prices.</c:oddFooter>
    </c:headerFooter>
    <c:pageMargins b="0.91" l="0.75000000000000122" r="0.75000000000000122" t="0.58000000000000007" header="0.5" footer="0.26"/>
    <c:pageSetup orientation="portrait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City of Seattle Survey Market Prices: Aluminum</a:t>
            </a:r>
          </a:p>
        </c:rich>
      </c:tx>
      <c:layout>
        <c:manualLayout>
          <c:xMode val="edge"/>
          <c:yMode val="edge"/>
          <c:x val="0.30144094488188988"/>
          <c:y val="1.347783109420689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920166229221343E-2"/>
          <c:y val="8.5541427701413708E-2"/>
          <c:w val="0.92204975940507439"/>
          <c:h val="0.76951273169792778"/>
        </c:manualLayout>
      </c:layout>
      <c:lineChart>
        <c:grouping val="standard"/>
        <c:varyColors val="0"/>
        <c:ser>
          <c:idx val="7"/>
          <c:order val="0"/>
          <c:tx>
            <c:strRef>
              <c:f>'MKT Prices - History'!$K$2:$K$3</c:f>
              <c:strCache>
                <c:ptCount val="2"/>
                <c:pt idx="0">
                  <c:v>Baled </c:v>
                </c:pt>
                <c:pt idx="1">
                  <c:v>Alum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History'!$K$4:$K$348</c:f>
              <c:numCache>
                <c:formatCode>"$"#,##0.00</c:formatCode>
                <c:ptCount val="345"/>
                <c:pt idx="63">
                  <c:v>740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760</c:v>
                </c:pt>
                <c:pt idx="68">
                  <c:v>730</c:v>
                </c:pt>
                <c:pt idx="69">
                  <c:v>730</c:v>
                </c:pt>
                <c:pt idx="70">
                  <c:v>690</c:v>
                </c:pt>
                <c:pt idx="71">
                  <c:v>670</c:v>
                </c:pt>
                <c:pt idx="72">
                  <c:v>700</c:v>
                </c:pt>
                <c:pt idx="73">
                  <c:v>820</c:v>
                </c:pt>
                <c:pt idx="74">
                  <c:v>850</c:v>
                </c:pt>
                <c:pt idx="75">
                  <c:v>850</c:v>
                </c:pt>
                <c:pt idx="76">
                  <c:v>910</c:v>
                </c:pt>
                <c:pt idx="77">
                  <c:v>910</c:v>
                </c:pt>
                <c:pt idx="78">
                  <c:v>1060</c:v>
                </c:pt>
                <c:pt idx="79">
                  <c:v>1120</c:v>
                </c:pt>
                <c:pt idx="80">
                  <c:v>1120</c:v>
                </c:pt>
                <c:pt idx="81">
                  <c:v>1120</c:v>
                </c:pt>
                <c:pt idx="82">
                  <c:v>1340</c:v>
                </c:pt>
                <c:pt idx="83">
                  <c:v>1420</c:v>
                </c:pt>
                <c:pt idx="84">
                  <c:v>1420</c:v>
                </c:pt>
                <c:pt idx="85">
                  <c:v>1560</c:v>
                </c:pt>
                <c:pt idx="86">
                  <c:v>1410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1380</c:v>
                </c:pt>
                <c:pt idx="93">
                  <c:v>1260</c:v>
                </c:pt>
                <c:pt idx="94">
                  <c:v>1140</c:v>
                </c:pt>
                <c:pt idx="95">
                  <c:v>1140</c:v>
                </c:pt>
                <c:pt idx="96">
                  <c:v>1180</c:v>
                </c:pt>
                <c:pt idx="97">
                  <c:v>1120</c:v>
                </c:pt>
                <c:pt idx="98">
                  <c:v>1120</c:v>
                </c:pt>
                <c:pt idx="99">
                  <c:v>1140</c:v>
                </c:pt>
                <c:pt idx="100">
                  <c:v>1180</c:v>
                </c:pt>
                <c:pt idx="101">
                  <c:v>1180</c:v>
                </c:pt>
                <c:pt idx="102">
                  <c:v>950</c:v>
                </c:pt>
                <c:pt idx="103">
                  <c:v>950</c:v>
                </c:pt>
                <c:pt idx="104">
                  <c:v>1020</c:v>
                </c:pt>
                <c:pt idx="105">
                  <c:v>940</c:v>
                </c:pt>
                <c:pt idx="106">
                  <c:v>940</c:v>
                </c:pt>
                <c:pt idx="107">
                  <c:v>940</c:v>
                </c:pt>
                <c:pt idx="108">
                  <c:v>1070</c:v>
                </c:pt>
                <c:pt idx="109">
                  <c:v>1180</c:v>
                </c:pt>
                <c:pt idx="110">
                  <c:v>1180</c:v>
                </c:pt>
                <c:pt idx="111">
                  <c:v>1180</c:v>
                </c:pt>
                <c:pt idx="112">
                  <c:v>1170</c:v>
                </c:pt>
                <c:pt idx="113">
                  <c:v>1180</c:v>
                </c:pt>
                <c:pt idx="114">
                  <c:v>1160</c:v>
                </c:pt>
                <c:pt idx="115">
                  <c:v>1180</c:v>
                </c:pt>
                <c:pt idx="116">
                  <c:v>1160</c:v>
                </c:pt>
                <c:pt idx="117">
                  <c:v>1160</c:v>
                </c:pt>
                <c:pt idx="118">
                  <c:v>1180</c:v>
                </c:pt>
                <c:pt idx="119">
                  <c:v>1180</c:v>
                </c:pt>
                <c:pt idx="120">
                  <c:v>1100</c:v>
                </c:pt>
                <c:pt idx="121">
                  <c:v>1100</c:v>
                </c:pt>
                <c:pt idx="122">
                  <c:v>1140</c:v>
                </c:pt>
                <c:pt idx="123">
                  <c:v>1140</c:v>
                </c:pt>
                <c:pt idx="124">
                  <c:v>1050</c:v>
                </c:pt>
                <c:pt idx="125">
                  <c:v>950</c:v>
                </c:pt>
                <c:pt idx="126">
                  <c:v>910</c:v>
                </c:pt>
                <c:pt idx="127">
                  <c:v>910</c:v>
                </c:pt>
                <c:pt idx="128">
                  <c:v>890</c:v>
                </c:pt>
                <c:pt idx="129">
                  <c:v>890</c:v>
                </c:pt>
                <c:pt idx="130">
                  <c:v>890</c:v>
                </c:pt>
                <c:pt idx="131">
                  <c:v>890</c:v>
                </c:pt>
                <c:pt idx="132">
                  <c:v>890</c:v>
                </c:pt>
                <c:pt idx="133">
                  <c:v>890</c:v>
                </c:pt>
                <c:pt idx="134">
                  <c:v>890</c:v>
                </c:pt>
                <c:pt idx="135">
                  <c:v>910</c:v>
                </c:pt>
                <c:pt idx="136">
                  <c:v>950</c:v>
                </c:pt>
                <c:pt idx="137">
                  <c:v>950</c:v>
                </c:pt>
                <c:pt idx="138">
                  <c:v>930</c:v>
                </c:pt>
                <c:pt idx="139">
                  <c:v>980</c:v>
                </c:pt>
                <c:pt idx="140">
                  <c:v>980</c:v>
                </c:pt>
                <c:pt idx="141">
                  <c:v>980</c:v>
                </c:pt>
                <c:pt idx="142">
                  <c:v>1110</c:v>
                </c:pt>
                <c:pt idx="143">
                  <c:v>1110</c:v>
                </c:pt>
                <c:pt idx="144">
                  <c:v>1270</c:v>
                </c:pt>
                <c:pt idx="145">
                  <c:v>1230</c:v>
                </c:pt>
                <c:pt idx="146">
                  <c:v>1230</c:v>
                </c:pt>
                <c:pt idx="147">
                  <c:v>1090</c:v>
                </c:pt>
                <c:pt idx="148">
                  <c:v>1090</c:v>
                </c:pt>
                <c:pt idx="149">
                  <c:v>1090</c:v>
                </c:pt>
                <c:pt idx="150">
                  <c:v>1140</c:v>
                </c:pt>
                <c:pt idx="151">
                  <c:v>1140</c:v>
                </c:pt>
                <c:pt idx="152">
                  <c:v>1140</c:v>
                </c:pt>
                <c:pt idx="153">
                  <c:v>1070</c:v>
                </c:pt>
                <c:pt idx="154">
                  <c:v>1070</c:v>
                </c:pt>
                <c:pt idx="155">
                  <c:v>1070</c:v>
                </c:pt>
                <c:pt idx="156">
                  <c:v>1110</c:v>
                </c:pt>
                <c:pt idx="157">
                  <c:v>1110</c:v>
                </c:pt>
                <c:pt idx="158">
                  <c:v>1110</c:v>
                </c:pt>
                <c:pt idx="159">
                  <c:v>1090</c:v>
                </c:pt>
                <c:pt idx="160">
                  <c:v>1050</c:v>
                </c:pt>
                <c:pt idx="161">
                  <c:v>990</c:v>
                </c:pt>
                <c:pt idx="162">
                  <c:v>930</c:v>
                </c:pt>
                <c:pt idx="163">
                  <c:v>910</c:v>
                </c:pt>
                <c:pt idx="164">
                  <c:v>910</c:v>
                </c:pt>
                <c:pt idx="165">
                  <c:v>890</c:v>
                </c:pt>
                <c:pt idx="166">
                  <c:v>890</c:v>
                </c:pt>
                <c:pt idx="167">
                  <c:v>890</c:v>
                </c:pt>
                <c:pt idx="168">
                  <c:v>890</c:v>
                </c:pt>
                <c:pt idx="169">
                  <c:v>910</c:v>
                </c:pt>
                <c:pt idx="170">
                  <c:v>970</c:v>
                </c:pt>
                <c:pt idx="171">
                  <c:v>1000</c:v>
                </c:pt>
                <c:pt idx="172">
                  <c:v>960</c:v>
                </c:pt>
                <c:pt idx="173">
                  <c:v>940</c:v>
                </c:pt>
                <c:pt idx="174">
                  <c:v>900</c:v>
                </c:pt>
                <c:pt idx="175">
                  <c:v>905</c:v>
                </c:pt>
                <c:pt idx="176">
                  <c:v>920</c:v>
                </c:pt>
                <c:pt idx="177">
                  <c:v>960</c:v>
                </c:pt>
                <c:pt idx="178">
                  <c:v>1000</c:v>
                </c:pt>
                <c:pt idx="179">
                  <c:v>1000</c:v>
                </c:pt>
                <c:pt idx="180">
                  <c:v>1015</c:v>
                </c:pt>
                <c:pt idx="181">
                  <c:v>1050</c:v>
                </c:pt>
                <c:pt idx="182">
                  <c:v>1030</c:v>
                </c:pt>
                <c:pt idx="183">
                  <c:v>990</c:v>
                </c:pt>
                <c:pt idx="184">
                  <c:v>1010</c:v>
                </c:pt>
                <c:pt idx="185">
                  <c:v>965</c:v>
                </c:pt>
                <c:pt idx="186">
                  <c:v>1020</c:v>
                </c:pt>
                <c:pt idx="187">
                  <c:v>960</c:v>
                </c:pt>
                <c:pt idx="188">
                  <c:v>940</c:v>
                </c:pt>
                <c:pt idx="189">
                  <c:v>1040</c:v>
                </c:pt>
                <c:pt idx="190">
                  <c:v>1040</c:v>
                </c:pt>
                <c:pt idx="191">
                  <c:v>1075</c:v>
                </c:pt>
                <c:pt idx="192">
                  <c:v>1175</c:v>
                </c:pt>
                <c:pt idx="193">
                  <c:v>1270</c:v>
                </c:pt>
                <c:pt idx="194">
                  <c:v>1210</c:v>
                </c:pt>
                <c:pt idx="195">
                  <c:v>1260</c:v>
                </c:pt>
                <c:pt idx="196">
                  <c:v>1160</c:v>
                </c:pt>
                <c:pt idx="197">
                  <c:v>1220</c:v>
                </c:pt>
                <c:pt idx="198">
                  <c:v>1220</c:v>
                </c:pt>
                <c:pt idx="199">
                  <c:v>1200</c:v>
                </c:pt>
                <c:pt idx="200">
                  <c:v>1240</c:v>
                </c:pt>
                <c:pt idx="201">
                  <c:v>1240</c:v>
                </c:pt>
                <c:pt idx="202">
                  <c:v>1260</c:v>
                </c:pt>
                <c:pt idx="203">
                  <c:v>1280</c:v>
                </c:pt>
                <c:pt idx="204">
                  <c:v>1300</c:v>
                </c:pt>
                <c:pt idx="205">
                  <c:v>1360</c:v>
                </c:pt>
                <c:pt idx="206">
                  <c:v>1460</c:v>
                </c:pt>
                <c:pt idx="207">
                  <c:v>1360</c:v>
                </c:pt>
                <c:pt idx="208">
                  <c:v>1240</c:v>
                </c:pt>
                <c:pt idx="209">
                  <c:v>1220</c:v>
                </c:pt>
                <c:pt idx="210">
                  <c:v>1200</c:v>
                </c:pt>
                <c:pt idx="211">
                  <c:v>1250</c:v>
                </c:pt>
                <c:pt idx="212">
                  <c:v>1190</c:v>
                </c:pt>
                <c:pt idx="213">
                  <c:v>1260</c:v>
                </c:pt>
                <c:pt idx="214">
                  <c:v>1340</c:v>
                </c:pt>
                <c:pt idx="215">
                  <c:v>1500</c:v>
                </c:pt>
                <c:pt idx="216">
                  <c:v>1750</c:v>
                </c:pt>
                <c:pt idx="217">
                  <c:v>1610</c:v>
                </c:pt>
                <c:pt idx="218">
                  <c:v>1780</c:v>
                </c:pt>
                <c:pt idx="219">
                  <c:v>1900</c:v>
                </c:pt>
                <c:pt idx="220">
                  <c:v>1880</c:v>
                </c:pt>
                <c:pt idx="221">
                  <c:v>1620</c:v>
                </c:pt>
                <c:pt idx="222">
                  <c:v>1660</c:v>
                </c:pt>
                <c:pt idx="223">
                  <c:v>1620</c:v>
                </c:pt>
                <c:pt idx="224">
                  <c:v>1560</c:v>
                </c:pt>
                <c:pt idx="225">
                  <c:v>1640</c:v>
                </c:pt>
                <c:pt idx="226">
                  <c:v>1700</c:v>
                </c:pt>
                <c:pt idx="227">
                  <c:v>1700</c:v>
                </c:pt>
                <c:pt idx="228">
                  <c:v>1780</c:v>
                </c:pt>
                <c:pt idx="229">
                  <c:v>1800</c:v>
                </c:pt>
                <c:pt idx="230">
                  <c:v>1820</c:v>
                </c:pt>
                <c:pt idx="231">
                  <c:v>1860</c:v>
                </c:pt>
                <c:pt idx="232">
                  <c:v>1800</c:v>
                </c:pt>
                <c:pt idx="233">
                  <c:v>1700</c:v>
                </c:pt>
                <c:pt idx="234">
                  <c:v>1680</c:v>
                </c:pt>
                <c:pt idx="235">
                  <c:v>1580</c:v>
                </c:pt>
                <c:pt idx="236">
                  <c:v>1520</c:v>
                </c:pt>
                <c:pt idx="237">
                  <c:v>1640</c:v>
                </c:pt>
                <c:pt idx="238">
                  <c:v>1640</c:v>
                </c:pt>
                <c:pt idx="239">
                  <c:v>1580</c:v>
                </c:pt>
                <c:pt idx="240">
                  <c:v>1720</c:v>
                </c:pt>
                <c:pt idx="241">
                  <c:v>2060</c:v>
                </c:pt>
                <c:pt idx="242">
                  <c:v>2060</c:v>
                </c:pt>
                <c:pt idx="243">
                  <c:v>1980</c:v>
                </c:pt>
                <c:pt idx="244">
                  <c:v>1960</c:v>
                </c:pt>
                <c:pt idx="245">
                  <c:v>2050</c:v>
                </c:pt>
                <c:pt idx="246">
                  <c:v>1860</c:v>
                </c:pt>
                <c:pt idx="247">
                  <c:v>1700</c:v>
                </c:pt>
                <c:pt idx="248">
                  <c:v>1480</c:v>
                </c:pt>
                <c:pt idx="249">
                  <c:v>1140</c:v>
                </c:pt>
                <c:pt idx="250">
                  <c:v>1040</c:v>
                </c:pt>
                <c:pt idx="251">
                  <c:v>900</c:v>
                </c:pt>
                <c:pt idx="252">
                  <c:v>820</c:v>
                </c:pt>
                <c:pt idx="253">
                  <c:v>820</c:v>
                </c:pt>
                <c:pt idx="254">
                  <c:v>880</c:v>
                </c:pt>
                <c:pt idx="255">
                  <c:v>860</c:v>
                </c:pt>
                <c:pt idx="256">
                  <c:v>880</c:v>
                </c:pt>
                <c:pt idx="257">
                  <c:v>1060</c:v>
                </c:pt>
                <c:pt idx="258">
                  <c:v>1180</c:v>
                </c:pt>
                <c:pt idx="259">
                  <c:v>1160</c:v>
                </c:pt>
                <c:pt idx="260">
                  <c:v>1200</c:v>
                </c:pt>
                <c:pt idx="261">
                  <c:v>1220</c:v>
                </c:pt>
                <c:pt idx="262">
                  <c:v>1320</c:v>
                </c:pt>
                <c:pt idx="263">
                  <c:v>1440</c:v>
                </c:pt>
                <c:pt idx="264">
                  <c:v>1340</c:v>
                </c:pt>
                <c:pt idx="265">
                  <c:v>1400</c:v>
                </c:pt>
                <c:pt idx="266">
                  <c:v>1580</c:v>
                </c:pt>
                <c:pt idx="267">
                  <c:v>1480</c:v>
                </c:pt>
                <c:pt idx="268">
                  <c:v>1380</c:v>
                </c:pt>
                <c:pt idx="269">
                  <c:v>1340</c:v>
                </c:pt>
                <c:pt idx="270">
                  <c:v>1380</c:v>
                </c:pt>
                <c:pt idx="271">
                  <c:v>1420</c:v>
                </c:pt>
                <c:pt idx="272">
                  <c:v>1580</c:v>
                </c:pt>
                <c:pt idx="273">
                  <c:v>1660</c:v>
                </c:pt>
                <c:pt idx="274">
                  <c:v>1560</c:v>
                </c:pt>
                <c:pt idx="275">
                  <c:v>1690</c:v>
                </c:pt>
                <c:pt idx="276">
                  <c:v>1720</c:v>
                </c:pt>
                <c:pt idx="277">
                  <c:v>1780</c:v>
                </c:pt>
                <c:pt idx="278">
                  <c:v>1880</c:v>
                </c:pt>
                <c:pt idx="279">
                  <c:v>2000</c:v>
                </c:pt>
                <c:pt idx="280">
                  <c:v>1870</c:v>
                </c:pt>
                <c:pt idx="281">
                  <c:v>1850</c:v>
                </c:pt>
                <c:pt idx="282">
                  <c:v>1890</c:v>
                </c:pt>
                <c:pt idx="283">
                  <c:v>1710</c:v>
                </c:pt>
                <c:pt idx="284">
                  <c:v>1580</c:v>
                </c:pt>
                <c:pt idx="285">
                  <c:v>1600</c:v>
                </c:pt>
                <c:pt idx="286">
                  <c:v>1470</c:v>
                </c:pt>
                <c:pt idx="287">
                  <c:v>1410</c:v>
                </c:pt>
                <c:pt idx="288">
                  <c:v>1620</c:v>
                </c:pt>
                <c:pt idx="289">
                  <c:v>1610</c:v>
                </c:pt>
                <c:pt idx="290">
                  <c:v>1560</c:v>
                </c:pt>
                <c:pt idx="291">
                  <c:v>1540</c:v>
                </c:pt>
                <c:pt idx="292">
                  <c:v>1440</c:v>
                </c:pt>
                <c:pt idx="293">
                  <c:v>1360</c:v>
                </c:pt>
                <c:pt idx="294">
                  <c:v>1420</c:v>
                </c:pt>
                <c:pt idx="295">
                  <c:v>1420</c:v>
                </c:pt>
                <c:pt idx="296">
                  <c:v>1570</c:v>
                </c:pt>
                <c:pt idx="297">
                  <c:v>1420</c:v>
                </c:pt>
                <c:pt idx="298">
                  <c:v>1560</c:v>
                </c:pt>
                <c:pt idx="299">
                  <c:v>1600</c:v>
                </c:pt>
                <c:pt idx="300">
                  <c:v>1581</c:v>
                </c:pt>
                <c:pt idx="301">
                  <c:v>1520</c:v>
                </c:pt>
                <c:pt idx="302">
                  <c:v>1521</c:v>
                </c:pt>
                <c:pt idx="303">
                  <c:v>1540</c:v>
                </c:pt>
                <c:pt idx="304">
                  <c:v>1520</c:v>
                </c:pt>
                <c:pt idx="305">
                  <c:v>1380</c:v>
                </c:pt>
                <c:pt idx="306">
                  <c:v>1430</c:v>
                </c:pt>
                <c:pt idx="307">
                  <c:v>1420</c:v>
                </c:pt>
                <c:pt idx="308">
                  <c:v>1400</c:v>
                </c:pt>
                <c:pt idx="309">
                  <c:v>1420</c:v>
                </c:pt>
                <c:pt idx="310">
                  <c:v>1350</c:v>
                </c:pt>
                <c:pt idx="311">
                  <c:v>1400</c:v>
                </c:pt>
                <c:pt idx="312">
                  <c:v>1520</c:v>
                </c:pt>
                <c:pt idx="313">
                  <c:v>1560</c:v>
                </c:pt>
                <c:pt idx="314">
                  <c:v>1600</c:v>
                </c:pt>
                <c:pt idx="315">
                  <c:v>1650</c:v>
                </c:pt>
                <c:pt idx="316">
                  <c:v>1590</c:v>
                </c:pt>
                <c:pt idx="317">
                  <c:v>1640</c:v>
                </c:pt>
                <c:pt idx="318">
                  <c:v>1680</c:v>
                </c:pt>
                <c:pt idx="319">
                  <c:v>1760</c:v>
                </c:pt>
                <c:pt idx="320">
                  <c:v>1700</c:v>
                </c:pt>
                <c:pt idx="321">
                  <c:v>1780</c:v>
                </c:pt>
                <c:pt idx="322">
                  <c:v>1820</c:v>
                </c:pt>
                <c:pt idx="323">
                  <c:v>1720</c:v>
                </c:pt>
                <c:pt idx="324">
                  <c:v>1660</c:v>
                </c:pt>
                <c:pt idx="325">
                  <c:v>1530</c:v>
                </c:pt>
                <c:pt idx="326">
                  <c:v>1490</c:v>
                </c:pt>
                <c:pt idx="327">
                  <c:v>1360</c:v>
                </c:pt>
                <c:pt idx="328">
                  <c:v>1140</c:v>
                </c:pt>
                <c:pt idx="329">
                  <c:v>1140</c:v>
                </c:pt>
                <c:pt idx="330">
                  <c:v>1160</c:v>
                </c:pt>
                <c:pt idx="331">
                  <c:v>1180</c:v>
                </c:pt>
                <c:pt idx="332">
                  <c:v>1180</c:v>
                </c:pt>
                <c:pt idx="333">
                  <c:v>1140</c:v>
                </c:pt>
                <c:pt idx="334">
                  <c:v>1140</c:v>
                </c:pt>
                <c:pt idx="335">
                  <c:v>1120</c:v>
                </c:pt>
                <c:pt idx="336">
                  <c:v>1160</c:v>
                </c:pt>
                <c:pt idx="337">
                  <c:v>1180</c:v>
                </c:pt>
                <c:pt idx="338">
                  <c:v>1160</c:v>
                </c:pt>
                <c:pt idx="339">
                  <c:v>1350</c:v>
                </c:pt>
                <c:pt idx="340">
                  <c:v>1350</c:v>
                </c:pt>
                <c:pt idx="341">
                  <c:v>1350</c:v>
                </c:pt>
                <c:pt idx="342">
                  <c:v>1350</c:v>
                </c:pt>
                <c:pt idx="343">
                  <c:v>1350</c:v>
                </c:pt>
                <c:pt idx="344">
                  <c:v>1350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'MKT Prices - History'!$L$2:$L$3</c:f>
              <c:strCache>
                <c:ptCount val="2"/>
                <c:pt idx="0">
                  <c:v>Loose</c:v>
                </c:pt>
                <c:pt idx="1">
                  <c:v>Alum</c:v>
                </c:pt>
              </c:strCache>
            </c:strRef>
          </c:tx>
          <c:spPr>
            <a:ln w="3175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History'!$L$4:$L$150</c:f>
              <c:numCache>
                <c:formatCode>"$"#,##0.00</c:formatCode>
                <c:ptCount val="147"/>
                <c:pt idx="4">
                  <c:v>680</c:v>
                </c:pt>
                <c:pt idx="5">
                  <c:v>760</c:v>
                </c:pt>
                <c:pt idx="6">
                  <c:v>760</c:v>
                </c:pt>
                <c:pt idx="7">
                  <c:v>753.33</c:v>
                </c:pt>
                <c:pt idx="8">
                  <c:v>733.33</c:v>
                </c:pt>
                <c:pt idx="9">
                  <c:v>673.33</c:v>
                </c:pt>
                <c:pt idx="10">
                  <c:v>653</c:v>
                </c:pt>
                <c:pt idx="11">
                  <c:v>653</c:v>
                </c:pt>
                <c:pt idx="12">
                  <c:v>753</c:v>
                </c:pt>
                <c:pt idx="13">
                  <c:v>740</c:v>
                </c:pt>
                <c:pt idx="14">
                  <c:v>740</c:v>
                </c:pt>
                <c:pt idx="15">
                  <c:v>673</c:v>
                </c:pt>
                <c:pt idx="16">
                  <c:v>673.33</c:v>
                </c:pt>
                <c:pt idx="17">
                  <c:v>653.33000000000004</c:v>
                </c:pt>
                <c:pt idx="18">
                  <c:v>740</c:v>
                </c:pt>
                <c:pt idx="19">
                  <c:v>587</c:v>
                </c:pt>
                <c:pt idx="20">
                  <c:v>586.66999999999996</c:v>
                </c:pt>
                <c:pt idx="21">
                  <c:v>586.66999999999996</c:v>
                </c:pt>
                <c:pt idx="22">
                  <c:v>693</c:v>
                </c:pt>
                <c:pt idx="23">
                  <c:v>626.66</c:v>
                </c:pt>
                <c:pt idx="24">
                  <c:v>606.66</c:v>
                </c:pt>
                <c:pt idx="25">
                  <c:v>446.67</c:v>
                </c:pt>
                <c:pt idx="26">
                  <c:v>446.67</c:v>
                </c:pt>
                <c:pt idx="27">
                  <c:v>466.67</c:v>
                </c:pt>
                <c:pt idx="28">
                  <c:v>466.67</c:v>
                </c:pt>
                <c:pt idx="29">
                  <c:v>526.66999999999996</c:v>
                </c:pt>
                <c:pt idx="30">
                  <c:v>526.27</c:v>
                </c:pt>
                <c:pt idx="31">
                  <c:v>513.33000000000004</c:v>
                </c:pt>
                <c:pt idx="32">
                  <c:v>546.66999999999996</c:v>
                </c:pt>
                <c:pt idx="33">
                  <c:v>580</c:v>
                </c:pt>
                <c:pt idx="34">
                  <c:v>560</c:v>
                </c:pt>
                <c:pt idx="35">
                  <c:v>533.33000000000004</c:v>
                </c:pt>
                <c:pt idx="36">
                  <c:v>500</c:v>
                </c:pt>
                <c:pt idx="37">
                  <c:v>520</c:v>
                </c:pt>
                <c:pt idx="38">
                  <c:v>560</c:v>
                </c:pt>
                <c:pt idx="39">
                  <c:v>500</c:v>
                </c:pt>
                <c:pt idx="40">
                  <c:v>440</c:v>
                </c:pt>
                <c:pt idx="41">
                  <c:v>326.67</c:v>
                </c:pt>
                <c:pt idx="42">
                  <c:v>326.67</c:v>
                </c:pt>
                <c:pt idx="43">
                  <c:v>340</c:v>
                </c:pt>
                <c:pt idx="44">
                  <c:v>366.67</c:v>
                </c:pt>
                <c:pt idx="45">
                  <c:v>366.67</c:v>
                </c:pt>
                <c:pt idx="46">
                  <c:v>320</c:v>
                </c:pt>
                <c:pt idx="47">
                  <c:v>326.67</c:v>
                </c:pt>
                <c:pt idx="48">
                  <c:v>340</c:v>
                </c:pt>
                <c:pt idx="49">
                  <c:v>340</c:v>
                </c:pt>
                <c:pt idx="50">
                  <c:v>346.67</c:v>
                </c:pt>
                <c:pt idx="51">
                  <c:v>393.33</c:v>
                </c:pt>
                <c:pt idx="52">
                  <c:v>413.33</c:v>
                </c:pt>
                <c:pt idx="53">
                  <c:v>413.33</c:v>
                </c:pt>
                <c:pt idx="54">
                  <c:v>400</c:v>
                </c:pt>
                <c:pt idx="55">
                  <c:v>400</c:v>
                </c:pt>
                <c:pt idx="56">
                  <c:v>413.33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413.33</c:v>
                </c:pt>
                <c:pt idx="61">
                  <c:v>413.33</c:v>
                </c:pt>
                <c:pt idx="62">
                  <c:v>413.33</c:v>
                </c:pt>
                <c:pt idx="63">
                  <c:v>393.33</c:v>
                </c:pt>
                <c:pt idx="64">
                  <c:v>366.67</c:v>
                </c:pt>
                <c:pt idx="65">
                  <c:v>373.33</c:v>
                </c:pt>
                <c:pt idx="66">
                  <c:v>353.33</c:v>
                </c:pt>
                <c:pt idx="67">
                  <c:v>353.33</c:v>
                </c:pt>
                <c:pt idx="68">
                  <c:v>353.33</c:v>
                </c:pt>
                <c:pt idx="69">
                  <c:v>353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406.67</c:v>
                </c:pt>
                <c:pt idx="74">
                  <c:v>433.33</c:v>
                </c:pt>
                <c:pt idx="75">
                  <c:v>433.33</c:v>
                </c:pt>
                <c:pt idx="76">
                  <c:v>400</c:v>
                </c:pt>
                <c:pt idx="77">
                  <c:v>406.67</c:v>
                </c:pt>
                <c:pt idx="78">
                  <c:v>453.33</c:v>
                </c:pt>
                <c:pt idx="79">
                  <c:v>460</c:v>
                </c:pt>
                <c:pt idx="80">
                  <c:v>460</c:v>
                </c:pt>
                <c:pt idx="81">
                  <c:v>460</c:v>
                </c:pt>
                <c:pt idx="82">
                  <c:v>593.33000000000004</c:v>
                </c:pt>
                <c:pt idx="83">
                  <c:v>666.67</c:v>
                </c:pt>
                <c:pt idx="84">
                  <c:v>666.67</c:v>
                </c:pt>
                <c:pt idx="85">
                  <c:v>673.33</c:v>
                </c:pt>
                <c:pt idx="86">
                  <c:v>633.33000000000004</c:v>
                </c:pt>
                <c:pt idx="87">
                  <c:v>600</c:v>
                </c:pt>
                <c:pt idx="88">
                  <c:v>620</c:v>
                </c:pt>
                <c:pt idx="89">
                  <c:v>586.66999999999996</c:v>
                </c:pt>
                <c:pt idx="90">
                  <c:v>586.66999999999996</c:v>
                </c:pt>
                <c:pt idx="91">
                  <c:v>587.66999999999996</c:v>
                </c:pt>
                <c:pt idx="92">
                  <c:v>586.66999999999996</c:v>
                </c:pt>
                <c:pt idx="93">
                  <c:v>533.33000000000004</c:v>
                </c:pt>
                <c:pt idx="94">
                  <c:v>500</c:v>
                </c:pt>
                <c:pt idx="95">
                  <c:v>513</c:v>
                </c:pt>
                <c:pt idx="96">
                  <c:v>513</c:v>
                </c:pt>
                <c:pt idx="97">
                  <c:v>480</c:v>
                </c:pt>
                <c:pt idx="98">
                  <c:v>493.33</c:v>
                </c:pt>
                <c:pt idx="99">
                  <c:v>513.33000000000004</c:v>
                </c:pt>
                <c:pt idx="100">
                  <c:v>513.33000000000004</c:v>
                </c:pt>
                <c:pt idx="101">
                  <c:v>506.67</c:v>
                </c:pt>
                <c:pt idx="102">
                  <c:v>453.34</c:v>
                </c:pt>
                <c:pt idx="103">
                  <c:v>453.34</c:v>
                </c:pt>
                <c:pt idx="104">
                  <c:v>466.67</c:v>
                </c:pt>
                <c:pt idx="105">
                  <c:v>460</c:v>
                </c:pt>
                <c:pt idx="106">
                  <c:v>433.33</c:v>
                </c:pt>
                <c:pt idx="107">
                  <c:v>453.33</c:v>
                </c:pt>
                <c:pt idx="108">
                  <c:v>466.67</c:v>
                </c:pt>
                <c:pt idx="109">
                  <c:v>480</c:v>
                </c:pt>
                <c:pt idx="110">
                  <c:v>466.67</c:v>
                </c:pt>
                <c:pt idx="111">
                  <c:v>466.67</c:v>
                </c:pt>
                <c:pt idx="112">
                  <c:v>466.67</c:v>
                </c:pt>
                <c:pt idx="113">
                  <c:v>466.67</c:v>
                </c:pt>
                <c:pt idx="114">
                  <c:v>466.67</c:v>
                </c:pt>
                <c:pt idx="115">
                  <c:v>466.67</c:v>
                </c:pt>
                <c:pt idx="116">
                  <c:v>506.67</c:v>
                </c:pt>
                <c:pt idx="117">
                  <c:v>486.67</c:v>
                </c:pt>
                <c:pt idx="118">
                  <c:v>486.67</c:v>
                </c:pt>
                <c:pt idx="119">
                  <c:v>486.67</c:v>
                </c:pt>
                <c:pt idx="120">
                  <c:v>486.67</c:v>
                </c:pt>
                <c:pt idx="121">
                  <c:v>486.67</c:v>
                </c:pt>
                <c:pt idx="122">
                  <c:v>480</c:v>
                </c:pt>
                <c:pt idx="123">
                  <c:v>473.33</c:v>
                </c:pt>
                <c:pt idx="124">
                  <c:v>460</c:v>
                </c:pt>
                <c:pt idx="125">
                  <c:v>453.33</c:v>
                </c:pt>
                <c:pt idx="126">
                  <c:v>433.33</c:v>
                </c:pt>
                <c:pt idx="127">
                  <c:v>413.33</c:v>
                </c:pt>
                <c:pt idx="128">
                  <c:v>413.33</c:v>
                </c:pt>
                <c:pt idx="129">
                  <c:v>433.33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433.33</c:v>
                </c:pt>
                <c:pt idx="137">
                  <c:v>433.33</c:v>
                </c:pt>
                <c:pt idx="138">
                  <c:v>433.33</c:v>
                </c:pt>
                <c:pt idx="139">
                  <c:v>433.33</c:v>
                </c:pt>
                <c:pt idx="140">
                  <c:v>433.33</c:v>
                </c:pt>
                <c:pt idx="141">
                  <c:v>433.33</c:v>
                </c:pt>
                <c:pt idx="142">
                  <c:v>433.33</c:v>
                </c:pt>
                <c:pt idx="143">
                  <c:v>433.33</c:v>
                </c:pt>
                <c:pt idx="144">
                  <c:v>466.67</c:v>
                </c:pt>
                <c:pt idx="145">
                  <c:v>500</c:v>
                </c:pt>
                <c:pt idx="146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55168"/>
        <c:axId val="488754776"/>
      </c:lineChart>
      <c:catAx>
        <c:axId val="488755168"/>
        <c:scaling>
          <c:orientation val="minMax"/>
        </c:scaling>
        <c:delete val="0"/>
        <c:axPos val="b"/>
        <c:numFmt formatCode="mmm\-\ 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477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8875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$'s Per Ton</a:t>
                </a:r>
              </a:p>
            </c:rich>
          </c:tx>
          <c:overlay val="0"/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5168"/>
        <c:crosses val="autoZero"/>
        <c:crossBetween val="between"/>
      </c:valAx>
      <c:spPr>
        <a:solidFill>
          <a:schemeClr val="tx2">
            <a:lumMod val="20000"/>
            <a:lumOff val="80000"/>
            <a:alpha val="38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578160542432196"/>
          <c:y val="0.14040561482715685"/>
          <c:w val="0.12379702537182852"/>
          <c:h val="9.08973153099889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&amp;C&amp;8 &amp;R&amp;8*As of 4/2000, Loose Plastic pricing source chgd. to Seattle specific markets via Waste News, prior pricing came from Recycle Times avg. West Coast prices.</c:oddFooter>
    </c:headerFooter>
    <c:pageMargins b="0.91" l="0.75000000000000144" r="0.75000000000000144" t="0.58000000000000007" header="0.5" footer="0.26"/>
    <c:pageSetup orientation="portrait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City of Seattle Survey Market Prices: Paper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8520817677923E-2"/>
          <c:y val="0.11360402196905357"/>
          <c:w val="0.9284794328094893"/>
          <c:h val="0.75054365703959236"/>
        </c:manualLayout>
      </c:layout>
      <c:lineChart>
        <c:grouping val="standard"/>
        <c:varyColors val="0"/>
        <c:ser>
          <c:idx val="2"/>
          <c:order val="0"/>
          <c:tx>
            <c:strRef>
              <c:f>'MKT Prices - History'!$M$2:$M$3</c:f>
              <c:strCache>
                <c:ptCount val="2"/>
                <c:pt idx="0">
                  <c:v>Mixed</c:v>
                </c:pt>
                <c:pt idx="1">
                  <c:v>Paper</c:v>
                </c:pt>
              </c:strCache>
            </c:strRef>
          </c:tx>
          <c:spPr>
            <a:ln w="3492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History'!$M$4:$M$348</c:f>
              <c:numCache>
                <c:formatCode>"$"#,##0.00</c:formatCode>
                <c:ptCount val="345"/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-2.5</c:v>
                </c:pt>
                <c:pt idx="20">
                  <c:v>-2.5</c:v>
                </c:pt>
                <c:pt idx="21">
                  <c:v>-2.5</c:v>
                </c:pt>
                <c:pt idx="22">
                  <c:v>-2.5</c:v>
                </c:pt>
                <c:pt idx="23">
                  <c:v>-2.5</c:v>
                </c:pt>
                <c:pt idx="24">
                  <c:v>-2.5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-2.5</c:v>
                </c:pt>
                <c:pt idx="31">
                  <c:v>-2.5</c:v>
                </c:pt>
                <c:pt idx="32">
                  <c:v>-2.5</c:v>
                </c:pt>
                <c:pt idx="33">
                  <c:v>-2.5</c:v>
                </c:pt>
                <c:pt idx="34">
                  <c:v>-2.5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5</c:v>
                </c:pt>
                <c:pt idx="42">
                  <c:v>-2.5</c:v>
                </c:pt>
                <c:pt idx="43">
                  <c:v>-2.5</c:v>
                </c:pt>
                <c:pt idx="44">
                  <c:v>-2.5</c:v>
                </c:pt>
                <c:pt idx="45">
                  <c:v>-2.5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-2.5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-10</c:v>
                </c:pt>
                <c:pt idx="73">
                  <c:v>-10</c:v>
                </c:pt>
                <c:pt idx="74">
                  <c:v>-5</c:v>
                </c:pt>
                <c:pt idx="75">
                  <c:v>-5</c:v>
                </c:pt>
                <c:pt idx="76">
                  <c:v>0</c:v>
                </c:pt>
                <c:pt idx="77">
                  <c:v>0</c:v>
                </c:pt>
                <c:pt idx="78">
                  <c:v>7.5</c:v>
                </c:pt>
                <c:pt idx="79">
                  <c:v>22.5</c:v>
                </c:pt>
                <c:pt idx="80">
                  <c:v>22.5</c:v>
                </c:pt>
                <c:pt idx="81">
                  <c:v>17.5</c:v>
                </c:pt>
                <c:pt idx="82">
                  <c:v>15</c:v>
                </c:pt>
                <c:pt idx="83">
                  <c:v>15</c:v>
                </c:pt>
                <c:pt idx="84">
                  <c:v>35</c:v>
                </c:pt>
                <c:pt idx="85">
                  <c:v>45</c:v>
                </c:pt>
                <c:pt idx="86">
                  <c:v>40</c:v>
                </c:pt>
                <c:pt idx="87">
                  <c:v>60</c:v>
                </c:pt>
                <c:pt idx="88">
                  <c:v>65</c:v>
                </c:pt>
                <c:pt idx="89">
                  <c:v>75</c:v>
                </c:pt>
                <c:pt idx="90">
                  <c:v>55</c:v>
                </c:pt>
                <c:pt idx="91">
                  <c:v>45</c:v>
                </c:pt>
                <c:pt idx="92">
                  <c:v>45</c:v>
                </c:pt>
                <c:pt idx="93">
                  <c:v>35</c:v>
                </c:pt>
                <c:pt idx="94">
                  <c:v>10</c:v>
                </c:pt>
                <c:pt idx="95">
                  <c:v>-0.5</c:v>
                </c:pt>
                <c:pt idx="96">
                  <c:v>15</c:v>
                </c:pt>
                <c:pt idx="97">
                  <c:v>15</c:v>
                </c:pt>
                <c:pt idx="98">
                  <c:v>10</c:v>
                </c:pt>
                <c:pt idx="99">
                  <c:v>10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10</c:v>
                </c:pt>
                <c:pt idx="115">
                  <c:v>10</c:v>
                </c:pt>
                <c:pt idx="116">
                  <c:v>15</c:v>
                </c:pt>
                <c:pt idx="117">
                  <c:v>20</c:v>
                </c:pt>
                <c:pt idx="118">
                  <c:v>20</c:v>
                </c:pt>
                <c:pt idx="119">
                  <c:v>17.5</c:v>
                </c:pt>
                <c:pt idx="120">
                  <c:v>17.5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17.5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17.5</c:v>
                </c:pt>
                <c:pt idx="132">
                  <c:v>17.5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17.5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32.5</c:v>
                </c:pt>
                <c:pt idx="146">
                  <c:v>35.5</c:v>
                </c:pt>
                <c:pt idx="147">
                  <c:v>40</c:v>
                </c:pt>
                <c:pt idx="148">
                  <c:v>40</c:v>
                </c:pt>
                <c:pt idx="149">
                  <c:v>35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42.5</c:v>
                </c:pt>
                <c:pt idx="154">
                  <c:v>37.5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27.5</c:v>
                </c:pt>
                <c:pt idx="160">
                  <c:v>22.5</c:v>
                </c:pt>
                <c:pt idx="161">
                  <c:v>22.5</c:v>
                </c:pt>
                <c:pt idx="162">
                  <c:v>22.5</c:v>
                </c:pt>
                <c:pt idx="163">
                  <c:v>22.5</c:v>
                </c:pt>
                <c:pt idx="164">
                  <c:v>22.5</c:v>
                </c:pt>
                <c:pt idx="165">
                  <c:v>22.5</c:v>
                </c:pt>
                <c:pt idx="166">
                  <c:v>22.5</c:v>
                </c:pt>
                <c:pt idx="167">
                  <c:v>22.5</c:v>
                </c:pt>
                <c:pt idx="168">
                  <c:v>22.5</c:v>
                </c:pt>
                <c:pt idx="169">
                  <c:v>22.5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22.5</c:v>
                </c:pt>
                <c:pt idx="175">
                  <c:v>22.5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17.5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17.5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17.5</c:v>
                </c:pt>
                <c:pt idx="205">
                  <c:v>17.5</c:v>
                </c:pt>
                <c:pt idx="206">
                  <c:v>22.5</c:v>
                </c:pt>
                <c:pt idx="207">
                  <c:v>22.5</c:v>
                </c:pt>
                <c:pt idx="208">
                  <c:v>27.5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22.5</c:v>
                </c:pt>
                <c:pt idx="217">
                  <c:v>22.5</c:v>
                </c:pt>
                <c:pt idx="218">
                  <c:v>22.5</c:v>
                </c:pt>
                <c:pt idx="219">
                  <c:v>27.5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92.5</c:v>
                </c:pt>
                <c:pt idx="235">
                  <c:v>92.5</c:v>
                </c:pt>
                <c:pt idx="236">
                  <c:v>97.5</c:v>
                </c:pt>
                <c:pt idx="237">
                  <c:v>102.5</c:v>
                </c:pt>
                <c:pt idx="238">
                  <c:v>107.5</c:v>
                </c:pt>
                <c:pt idx="239">
                  <c:v>107.5</c:v>
                </c:pt>
                <c:pt idx="240">
                  <c:v>112.5</c:v>
                </c:pt>
                <c:pt idx="241">
                  <c:v>127.5</c:v>
                </c:pt>
                <c:pt idx="242">
                  <c:v>127.5</c:v>
                </c:pt>
                <c:pt idx="243">
                  <c:v>127.5</c:v>
                </c:pt>
                <c:pt idx="244">
                  <c:v>127.5</c:v>
                </c:pt>
                <c:pt idx="245">
                  <c:v>127.5</c:v>
                </c:pt>
                <c:pt idx="246">
                  <c:v>122.5</c:v>
                </c:pt>
                <c:pt idx="247">
                  <c:v>122.5</c:v>
                </c:pt>
                <c:pt idx="248">
                  <c:v>122.5</c:v>
                </c:pt>
                <c:pt idx="249">
                  <c:v>117.5</c:v>
                </c:pt>
                <c:pt idx="250">
                  <c:v>32.5</c:v>
                </c:pt>
                <c:pt idx="251">
                  <c:v>12.5</c:v>
                </c:pt>
                <c:pt idx="252">
                  <c:v>7.5</c:v>
                </c:pt>
                <c:pt idx="253">
                  <c:v>2.5</c:v>
                </c:pt>
                <c:pt idx="254">
                  <c:v>7.5</c:v>
                </c:pt>
                <c:pt idx="255">
                  <c:v>35</c:v>
                </c:pt>
                <c:pt idx="256">
                  <c:v>45</c:v>
                </c:pt>
                <c:pt idx="257">
                  <c:v>52.5</c:v>
                </c:pt>
                <c:pt idx="258">
                  <c:v>75</c:v>
                </c:pt>
                <c:pt idx="259">
                  <c:v>80</c:v>
                </c:pt>
                <c:pt idx="260">
                  <c:v>82.5</c:v>
                </c:pt>
                <c:pt idx="261">
                  <c:v>82.5</c:v>
                </c:pt>
                <c:pt idx="262">
                  <c:v>82.5</c:v>
                </c:pt>
                <c:pt idx="263">
                  <c:v>90</c:v>
                </c:pt>
                <c:pt idx="264">
                  <c:v>97.5</c:v>
                </c:pt>
                <c:pt idx="265">
                  <c:v>105</c:v>
                </c:pt>
                <c:pt idx="266">
                  <c:v>112.5</c:v>
                </c:pt>
                <c:pt idx="267">
                  <c:v>107.5</c:v>
                </c:pt>
                <c:pt idx="268">
                  <c:v>110</c:v>
                </c:pt>
                <c:pt idx="269">
                  <c:v>105</c:v>
                </c:pt>
                <c:pt idx="270">
                  <c:v>95</c:v>
                </c:pt>
                <c:pt idx="271">
                  <c:v>100</c:v>
                </c:pt>
                <c:pt idx="272">
                  <c:v>107.5</c:v>
                </c:pt>
                <c:pt idx="273">
                  <c:v>117.5</c:v>
                </c:pt>
                <c:pt idx="274">
                  <c:v>122.5</c:v>
                </c:pt>
                <c:pt idx="275">
                  <c:v>122.5</c:v>
                </c:pt>
                <c:pt idx="276">
                  <c:v>132.5</c:v>
                </c:pt>
                <c:pt idx="277">
                  <c:v>137.5</c:v>
                </c:pt>
                <c:pt idx="278">
                  <c:v>142.5</c:v>
                </c:pt>
                <c:pt idx="279">
                  <c:v>147.5</c:v>
                </c:pt>
                <c:pt idx="280">
                  <c:v>147.5</c:v>
                </c:pt>
                <c:pt idx="281">
                  <c:v>152.5</c:v>
                </c:pt>
                <c:pt idx="282">
                  <c:v>162.5</c:v>
                </c:pt>
                <c:pt idx="283">
                  <c:v>162.5</c:v>
                </c:pt>
                <c:pt idx="284">
                  <c:v>165</c:v>
                </c:pt>
                <c:pt idx="285">
                  <c:v>155</c:v>
                </c:pt>
                <c:pt idx="286">
                  <c:v>110</c:v>
                </c:pt>
                <c:pt idx="287">
                  <c:v>105</c:v>
                </c:pt>
                <c:pt idx="288">
                  <c:v>105</c:v>
                </c:pt>
                <c:pt idx="289">
                  <c:v>110</c:v>
                </c:pt>
                <c:pt idx="290">
                  <c:v>130</c:v>
                </c:pt>
                <c:pt idx="291">
                  <c:v>130</c:v>
                </c:pt>
                <c:pt idx="292">
                  <c:v>120</c:v>
                </c:pt>
                <c:pt idx="293">
                  <c:v>117.5</c:v>
                </c:pt>
                <c:pt idx="294">
                  <c:v>110</c:v>
                </c:pt>
                <c:pt idx="295">
                  <c:v>85</c:v>
                </c:pt>
                <c:pt idx="296">
                  <c:v>75</c:v>
                </c:pt>
                <c:pt idx="297">
                  <c:v>90</c:v>
                </c:pt>
                <c:pt idx="298">
                  <c:v>100</c:v>
                </c:pt>
                <c:pt idx="299">
                  <c:v>95</c:v>
                </c:pt>
                <c:pt idx="300">
                  <c:v>82.5</c:v>
                </c:pt>
                <c:pt idx="301">
                  <c:v>87.5</c:v>
                </c:pt>
                <c:pt idx="302">
                  <c:v>92.5</c:v>
                </c:pt>
                <c:pt idx="303">
                  <c:v>92.5</c:v>
                </c:pt>
                <c:pt idx="304">
                  <c:v>82.5</c:v>
                </c:pt>
                <c:pt idx="305">
                  <c:v>82.5</c:v>
                </c:pt>
                <c:pt idx="306">
                  <c:v>82.5</c:v>
                </c:pt>
                <c:pt idx="307">
                  <c:v>77.5</c:v>
                </c:pt>
                <c:pt idx="308">
                  <c:v>77.5</c:v>
                </c:pt>
                <c:pt idx="309">
                  <c:v>77.5</c:v>
                </c:pt>
                <c:pt idx="310">
                  <c:v>77.5</c:v>
                </c:pt>
                <c:pt idx="311">
                  <c:v>72.5</c:v>
                </c:pt>
                <c:pt idx="312">
                  <c:v>72.5</c:v>
                </c:pt>
                <c:pt idx="313">
                  <c:v>72.5</c:v>
                </c:pt>
                <c:pt idx="314">
                  <c:v>72.5</c:v>
                </c:pt>
                <c:pt idx="315">
                  <c:v>72.5</c:v>
                </c:pt>
                <c:pt idx="316">
                  <c:v>72.5</c:v>
                </c:pt>
                <c:pt idx="317">
                  <c:v>72.5</c:v>
                </c:pt>
                <c:pt idx="318">
                  <c:v>72.5</c:v>
                </c:pt>
                <c:pt idx="319">
                  <c:v>72.5</c:v>
                </c:pt>
                <c:pt idx="320">
                  <c:v>72.5</c:v>
                </c:pt>
                <c:pt idx="321">
                  <c:v>72.5</c:v>
                </c:pt>
                <c:pt idx="322">
                  <c:v>72.5</c:v>
                </c:pt>
                <c:pt idx="323">
                  <c:v>72.5</c:v>
                </c:pt>
                <c:pt idx="324">
                  <c:v>72.5</c:v>
                </c:pt>
                <c:pt idx="325">
                  <c:v>67.5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67.5</c:v>
                </c:pt>
                <c:pt idx="330">
                  <c:v>72.5</c:v>
                </c:pt>
                <c:pt idx="331">
                  <c:v>72.5</c:v>
                </c:pt>
                <c:pt idx="332">
                  <c:v>72.5</c:v>
                </c:pt>
                <c:pt idx="333">
                  <c:v>72.5</c:v>
                </c:pt>
                <c:pt idx="334">
                  <c:v>67.5</c:v>
                </c:pt>
                <c:pt idx="335">
                  <c:v>67.5</c:v>
                </c:pt>
                <c:pt idx="336">
                  <c:v>62.5</c:v>
                </c:pt>
                <c:pt idx="337">
                  <c:v>62.5</c:v>
                </c:pt>
                <c:pt idx="338">
                  <c:v>62.5</c:v>
                </c:pt>
                <c:pt idx="339">
                  <c:v>67.5</c:v>
                </c:pt>
                <c:pt idx="340">
                  <c:v>72.5</c:v>
                </c:pt>
                <c:pt idx="341">
                  <c:v>77.5</c:v>
                </c:pt>
                <c:pt idx="342">
                  <c:v>82.5</c:v>
                </c:pt>
                <c:pt idx="343">
                  <c:v>92.5</c:v>
                </c:pt>
                <c:pt idx="344">
                  <c:v>82.5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'MKT Prices - History'!$N$2:$N$3</c:f>
              <c:strCache>
                <c:ptCount val="2"/>
                <c:pt idx="0">
                  <c:v>Baled</c:v>
                </c:pt>
                <c:pt idx="1">
                  <c:v>News</c:v>
                </c:pt>
              </c:strCache>
            </c:strRef>
          </c:tx>
          <c:spPr>
            <a:ln w="3175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History'!$N$4:$N$348</c:f>
              <c:numCache>
                <c:formatCode>"$"#,##0.00</c:formatCode>
                <c:ptCount val="345"/>
                <c:pt idx="63">
                  <c:v>25</c:v>
                </c:pt>
                <c:pt idx="64">
                  <c:v>25</c:v>
                </c:pt>
                <c:pt idx="65">
                  <c:v>17.5</c:v>
                </c:pt>
                <c:pt idx="66">
                  <c:v>17.5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27.5</c:v>
                </c:pt>
                <c:pt idx="79">
                  <c:v>42.5</c:v>
                </c:pt>
                <c:pt idx="80">
                  <c:v>52.5</c:v>
                </c:pt>
                <c:pt idx="81">
                  <c:v>50</c:v>
                </c:pt>
                <c:pt idx="82">
                  <c:v>40</c:v>
                </c:pt>
                <c:pt idx="83">
                  <c:v>45</c:v>
                </c:pt>
                <c:pt idx="84">
                  <c:v>65</c:v>
                </c:pt>
                <c:pt idx="85">
                  <c:v>75</c:v>
                </c:pt>
                <c:pt idx="86">
                  <c:v>65</c:v>
                </c:pt>
                <c:pt idx="87">
                  <c:v>90</c:v>
                </c:pt>
                <c:pt idx="88">
                  <c:v>115</c:v>
                </c:pt>
                <c:pt idx="89">
                  <c:v>125</c:v>
                </c:pt>
                <c:pt idx="90">
                  <c:v>115</c:v>
                </c:pt>
                <c:pt idx="91">
                  <c:v>95</c:v>
                </c:pt>
                <c:pt idx="92">
                  <c:v>95</c:v>
                </c:pt>
                <c:pt idx="93">
                  <c:v>85</c:v>
                </c:pt>
                <c:pt idx="94">
                  <c:v>40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35</c:v>
                </c:pt>
                <c:pt idx="114">
                  <c:v>40</c:v>
                </c:pt>
                <c:pt idx="115">
                  <c:v>40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40</c:v>
                </c:pt>
                <c:pt idx="121">
                  <c:v>35</c:v>
                </c:pt>
                <c:pt idx="122">
                  <c:v>35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35</c:v>
                </c:pt>
                <c:pt idx="128">
                  <c:v>35</c:v>
                </c:pt>
                <c:pt idx="129">
                  <c:v>30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30</c:v>
                </c:pt>
                <c:pt idx="137">
                  <c:v>30</c:v>
                </c:pt>
                <c:pt idx="138">
                  <c:v>32.5</c:v>
                </c:pt>
                <c:pt idx="139">
                  <c:v>42.5</c:v>
                </c:pt>
                <c:pt idx="140">
                  <c:v>47.5</c:v>
                </c:pt>
                <c:pt idx="141">
                  <c:v>47.5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60</c:v>
                </c:pt>
                <c:pt idx="146">
                  <c:v>62.5</c:v>
                </c:pt>
                <c:pt idx="147">
                  <c:v>75</c:v>
                </c:pt>
                <c:pt idx="148">
                  <c:v>75</c:v>
                </c:pt>
                <c:pt idx="149">
                  <c:v>72.5</c:v>
                </c:pt>
                <c:pt idx="150">
                  <c:v>47.5</c:v>
                </c:pt>
                <c:pt idx="151">
                  <c:v>42.5</c:v>
                </c:pt>
                <c:pt idx="152">
                  <c:v>42.5</c:v>
                </c:pt>
                <c:pt idx="153">
                  <c:v>52.5</c:v>
                </c:pt>
                <c:pt idx="154">
                  <c:v>47.5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42.5</c:v>
                </c:pt>
                <c:pt idx="159">
                  <c:v>37.5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32.5</c:v>
                </c:pt>
                <c:pt idx="177">
                  <c:v>27.5</c:v>
                </c:pt>
                <c:pt idx="178">
                  <c:v>27.5</c:v>
                </c:pt>
                <c:pt idx="179">
                  <c:v>32.5</c:v>
                </c:pt>
                <c:pt idx="180">
                  <c:v>32.5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32.5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27.5</c:v>
                </c:pt>
                <c:pt idx="217">
                  <c:v>27.5</c:v>
                </c:pt>
                <c:pt idx="218">
                  <c:v>27.5</c:v>
                </c:pt>
                <c:pt idx="219">
                  <c:v>27.5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87.5</c:v>
                </c:pt>
                <c:pt idx="235">
                  <c:v>87.5</c:v>
                </c:pt>
                <c:pt idx="236">
                  <c:v>92.5</c:v>
                </c:pt>
                <c:pt idx="237">
                  <c:v>92.5</c:v>
                </c:pt>
                <c:pt idx="238">
                  <c:v>97.5</c:v>
                </c:pt>
                <c:pt idx="239">
                  <c:v>97.5</c:v>
                </c:pt>
                <c:pt idx="240">
                  <c:v>97.5</c:v>
                </c:pt>
                <c:pt idx="241">
                  <c:v>97.5</c:v>
                </c:pt>
                <c:pt idx="242">
                  <c:v>97.5</c:v>
                </c:pt>
                <c:pt idx="243">
                  <c:v>102.5</c:v>
                </c:pt>
                <c:pt idx="244">
                  <c:v>107.5</c:v>
                </c:pt>
                <c:pt idx="245">
                  <c:v>107.5</c:v>
                </c:pt>
                <c:pt idx="246">
                  <c:v>107.5</c:v>
                </c:pt>
                <c:pt idx="247">
                  <c:v>112.5</c:v>
                </c:pt>
                <c:pt idx="248">
                  <c:v>112.5</c:v>
                </c:pt>
                <c:pt idx="249">
                  <c:v>112.5</c:v>
                </c:pt>
                <c:pt idx="250">
                  <c:v>32.5</c:v>
                </c:pt>
                <c:pt idx="251">
                  <c:v>22.5</c:v>
                </c:pt>
                <c:pt idx="252">
                  <c:v>22.5</c:v>
                </c:pt>
                <c:pt idx="253">
                  <c:v>22.5</c:v>
                </c:pt>
                <c:pt idx="254">
                  <c:v>22.5</c:v>
                </c:pt>
                <c:pt idx="255">
                  <c:v>27.5</c:v>
                </c:pt>
                <c:pt idx="256">
                  <c:v>42.5</c:v>
                </c:pt>
                <c:pt idx="257">
                  <c:v>52.5</c:v>
                </c:pt>
                <c:pt idx="258">
                  <c:v>75</c:v>
                </c:pt>
                <c:pt idx="259">
                  <c:v>80</c:v>
                </c:pt>
                <c:pt idx="260">
                  <c:v>82.5</c:v>
                </c:pt>
                <c:pt idx="261">
                  <c:v>82.5</c:v>
                </c:pt>
                <c:pt idx="262">
                  <c:v>82.5</c:v>
                </c:pt>
                <c:pt idx="263">
                  <c:v>92.5</c:v>
                </c:pt>
                <c:pt idx="264">
                  <c:v>97.5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110</c:v>
                </c:pt>
                <c:pt idx="269">
                  <c:v>105</c:v>
                </c:pt>
                <c:pt idx="270">
                  <c:v>95</c:v>
                </c:pt>
                <c:pt idx="271">
                  <c:v>95</c:v>
                </c:pt>
                <c:pt idx="272">
                  <c:v>97.5</c:v>
                </c:pt>
                <c:pt idx="273">
                  <c:v>105</c:v>
                </c:pt>
                <c:pt idx="274">
                  <c:v>115</c:v>
                </c:pt>
                <c:pt idx="275">
                  <c:v>115</c:v>
                </c:pt>
                <c:pt idx="276">
                  <c:v>125</c:v>
                </c:pt>
                <c:pt idx="277">
                  <c:v>130</c:v>
                </c:pt>
                <c:pt idx="278">
                  <c:v>132.5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140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120</c:v>
                </c:pt>
                <c:pt idx="291">
                  <c:v>120</c:v>
                </c:pt>
                <c:pt idx="292">
                  <c:v>110</c:v>
                </c:pt>
                <c:pt idx="293">
                  <c:v>110</c:v>
                </c:pt>
                <c:pt idx="294">
                  <c:v>95</c:v>
                </c:pt>
                <c:pt idx="295">
                  <c:v>75</c:v>
                </c:pt>
                <c:pt idx="296">
                  <c:v>75</c:v>
                </c:pt>
                <c:pt idx="297">
                  <c:v>90</c:v>
                </c:pt>
                <c:pt idx="298">
                  <c:v>100</c:v>
                </c:pt>
                <c:pt idx="299">
                  <c:v>90</c:v>
                </c:pt>
                <c:pt idx="300">
                  <c:v>97.5</c:v>
                </c:pt>
                <c:pt idx="301">
                  <c:v>97.5</c:v>
                </c:pt>
                <c:pt idx="302">
                  <c:v>97.5</c:v>
                </c:pt>
                <c:pt idx="303">
                  <c:v>97.5</c:v>
                </c:pt>
                <c:pt idx="304">
                  <c:v>92.5</c:v>
                </c:pt>
                <c:pt idx="305">
                  <c:v>87.5</c:v>
                </c:pt>
                <c:pt idx="306">
                  <c:v>82.5</c:v>
                </c:pt>
                <c:pt idx="307">
                  <c:v>77.5</c:v>
                </c:pt>
                <c:pt idx="308">
                  <c:v>77.5</c:v>
                </c:pt>
                <c:pt idx="309">
                  <c:v>77.5</c:v>
                </c:pt>
                <c:pt idx="310">
                  <c:v>77.5</c:v>
                </c:pt>
                <c:pt idx="311">
                  <c:v>72.5</c:v>
                </c:pt>
                <c:pt idx="312">
                  <c:v>77.5</c:v>
                </c:pt>
                <c:pt idx="313">
                  <c:v>77.5</c:v>
                </c:pt>
                <c:pt idx="314">
                  <c:v>77.5</c:v>
                </c:pt>
                <c:pt idx="315">
                  <c:v>77.5</c:v>
                </c:pt>
                <c:pt idx="316">
                  <c:v>77.5</c:v>
                </c:pt>
                <c:pt idx="317">
                  <c:v>77.5</c:v>
                </c:pt>
                <c:pt idx="318">
                  <c:v>77.5</c:v>
                </c:pt>
                <c:pt idx="319">
                  <c:v>77.5</c:v>
                </c:pt>
                <c:pt idx="320">
                  <c:v>77.5</c:v>
                </c:pt>
                <c:pt idx="321">
                  <c:v>77.5</c:v>
                </c:pt>
                <c:pt idx="322">
                  <c:v>77.5</c:v>
                </c:pt>
                <c:pt idx="323">
                  <c:v>77.5</c:v>
                </c:pt>
                <c:pt idx="324">
                  <c:v>77.5</c:v>
                </c:pt>
                <c:pt idx="325">
                  <c:v>72.5</c:v>
                </c:pt>
                <c:pt idx="326">
                  <c:v>67.5</c:v>
                </c:pt>
                <c:pt idx="327">
                  <c:v>72.5</c:v>
                </c:pt>
                <c:pt idx="328">
                  <c:v>72.5</c:v>
                </c:pt>
                <c:pt idx="329">
                  <c:v>77.5</c:v>
                </c:pt>
                <c:pt idx="330">
                  <c:v>82.5</c:v>
                </c:pt>
                <c:pt idx="331">
                  <c:v>82.5</c:v>
                </c:pt>
                <c:pt idx="332">
                  <c:v>82.5</c:v>
                </c:pt>
                <c:pt idx="333">
                  <c:v>82.5</c:v>
                </c:pt>
                <c:pt idx="334">
                  <c:v>77.5</c:v>
                </c:pt>
                <c:pt idx="335">
                  <c:v>77.5</c:v>
                </c:pt>
                <c:pt idx="336">
                  <c:v>72.5</c:v>
                </c:pt>
                <c:pt idx="337">
                  <c:v>72.5</c:v>
                </c:pt>
                <c:pt idx="338">
                  <c:v>77.5</c:v>
                </c:pt>
                <c:pt idx="339">
                  <c:v>82.5</c:v>
                </c:pt>
                <c:pt idx="340">
                  <c:v>82.5</c:v>
                </c:pt>
                <c:pt idx="341">
                  <c:v>87.5</c:v>
                </c:pt>
                <c:pt idx="342">
                  <c:v>92.5</c:v>
                </c:pt>
                <c:pt idx="343">
                  <c:v>102.5</c:v>
                </c:pt>
                <c:pt idx="344">
                  <c:v>102.5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'MKT Prices - History'!$O$2:$O$3</c:f>
              <c:strCache>
                <c:ptCount val="2"/>
                <c:pt idx="0">
                  <c:v>Loose</c:v>
                </c:pt>
                <c:pt idx="1">
                  <c:v>News</c:v>
                </c:pt>
              </c:strCache>
            </c:strRef>
          </c:tx>
          <c:spPr>
            <a:ln w="31750">
              <a:solidFill>
                <a:srgbClr val="00F66F"/>
              </a:solidFill>
              <a:prstDash val="solid"/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History'!$O$4:$O$150</c:f>
              <c:numCache>
                <c:formatCode>"$"#,##0.00</c:formatCode>
                <c:ptCount val="147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31.67</c:v>
                </c:pt>
                <c:pt idx="8">
                  <c:v>30.67</c:v>
                </c:pt>
                <c:pt idx="9">
                  <c:v>28.33</c:v>
                </c:pt>
                <c:pt idx="10">
                  <c:v>20</c:v>
                </c:pt>
                <c:pt idx="11">
                  <c:v>20</c:v>
                </c:pt>
                <c:pt idx="12">
                  <c:v>18.329999999999998</c:v>
                </c:pt>
                <c:pt idx="13">
                  <c:v>18.329999999999998</c:v>
                </c:pt>
                <c:pt idx="14">
                  <c:v>21.67</c:v>
                </c:pt>
                <c:pt idx="15">
                  <c:v>20</c:v>
                </c:pt>
                <c:pt idx="16">
                  <c:v>18.329999999999998</c:v>
                </c:pt>
                <c:pt idx="17">
                  <c:v>16.670000000000002</c:v>
                </c:pt>
                <c:pt idx="18">
                  <c:v>10</c:v>
                </c:pt>
                <c:pt idx="19">
                  <c:v>5</c:v>
                </c:pt>
                <c:pt idx="20">
                  <c:v>7.5</c:v>
                </c:pt>
                <c:pt idx="21">
                  <c:v>8.33</c:v>
                </c:pt>
                <c:pt idx="22">
                  <c:v>8.33</c:v>
                </c:pt>
                <c:pt idx="23">
                  <c:v>8.33</c:v>
                </c:pt>
                <c:pt idx="24">
                  <c:v>8.33</c:v>
                </c:pt>
                <c:pt idx="25">
                  <c:v>8.33</c:v>
                </c:pt>
                <c:pt idx="26">
                  <c:v>8.33</c:v>
                </c:pt>
                <c:pt idx="27">
                  <c:v>10</c:v>
                </c:pt>
                <c:pt idx="28">
                  <c:v>8.33</c:v>
                </c:pt>
                <c:pt idx="29">
                  <c:v>6.67</c:v>
                </c:pt>
                <c:pt idx="30">
                  <c:v>5.83</c:v>
                </c:pt>
                <c:pt idx="31">
                  <c:v>5.83</c:v>
                </c:pt>
                <c:pt idx="32">
                  <c:v>5.83</c:v>
                </c:pt>
                <c:pt idx="33">
                  <c:v>5.83</c:v>
                </c:pt>
                <c:pt idx="34">
                  <c:v>5.83</c:v>
                </c:pt>
                <c:pt idx="35">
                  <c:v>5.83</c:v>
                </c:pt>
                <c:pt idx="36">
                  <c:v>5.83</c:v>
                </c:pt>
                <c:pt idx="37">
                  <c:v>5.83</c:v>
                </c:pt>
                <c:pt idx="38">
                  <c:v>5.83</c:v>
                </c:pt>
                <c:pt idx="39">
                  <c:v>5.83</c:v>
                </c:pt>
                <c:pt idx="40">
                  <c:v>11.67</c:v>
                </c:pt>
                <c:pt idx="41">
                  <c:v>8.33</c:v>
                </c:pt>
                <c:pt idx="42">
                  <c:v>8.33</c:v>
                </c:pt>
                <c:pt idx="43">
                  <c:v>5.83</c:v>
                </c:pt>
                <c:pt idx="44">
                  <c:v>5.83</c:v>
                </c:pt>
                <c:pt idx="45">
                  <c:v>5.83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6.67</c:v>
                </c:pt>
                <c:pt idx="56">
                  <c:v>6.67</c:v>
                </c:pt>
                <c:pt idx="57">
                  <c:v>6.67</c:v>
                </c:pt>
                <c:pt idx="58">
                  <c:v>6.67</c:v>
                </c:pt>
                <c:pt idx="59">
                  <c:v>6.67</c:v>
                </c:pt>
                <c:pt idx="60">
                  <c:v>8.33</c:v>
                </c:pt>
                <c:pt idx="61">
                  <c:v>9.17</c:v>
                </c:pt>
                <c:pt idx="62">
                  <c:v>9.17</c:v>
                </c:pt>
                <c:pt idx="63">
                  <c:v>9.17</c:v>
                </c:pt>
                <c:pt idx="64">
                  <c:v>10</c:v>
                </c:pt>
                <c:pt idx="65">
                  <c:v>13.33</c:v>
                </c:pt>
                <c:pt idx="66">
                  <c:v>10</c:v>
                </c:pt>
                <c:pt idx="67">
                  <c:v>8.33</c:v>
                </c:pt>
                <c:pt idx="68">
                  <c:v>10</c:v>
                </c:pt>
                <c:pt idx="69">
                  <c:v>8.33</c:v>
                </c:pt>
                <c:pt idx="70">
                  <c:v>8.33</c:v>
                </c:pt>
                <c:pt idx="71">
                  <c:v>8.33</c:v>
                </c:pt>
                <c:pt idx="72">
                  <c:v>8.33</c:v>
                </c:pt>
                <c:pt idx="73">
                  <c:v>8.33</c:v>
                </c:pt>
                <c:pt idx="74">
                  <c:v>8.33</c:v>
                </c:pt>
                <c:pt idx="75">
                  <c:v>10</c:v>
                </c:pt>
                <c:pt idx="76">
                  <c:v>10</c:v>
                </c:pt>
                <c:pt idx="77">
                  <c:v>11.67</c:v>
                </c:pt>
                <c:pt idx="78">
                  <c:v>11.67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18.329999999999998</c:v>
                </c:pt>
                <c:pt idx="84">
                  <c:v>26.67</c:v>
                </c:pt>
                <c:pt idx="85">
                  <c:v>30</c:v>
                </c:pt>
                <c:pt idx="86">
                  <c:v>30</c:v>
                </c:pt>
                <c:pt idx="87">
                  <c:v>33.33</c:v>
                </c:pt>
                <c:pt idx="88">
                  <c:v>51.67</c:v>
                </c:pt>
                <c:pt idx="89">
                  <c:v>51.67</c:v>
                </c:pt>
                <c:pt idx="90">
                  <c:v>51.67</c:v>
                </c:pt>
                <c:pt idx="91">
                  <c:v>51.67</c:v>
                </c:pt>
                <c:pt idx="92">
                  <c:v>51.67</c:v>
                </c:pt>
                <c:pt idx="93">
                  <c:v>51.67</c:v>
                </c:pt>
                <c:pt idx="94">
                  <c:v>31.67</c:v>
                </c:pt>
                <c:pt idx="95">
                  <c:v>21.67</c:v>
                </c:pt>
                <c:pt idx="96">
                  <c:v>21.67</c:v>
                </c:pt>
                <c:pt idx="97">
                  <c:v>20</c:v>
                </c:pt>
                <c:pt idx="98">
                  <c:v>15</c:v>
                </c:pt>
                <c:pt idx="99">
                  <c:v>11.67</c:v>
                </c:pt>
                <c:pt idx="100">
                  <c:v>10</c:v>
                </c:pt>
                <c:pt idx="101">
                  <c:v>10</c:v>
                </c:pt>
                <c:pt idx="102">
                  <c:v>11.67</c:v>
                </c:pt>
                <c:pt idx="103">
                  <c:v>11.67</c:v>
                </c:pt>
                <c:pt idx="104">
                  <c:v>11.67</c:v>
                </c:pt>
                <c:pt idx="105">
                  <c:v>11.67</c:v>
                </c:pt>
                <c:pt idx="106">
                  <c:v>11.67</c:v>
                </c:pt>
                <c:pt idx="107">
                  <c:v>11.67</c:v>
                </c:pt>
                <c:pt idx="108">
                  <c:v>11.67</c:v>
                </c:pt>
                <c:pt idx="109">
                  <c:v>11.67</c:v>
                </c:pt>
                <c:pt idx="110">
                  <c:v>11.67</c:v>
                </c:pt>
                <c:pt idx="111">
                  <c:v>11.67</c:v>
                </c:pt>
                <c:pt idx="112">
                  <c:v>11.67</c:v>
                </c:pt>
                <c:pt idx="113">
                  <c:v>11.67</c:v>
                </c:pt>
                <c:pt idx="114">
                  <c:v>11.67</c:v>
                </c:pt>
                <c:pt idx="115">
                  <c:v>11.67</c:v>
                </c:pt>
                <c:pt idx="116">
                  <c:v>11.67</c:v>
                </c:pt>
                <c:pt idx="117">
                  <c:v>11.67</c:v>
                </c:pt>
                <c:pt idx="118">
                  <c:v>11.67</c:v>
                </c:pt>
                <c:pt idx="119">
                  <c:v>11.67</c:v>
                </c:pt>
                <c:pt idx="120">
                  <c:v>11.67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11.67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13.33</c:v>
                </c:pt>
                <c:pt idx="135">
                  <c:v>13.33</c:v>
                </c:pt>
                <c:pt idx="136">
                  <c:v>13.33</c:v>
                </c:pt>
                <c:pt idx="137">
                  <c:v>13.33</c:v>
                </c:pt>
                <c:pt idx="138">
                  <c:v>15</c:v>
                </c:pt>
                <c:pt idx="139">
                  <c:v>16.670000000000002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21.67</c:v>
                </c:pt>
                <c:pt idx="146">
                  <c:v>21.67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'MKT Prices - History'!$V$2:$V$3</c:f>
              <c:strCache>
                <c:ptCount val="2"/>
                <c:pt idx="0">
                  <c:v>OCC</c:v>
                </c:pt>
                <c:pt idx="1">
                  <c:v>(Cardboard)</c:v>
                </c:pt>
              </c:strCache>
            </c:strRef>
          </c:tx>
          <c:spPr>
            <a:ln w="31750">
              <a:solidFill>
                <a:srgbClr val="1DF0FB"/>
              </a:solidFill>
            </a:ln>
          </c:spPr>
          <c:marker>
            <c:symbol val="none"/>
          </c:marker>
          <c:cat>
            <c:numRef>
              <c:f>'MKT Prices - History'!$A$4:$A$348</c:f>
              <c:numCache>
                <c:formatCode>mmm\-yy</c:formatCode>
                <c:ptCount val="345"/>
                <c:pt idx="0">
                  <c:v>32143</c:v>
                </c:pt>
                <c:pt idx="1">
                  <c:v>32174</c:v>
                </c:pt>
                <c:pt idx="2">
                  <c:v>32203</c:v>
                </c:pt>
                <c:pt idx="3">
                  <c:v>32234</c:v>
                </c:pt>
                <c:pt idx="4">
                  <c:v>32264</c:v>
                </c:pt>
                <c:pt idx="5">
                  <c:v>32295</c:v>
                </c:pt>
                <c:pt idx="6">
                  <c:v>32325</c:v>
                </c:pt>
                <c:pt idx="7">
                  <c:v>32356</c:v>
                </c:pt>
                <c:pt idx="8">
                  <c:v>32387</c:v>
                </c:pt>
                <c:pt idx="9">
                  <c:v>32417</c:v>
                </c:pt>
                <c:pt idx="10">
                  <c:v>32448</c:v>
                </c:pt>
                <c:pt idx="11">
                  <c:v>32478</c:v>
                </c:pt>
                <c:pt idx="12">
                  <c:v>32509</c:v>
                </c:pt>
                <c:pt idx="13">
                  <c:v>32540</c:v>
                </c:pt>
                <c:pt idx="14">
                  <c:v>32568</c:v>
                </c:pt>
                <c:pt idx="15">
                  <c:v>32599</c:v>
                </c:pt>
                <c:pt idx="16">
                  <c:v>32629</c:v>
                </c:pt>
                <c:pt idx="17">
                  <c:v>32660</c:v>
                </c:pt>
                <c:pt idx="18">
                  <c:v>32690</c:v>
                </c:pt>
                <c:pt idx="19">
                  <c:v>32721</c:v>
                </c:pt>
                <c:pt idx="20">
                  <c:v>32752</c:v>
                </c:pt>
                <c:pt idx="21">
                  <c:v>32782</c:v>
                </c:pt>
                <c:pt idx="22">
                  <c:v>32813</c:v>
                </c:pt>
                <c:pt idx="23">
                  <c:v>32843</c:v>
                </c:pt>
                <c:pt idx="24">
                  <c:v>32874</c:v>
                </c:pt>
                <c:pt idx="25">
                  <c:v>32905</c:v>
                </c:pt>
                <c:pt idx="26">
                  <c:v>32933</c:v>
                </c:pt>
                <c:pt idx="27">
                  <c:v>32964</c:v>
                </c:pt>
                <c:pt idx="28">
                  <c:v>32994</c:v>
                </c:pt>
                <c:pt idx="29">
                  <c:v>33025</c:v>
                </c:pt>
                <c:pt idx="30">
                  <c:v>33055</c:v>
                </c:pt>
                <c:pt idx="31">
                  <c:v>33086</c:v>
                </c:pt>
                <c:pt idx="32">
                  <c:v>33117</c:v>
                </c:pt>
                <c:pt idx="33">
                  <c:v>33147</c:v>
                </c:pt>
                <c:pt idx="34">
                  <c:v>33178</c:v>
                </c:pt>
                <c:pt idx="35">
                  <c:v>33208</c:v>
                </c:pt>
                <c:pt idx="36">
                  <c:v>33239</c:v>
                </c:pt>
                <c:pt idx="37">
                  <c:v>33270</c:v>
                </c:pt>
                <c:pt idx="38">
                  <c:v>33298</c:v>
                </c:pt>
                <c:pt idx="39">
                  <c:v>33329</c:v>
                </c:pt>
                <c:pt idx="40">
                  <c:v>33359</c:v>
                </c:pt>
                <c:pt idx="41">
                  <c:v>33390</c:v>
                </c:pt>
                <c:pt idx="42">
                  <c:v>33420</c:v>
                </c:pt>
                <c:pt idx="43">
                  <c:v>33451</c:v>
                </c:pt>
                <c:pt idx="44">
                  <c:v>33482</c:v>
                </c:pt>
                <c:pt idx="45">
                  <c:v>33512</c:v>
                </c:pt>
                <c:pt idx="46">
                  <c:v>33543</c:v>
                </c:pt>
                <c:pt idx="47">
                  <c:v>33573</c:v>
                </c:pt>
                <c:pt idx="48">
                  <c:v>33604</c:v>
                </c:pt>
                <c:pt idx="49">
                  <c:v>33635</c:v>
                </c:pt>
                <c:pt idx="50">
                  <c:v>33664</c:v>
                </c:pt>
                <c:pt idx="51">
                  <c:v>33695</c:v>
                </c:pt>
                <c:pt idx="52">
                  <c:v>33725</c:v>
                </c:pt>
                <c:pt idx="53">
                  <c:v>33756</c:v>
                </c:pt>
                <c:pt idx="54">
                  <c:v>33786</c:v>
                </c:pt>
                <c:pt idx="55">
                  <c:v>33817</c:v>
                </c:pt>
                <c:pt idx="56">
                  <c:v>33848</c:v>
                </c:pt>
                <c:pt idx="57">
                  <c:v>33878</c:v>
                </c:pt>
                <c:pt idx="58">
                  <c:v>33909</c:v>
                </c:pt>
                <c:pt idx="59">
                  <c:v>33939</c:v>
                </c:pt>
                <c:pt idx="60">
                  <c:v>33970</c:v>
                </c:pt>
                <c:pt idx="61">
                  <c:v>34001</c:v>
                </c:pt>
                <c:pt idx="62">
                  <c:v>34029</c:v>
                </c:pt>
                <c:pt idx="63">
                  <c:v>34060</c:v>
                </c:pt>
                <c:pt idx="64">
                  <c:v>34090</c:v>
                </c:pt>
                <c:pt idx="65">
                  <c:v>34121</c:v>
                </c:pt>
                <c:pt idx="66">
                  <c:v>34151</c:v>
                </c:pt>
                <c:pt idx="67">
                  <c:v>34182</c:v>
                </c:pt>
                <c:pt idx="68">
                  <c:v>34213</c:v>
                </c:pt>
                <c:pt idx="69">
                  <c:v>34243</c:v>
                </c:pt>
                <c:pt idx="70">
                  <c:v>34274</c:v>
                </c:pt>
                <c:pt idx="71">
                  <c:v>34304</c:v>
                </c:pt>
                <c:pt idx="72">
                  <c:v>34335</c:v>
                </c:pt>
                <c:pt idx="73">
                  <c:v>34366</c:v>
                </c:pt>
                <c:pt idx="74">
                  <c:v>34394</c:v>
                </c:pt>
                <c:pt idx="75">
                  <c:v>34425</c:v>
                </c:pt>
                <c:pt idx="76">
                  <c:v>34455</c:v>
                </c:pt>
                <c:pt idx="77">
                  <c:v>34486</c:v>
                </c:pt>
                <c:pt idx="78">
                  <c:v>34516</c:v>
                </c:pt>
                <c:pt idx="79">
                  <c:v>34547</c:v>
                </c:pt>
                <c:pt idx="80">
                  <c:v>34578</c:v>
                </c:pt>
                <c:pt idx="81">
                  <c:v>34608</c:v>
                </c:pt>
                <c:pt idx="82">
                  <c:v>34639</c:v>
                </c:pt>
                <c:pt idx="83">
                  <c:v>34669</c:v>
                </c:pt>
                <c:pt idx="84">
                  <c:v>34700</c:v>
                </c:pt>
                <c:pt idx="85">
                  <c:v>34731</c:v>
                </c:pt>
                <c:pt idx="86">
                  <c:v>34759</c:v>
                </c:pt>
                <c:pt idx="87">
                  <c:v>34790</c:v>
                </c:pt>
                <c:pt idx="88">
                  <c:v>34820</c:v>
                </c:pt>
                <c:pt idx="89">
                  <c:v>34851</c:v>
                </c:pt>
                <c:pt idx="90">
                  <c:v>34881</c:v>
                </c:pt>
                <c:pt idx="91">
                  <c:v>34912</c:v>
                </c:pt>
                <c:pt idx="92">
                  <c:v>34943</c:v>
                </c:pt>
                <c:pt idx="93">
                  <c:v>34973</c:v>
                </c:pt>
                <c:pt idx="94">
                  <c:v>35004</c:v>
                </c:pt>
                <c:pt idx="95">
                  <c:v>35034</c:v>
                </c:pt>
                <c:pt idx="96">
                  <c:v>35065</c:v>
                </c:pt>
                <c:pt idx="97">
                  <c:v>35096</c:v>
                </c:pt>
                <c:pt idx="98">
                  <c:v>35125</c:v>
                </c:pt>
                <c:pt idx="99">
                  <c:v>35156</c:v>
                </c:pt>
                <c:pt idx="100">
                  <c:v>35186</c:v>
                </c:pt>
                <c:pt idx="101">
                  <c:v>35217</c:v>
                </c:pt>
                <c:pt idx="102">
                  <c:v>35247</c:v>
                </c:pt>
                <c:pt idx="103">
                  <c:v>35278</c:v>
                </c:pt>
                <c:pt idx="104">
                  <c:v>35309</c:v>
                </c:pt>
                <c:pt idx="105">
                  <c:v>35339</c:v>
                </c:pt>
                <c:pt idx="106">
                  <c:v>35370</c:v>
                </c:pt>
                <c:pt idx="107">
                  <c:v>35400</c:v>
                </c:pt>
                <c:pt idx="108">
                  <c:v>35431</c:v>
                </c:pt>
                <c:pt idx="109">
                  <c:v>35462</c:v>
                </c:pt>
                <c:pt idx="110">
                  <c:v>35490</c:v>
                </c:pt>
                <c:pt idx="111">
                  <c:v>35521</c:v>
                </c:pt>
                <c:pt idx="112">
                  <c:v>35551</c:v>
                </c:pt>
                <c:pt idx="113">
                  <c:v>35582</c:v>
                </c:pt>
                <c:pt idx="114">
                  <c:v>35612</c:v>
                </c:pt>
                <c:pt idx="115">
                  <c:v>35643</c:v>
                </c:pt>
                <c:pt idx="116">
                  <c:v>35674</c:v>
                </c:pt>
                <c:pt idx="117">
                  <c:v>35704</c:v>
                </c:pt>
                <c:pt idx="118">
                  <c:v>35735</c:v>
                </c:pt>
                <c:pt idx="119">
                  <c:v>35765</c:v>
                </c:pt>
                <c:pt idx="120">
                  <c:v>35796</c:v>
                </c:pt>
                <c:pt idx="121">
                  <c:v>35827</c:v>
                </c:pt>
                <c:pt idx="122">
                  <c:v>35855</c:v>
                </c:pt>
                <c:pt idx="123">
                  <c:v>35886</c:v>
                </c:pt>
                <c:pt idx="124">
                  <c:v>35916</c:v>
                </c:pt>
                <c:pt idx="125">
                  <c:v>35947</c:v>
                </c:pt>
                <c:pt idx="126">
                  <c:v>35977</c:v>
                </c:pt>
                <c:pt idx="127">
                  <c:v>36008</c:v>
                </c:pt>
                <c:pt idx="128">
                  <c:v>36039</c:v>
                </c:pt>
                <c:pt idx="129">
                  <c:v>36069</c:v>
                </c:pt>
                <c:pt idx="130">
                  <c:v>36100</c:v>
                </c:pt>
                <c:pt idx="131">
                  <c:v>36130</c:v>
                </c:pt>
                <c:pt idx="132">
                  <c:v>36161</c:v>
                </c:pt>
                <c:pt idx="133">
                  <c:v>36192</c:v>
                </c:pt>
                <c:pt idx="134">
                  <c:v>36220</c:v>
                </c:pt>
                <c:pt idx="135">
                  <c:v>36251</c:v>
                </c:pt>
                <c:pt idx="136">
                  <c:v>36281</c:v>
                </c:pt>
                <c:pt idx="137">
                  <c:v>36312</c:v>
                </c:pt>
                <c:pt idx="138">
                  <c:v>36342</c:v>
                </c:pt>
                <c:pt idx="139">
                  <c:v>36373</c:v>
                </c:pt>
                <c:pt idx="140">
                  <c:v>36404</c:v>
                </c:pt>
                <c:pt idx="141">
                  <c:v>36434</c:v>
                </c:pt>
                <c:pt idx="142">
                  <c:v>36465</c:v>
                </c:pt>
                <c:pt idx="143">
                  <c:v>36495</c:v>
                </c:pt>
                <c:pt idx="144">
                  <c:v>36526</c:v>
                </c:pt>
                <c:pt idx="145">
                  <c:v>36557</c:v>
                </c:pt>
                <c:pt idx="146">
                  <c:v>36586</c:v>
                </c:pt>
                <c:pt idx="147">
                  <c:v>36617</c:v>
                </c:pt>
                <c:pt idx="148">
                  <c:v>36647</c:v>
                </c:pt>
                <c:pt idx="149">
                  <c:v>36678</c:v>
                </c:pt>
                <c:pt idx="150">
                  <c:v>36708</c:v>
                </c:pt>
                <c:pt idx="151">
                  <c:v>36739</c:v>
                </c:pt>
                <c:pt idx="152">
                  <c:v>36770</c:v>
                </c:pt>
                <c:pt idx="153">
                  <c:v>36800</c:v>
                </c:pt>
                <c:pt idx="154">
                  <c:v>36831</c:v>
                </c:pt>
                <c:pt idx="155">
                  <c:v>36861</c:v>
                </c:pt>
                <c:pt idx="156">
                  <c:v>36892</c:v>
                </c:pt>
                <c:pt idx="157">
                  <c:v>36923</c:v>
                </c:pt>
                <c:pt idx="158">
                  <c:v>36951</c:v>
                </c:pt>
                <c:pt idx="159">
                  <c:v>36982</c:v>
                </c:pt>
                <c:pt idx="160">
                  <c:v>37012</c:v>
                </c:pt>
                <c:pt idx="161">
                  <c:v>37043</c:v>
                </c:pt>
                <c:pt idx="162">
                  <c:v>37073</c:v>
                </c:pt>
                <c:pt idx="163">
                  <c:v>37104</c:v>
                </c:pt>
                <c:pt idx="164">
                  <c:v>37135</c:v>
                </c:pt>
                <c:pt idx="165">
                  <c:v>37165</c:v>
                </c:pt>
                <c:pt idx="166">
                  <c:v>37196</c:v>
                </c:pt>
                <c:pt idx="167">
                  <c:v>37226</c:v>
                </c:pt>
                <c:pt idx="168">
                  <c:v>37257</c:v>
                </c:pt>
                <c:pt idx="169">
                  <c:v>37288</c:v>
                </c:pt>
                <c:pt idx="170">
                  <c:v>37316</c:v>
                </c:pt>
                <c:pt idx="171">
                  <c:v>37347</c:v>
                </c:pt>
                <c:pt idx="172">
                  <c:v>37377</c:v>
                </c:pt>
                <c:pt idx="173">
                  <c:v>37408</c:v>
                </c:pt>
                <c:pt idx="174">
                  <c:v>37438</c:v>
                </c:pt>
                <c:pt idx="175">
                  <c:v>37469</c:v>
                </c:pt>
                <c:pt idx="176">
                  <c:v>37500</c:v>
                </c:pt>
                <c:pt idx="177">
                  <c:v>37530</c:v>
                </c:pt>
                <c:pt idx="178">
                  <c:v>37561</c:v>
                </c:pt>
                <c:pt idx="179">
                  <c:v>37591</c:v>
                </c:pt>
                <c:pt idx="180">
                  <c:v>37622</c:v>
                </c:pt>
                <c:pt idx="181">
                  <c:v>37653</c:v>
                </c:pt>
                <c:pt idx="182">
                  <c:v>37681</c:v>
                </c:pt>
                <c:pt idx="183">
                  <c:v>37712</c:v>
                </c:pt>
                <c:pt idx="184">
                  <c:v>37742</c:v>
                </c:pt>
                <c:pt idx="185">
                  <c:v>37773</c:v>
                </c:pt>
                <c:pt idx="186">
                  <c:v>37803</c:v>
                </c:pt>
                <c:pt idx="187">
                  <c:v>37834</c:v>
                </c:pt>
                <c:pt idx="188">
                  <c:v>37865</c:v>
                </c:pt>
                <c:pt idx="189">
                  <c:v>37895</c:v>
                </c:pt>
                <c:pt idx="190">
                  <c:v>37926</c:v>
                </c:pt>
                <c:pt idx="191">
                  <c:v>37956</c:v>
                </c:pt>
                <c:pt idx="192">
                  <c:v>37987</c:v>
                </c:pt>
                <c:pt idx="193">
                  <c:v>38018</c:v>
                </c:pt>
                <c:pt idx="194">
                  <c:v>38047</c:v>
                </c:pt>
                <c:pt idx="195">
                  <c:v>38078</c:v>
                </c:pt>
                <c:pt idx="196">
                  <c:v>38108</c:v>
                </c:pt>
                <c:pt idx="197">
                  <c:v>38139</c:v>
                </c:pt>
                <c:pt idx="198">
                  <c:v>38169</c:v>
                </c:pt>
                <c:pt idx="199">
                  <c:v>38200</c:v>
                </c:pt>
                <c:pt idx="200">
                  <c:v>38231</c:v>
                </c:pt>
                <c:pt idx="201">
                  <c:v>38261</c:v>
                </c:pt>
                <c:pt idx="202">
                  <c:v>38292</c:v>
                </c:pt>
                <c:pt idx="203">
                  <c:v>38322</c:v>
                </c:pt>
                <c:pt idx="204">
                  <c:v>38353</c:v>
                </c:pt>
                <c:pt idx="205">
                  <c:v>38384</c:v>
                </c:pt>
                <c:pt idx="206">
                  <c:v>38412</c:v>
                </c:pt>
                <c:pt idx="207">
                  <c:v>38443</c:v>
                </c:pt>
                <c:pt idx="208">
                  <c:v>38473</c:v>
                </c:pt>
                <c:pt idx="209">
                  <c:v>38504</c:v>
                </c:pt>
                <c:pt idx="210">
                  <c:v>38534</c:v>
                </c:pt>
                <c:pt idx="211">
                  <c:v>38565</c:v>
                </c:pt>
                <c:pt idx="212">
                  <c:v>38596</c:v>
                </c:pt>
                <c:pt idx="213">
                  <c:v>38626</c:v>
                </c:pt>
                <c:pt idx="214">
                  <c:v>38657</c:v>
                </c:pt>
                <c:pt idx="215">
                  <c:v>38687</c:v>
                </c:pt>
                <c:pt idx="216">
                  <c:v>38718</c:v>
                </c:pt>
                <c:pt idx="217">
                  <c:v>38749</c:v>
                </c:pt>
                <c:pt idx="218">
                  <c:v>38777</c:v>
                </c:pt>
                <c:pt idx="219">
                  <c:v>38808</c:v>
                </c:pt>
                <c:pt idx="220">
                  <c:v>38838</c:v>
                </c:pt>
                <c:pt idx="221">
                  <c:v>38869</c:v>
                </c:pt>
                <c:pt idx="222">
                  <c:v>38899</c:v>
                </c:pt>
                <c:pt idx="223">
                  <c:v>38930</c:v>
                </c:pt>
                <c:pt idx="224">
                  <c:v>38961</c:v>
                </c:pt>
                <c:pt idx="225">
                  <c:v>38991</c:v>
                </c:pt>
                <c:pt idx="226">
                  <c:v>39022</c:v>
                </c:pt>
                <c:pt idx="227">
                  <c:v>39052</c:v>
                </c:pt>
                <c:pt idx="228">
                  <c:v>39083</c:v>
                </c:pt>
                <c:pt idx="229">
                  <c:v>39114</c:v>
                </c:pt>
                <c:pt idx="230">
                  <c:v>39142</c:v>
                </c:pt>
                <c:pt idx="231">
                  <c:v>39173</c:v>
                </c:pt>
                <c:pt idx="232">
                  <c:v>39203</c:v>
                </c:pt>
                <c:pt idx="233">
                  <c:v>39234</c:v>
                </c:pt>
                <c:pt idx="234">
                  <c:v>39264</c:v>
                </c:pt>
                <c:pt idx="235">
                  <c:v>39295</c:v>
                </c:pt>
                <c:pt idx="236">
                  <c:v>39326</c:v>
                </c:pt>
                <c:pt idx="237">
                  <c:v>39356</c:v>
                </c:pt>
                <c:pt idx="238">
                  <c:v>39387</c:v>
                </c:pt>
                <c:pt idx="239">
                  <c:v>39417</c:v>
                </c:pt>
                <c:pt idx="240">
                  <c:v>39448</c:v>
                </c:pt>
                <c:pt idx="241">
                  <c:v>39479</c:v>
                </c:pt>
                <c:pt idx="242">
                  <c:v>39508</c:v>
                </c:pt>
                <c:pt idx="243">
                  <c:v>39539</c:v>
                </c:pt>
                <c:pt idx="244">
                  <c:v>39569</c:v>
                </c:pt>
                <c:pt idx="245">
                  <c:v>39600</c:v>
                </c:pt>
                <c:pt idx="246">
                  <c:v>39630</c:v>
                </c:pt>
                <c:pt idx="247">
                  <c:v>39661</c:v>
                </c:pt>
                <c:pt idx="248">
                  <c:v>39692</c:v>
                </c:pt>
                <c:pt idx="249">
                  <c:v>39722</c:v>
                </c:pt>
                <c:pt idx="250">
                  <c:v>39753</c:v>
                </c:pt>
                <c:pt idx="251">
                  <c:v>39783</c:v>
                </c:pt>
                <c:pt idx="252">
                  <c:v>39814</c:v>
                </c:pt>
                <c:pt idx="253">
                  <c:v>39845</c:v>
                </c:pt>
                <c:pt idx="254">
                  <c:v>39873</c:v>
                </c:pt>
                <c:pt idx="255">
                  <c:v>39904</c:v>
                </c:pt>
                <c:pt idx="256">
                  <c:v>39934</c:v>
                </c:pt>
                <c:pt idx="257">
                  <c:v>39965</c:v>
                </c:pt>
                <c:pt idx="258">
                  <c:v>39995</c:v>
                </c:pt>
                <c:pt idx="259">
                  <c:v>40026</c:v>
                </c:pt>
                <c:pt idx="260">
                  <c:v>40057</c:v>
                </c:pt>
                <c:pt idx="261">
                  <c:v>40087</c:v>
                </c:pt>
                <c:pt idx="262">
                  <c:v>40118</c:v>
                </c:pt>
                <c:pt idx="263">
                  <c:v>40148</c:v>
                </c:pt>
                <c:pt idx="264">
                  <c:v>40179</c:v>
                </c:pt>
                <c:pt idx="265">
                  <c:v>40210</c:v>
                </c:pt>
                <c:pt idx="266">
                  <c:v>40238</c:v>
                </c:pt>
                <c:pt idx="267">
                  <c:v>40269</c:v>
                </c:pt>
                <c:pt idx="268">
                  <c:v>40299</c:v>
                </c:pt>
                <c:pt idx="269">
                  <c:v>40330</c:v>
                </c:pt>
                <c:pt idx="270">
                  <c:v>40360</c:v>
                </c:pt>
                <c:pt idx="271">
                  <c:v>40391</c:v>
                </c:pt>
                <c:pt idx="272">
                  <c:v>40422</c:v>
                </c:pt>
                <c:pt idx="273">
                  <c:v>40452</c:v>
                </c:pt>
                <c:pt idx="274">
                  <c:v>40483</c:v>
                </c:pt>
                <c:pt idx="275">
                  <c:v>40513</c:v>
                </c:pt>
                <c:pt idx="276">
                  <c:v>40544</c:v>
                </c:pt>
                <c:pt idx="277">
                  <c:v>40575</c:v>
                </c:pt>
                <c:pt idx="278">
                  <c:v>40603</c:v>
                </c:pt>
                <c:pt idx="279">
                  <c:v>40634</c:v>
                </c:pt>
                <c:pt idx="280">
                  <c:v>40664</c:v>
                </c:pt>
                <c:pt idx="281">
                  <c:v>40695</c:v>
                </c:pt>
                <c:pt idx="282">
                  <c:v>40725</c:v>
                </c:pt>
                <c:pt idx="283">
                  <c:v>40756</c:v>
                </c:pt>
                <c:pt idx="284">
                  <c:v>40787</c:v>
                </c:pt>
                <c:pt idx="285">
                  <c:v>40817</c:v>
                </c:pt>
                <c:pt idx="286">
                  <c:v>40848</c:v>
                </c:pt>
                <c:pt idx="287">
                  <c:v>40878</c:v>
                </c:pt>
                <c:pt idx="288">
                  <c:v>40909</c:v>
                </c:pt>
                <c:pt idx="289">
                  <c:v>40940</c:v>
                </c:pt>
                <c:pt idx="290">
                  <c:v>40969</c:v>
                </c:pt>
                <c:pt idx="291">
                  <c:v>41000</c:v>
                </c:pt>
                <c:pt idx="292">
                  <c:v>41030</c:v>
                </c:pt>
                <c:pt idx="293">
                  <c:v>41061</c:v>
                </c:pt>
                <c:pt idx="294">
                  <c:v>41091</c:v>
                </c:pt>
                <c:pt idx="295">
                  <c:v>41122</c:v>
                </c:pt>
                <c:pt idx="296">
                  <c:v>41153</c:v>
                </c:pt>
                <c:pt idx="297">
                  <c:v>41183</c:v>
                </c:pt>
                <c:pt idx="298">
                  <c:v>41214</c:v>
                </c:pt>
                <c:pt idx="299">
                  <c:v>41244</c:v>
                </c:pt>
                <c:pt idx="300">
                  <c:v>41275</c:v>
                </c:pt>
                <c:pt idx="301">
                  <c:v>41306</c:v>
                </c:pt>
                <c:pt idx="302">
                  <c:v>41334</c:v>
                </c:pt>
                <c:pt idx="303">
                  <c:v>41365</c:v>
                </c:pt>
                <c:pt idx="304">
                  <c:v>41395</c:v>
                </c:pt>
                <c:pt idx="305">
                  <c:v>41426</c:v>
                </c:pt>
                <c:pt idx="306">
                  <c:v>41456</c:v>
                </c:pt>
                <c:pt idx="307">
                  <c:v>41487</c:v>
                </c:pt>
                <c:pt idx="308">
                  <c:v>41518</c:v>
                </c:pt>
                <c:pt idx="309">
                  <c:v>41548</c:v>
                </c:pt>
                <c:pt idx="310">
                  <c:v>41579</c:v>
                </c:pt>
                <c:pt idx="311">
                  <c:v>41609</c:v>
                </c:pt>
                <c:pt idx="312">
                  <c:v>41640</c:v>
                </c:pt>
                <c:pt idx="313">
                  <c:v>41671</c:v>
                </c:pt>
                <c:pt idx="314">
                  <c:v>41699</c:v>
                </c:pt>
                <c:pt idx="315">
                  <c:v>41730</c:v>
                </c:pt>
                <c:pt idx="316">
                  <c:v>41760</c:v>
                </c:pt>
                <c:pt idx="317">
                  <c:v>41791</c:v>
                </c:pt>
                <c:pt idx="318">
                  <c:v>41821</c:v>
                </c:pt>
                <c:pt idx="319">
                  <c:v>41852</c:v>
                </c:pt>
                <c:pt idx="320">
                  <c:v>41883</c:v>
                </c:pt>
                <c:pt idx="321">
                  <c:v>41913</c:v>
                </c:pt>
                <c:pt idx="322">
                  <c:v>41944</c:v>
                </c:pt>
                <c:pt idx="323">
                  <c:v>41974</c:v>
                </c:pt>
                <c:pt idx="324">
                  <c:v>42005</c:v>
                </c:pt>
                <c:pt idx="325">
                  <c:v>42036</c:v>
                </c:pt>
                <c:pt idx="326">
                  <c:v>42064</c:v>
                </c:pt>
                <c:pt idx="327">
                  <c:v>42095</c:v>
                </c:pt>
                <c:pt idx="328">
                  <c:v>42125</c:v>
                </c:pt>
                <c:pt idx="329">
                  <c:v>42156</c:v>
                </c:pt>
                <c:pt idx="330">
                  <c:v>42186</c:v>
                </c:pt>
                <c:pt idx="331">
                  <c:v>42217</c:v>
                </c:pt>
                <c:pt idx="332">
                  <c:v>42248</c:v>
                </c:pt>
                <c:pt idx="333">
                  <c:v>42278</c:v>
                </c:pt>
                <c:pt idx="334">
                  <c:v>42309</c:v>
                </c:pt>
                <c:pt idx="335">
                  <c:v>42339</c:v>
                </c:pt>
                <c:pt idx="336">
                  <c:v>42370</c:v>
                </c:pt>
                <c:pt idx="337">
                  <c:v>42401</c:v>
                </c:pt>
                <c:pt idx="338">
                  <c:v>42430</c:v>
                </c:pt>
                <c:pt idx="339">
                  <c:v>42461</c:v>
                </c:pt>
                <c:pt idx="340">
                  <c:v>42491</c:v>
                </c:pt>
                <c:pt idx="341">
                  <c:v>42522</c:v>
                </c:pt>
                <c:pt idx="342">
                  <c:v>42552</c:v>
                </c:pt>
                <c:pt idx="343">
                  <c:v>42583</c:v>
                </c:pt>
                <c:pt idx="344">
                  <c:v>42614</c:v>
                </c:pt>
              </c:numCache>
            </c:numRef>
          </c:cat>
          <c:val>
            <c:numRef>
              <c:f>'MKT Prices - History'!$V$4:$V$348</c:f>
              <c:numCache>
                <c:formatCode>General</c:formatCode>
                <c:ptCount val="345"/>
                <c:pt idx="256">
                  <c:v>72.5</c:v>
                </c:pt>
                <c:pt idx="257">
                  <c:v>82.5</c:v>
                </c:pt>
                <c:pt idx="258">
                  <c:v>95</c:v>
                </c:pt>
                <c:pt idx="259">
                  <c:v>105</c:v>
                </c:pt>
                <c:pt idx="260">
                  <c:v>100</c:v>
                </c:pt>
                <c:pt idx="261">
                  <c:v>102.5</c:v>
                </c:pt>
                <c:pt idx="262">
                  <c:v>105</c:v>
                </c:pt>
                <c:pt idx="263">
                  <c:v>112.5</c:v>
                </c:pt>
                <c:pt idx="264">
                  <c:v>145</c:v>
                </c:pt>
                <c:pt idx="265">
                  <c:v>155</c:v>
                </c:pt>
                <c:pt idx="266">
                  <c:v>187.5</c:v>
                </c:pt>
                <c:pt idx="267">
                  <c:v>155</c:v>
                </c:pt>
                <c:pt idx="268">
                  <c:v>157.5</c:v>
                </c:pt>
                <c:pt idx="269">
                  <c:v>130</c:v>
                </c:pt>
                <c:pt idx="270">
                  <c:v>130</c:v>
                </c:pt>
                <c:pt idx="271">
                  <c:v>147.5</c:v>
                </c:pt>
                <c:pt idx="272">
                  <c:v>162.5</c:v>
                </c:pt>
                <c:pt idx="273">
                  <c:v>177.5</c:v>
                </c:pt>
                <c:pt idx="274">
                  <c:v>185</c:v>
                </c:pt>
                <c:pt idx="275">
                  <c:v>195</c:v>
                </c:pt>
                <c:pt idx="276">
                  <c:v>187.5</c:v>
                </c:pt>
                <c:pt idx="277">
                  <c:v>187.5</c:v>
                </c:pt>
                <c:pt idx="278">
                  <c:v>187.5</c:v>
                </c:pt>
                <c:pt idx="279">
                  <c:v>187.5</c:v>
                </c:pt>
                <c:pt idx="280">
                  <c:v>187.5</c:v>
                </c:pt>
                <c:pt idx="281">
                  <c:v>187.5</c:v>
                </c:pt>
                <c:pt idx="282">
                  <c:v>192.5</c:v>
                </c:pt>
                <c:pt idx="283">
                  <c:v>192.5</c:v>
                </c:pt>
                <c:pt idx="284">
                  <c:v>195</c:v>
                </c:pt>
                <c:pt idx="285">
                  <c:v>180</c:v>
                </c:pt>
                <c:pt idx="286">
                  <c:v>152.5</c:v>
                </c:pt>
                <c:pt idx="287">
                  <c:v>152.5</c:v>
                </c:pt>
                <c:pt idx="288">
                  <c:v>157.5</c:v>
                </c:pt>
                <c:pt idx="289">
                  <c:v>160</c:v>
                </c:pt>
                <c:pt idx="290">
                  <c:v>165</c:v>
                </c:pt>
                <c:pt idx="291">
                  <c:v>160</c:v>
                </c:pt>
                <c:pt idx="292">
                  <c:v>155</c:v>
                </c:pt>
                <c:pt idx="293">
                  <c:v>150</c:v>
                </c:pt>
                <c:pt idx="294">
                  <c:v>145</c:v>
                </c:pt>
                <c:pt idx="295">
                  <c:v>125</c:v>
                </c:pt>
                <c:pt idx="296">
                  <c:v>110</c:v>
                </c:pt>
                <c:pt idx="297">
                  <c:v>125</c:v>
                </c:pt>
                <c:pt idx="298">
                  <c:v>140</c:v>
                </c:pt>
                <c:pt idx="299">
                  <c:v>130</c:v>
                </c:pt>
                <c:pt idx="300">
                  <c:v>120</c:v>
                </c:pt>
                <c:pt idx="301">
                  <c:v>125</c:v>
                </c:pt>
                <c:pt idx="302">
                  <c:v>135</c:v>
                </c:pt>
                <c:pt idx="303">
                  <c:v>135</c:v>
                </c:pt>
                <c:pt idx="304">
                  <c:v>125</c:v>
                </c:pt>
                <c:pt idx="305">
                  <c:v>125</c:v>
                </c:pt>
                <c:pt idx="306">
                  <c:v>130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125</c:v>
                </c:pt>
                <c:pt idx="312">
                  <c:v>125</c:v>
                </c:pt>
                <c:pt idx="313">
                  <c:v>130</c:v>
                </c:pt>
                <c:pt idx="314">
                  <c:v>130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110</c:v>
                </c:pt>
                <c:pt idx="321">
                  <c:v>105</c:v>
                </c:pt>
                <c:pt idx="322">
                  <c:v>105</c:v>
                </c:pt>
                <c:pt idx="323">
                  <c:v>100</c:v>
                </c:pt>
                <c:pt idx="324">
                  <c:v>95</c:v>
                </c:pt>
                <c:pt idx="325">
                  <c:v>82.5</c:v>
                </c:pt>
                <c:pt idx="326">
                  <c:v>77.5</c:v>
                </c:pt>
                <c:pt idx="327">
                  <c:v>77.5</c:v>
                </c:pt>
                <c:pt idx="328">
                  <c:v>77.5</c:v>
                </c:pt>
                <c:pt idx="329">
                  <c:v>92.5</c:v>
                </c:pt>
                <c:pt idx="330">
                  <c:v>102.5</c:v>
                </c:pt>
                <c:pt idx="331">
                  <c:v>102.5</c:v>
                </c:pt>
                <c:pt idx="332">
                  <c:v>97.5</c:v>
                </c:pt>
                <c:pt idx="333">
                  <c:v>97.5</c:v>
                </c:pt>
                <c:pt idx="334">
                  <c:v>92.5</c:v>
                </c:pt>
                <c:pt idx="335">
                  <c:v>92.5</c:v>
                </c:pt>
                <c:pt idx="336">
                  <c:v>92.5</c:v>
                </c:pt>
                <c:pt idx="337">
                  <c:v>92.5</c:v>
                </c:pt>
                <c:pt idx="338">
                  <c:v>92.5</c:v>
                </c:pt>
                <c:pt idx="339">
                  <c:v>97.5</c:v>
                </c:pt>
                <c:pt idx="340">
                  <c:v>97.5</c:v>
                </c:pt>
                <c:pt idx="341">
                  <c:v>97.5</c:v>
                </c:pt>
                <c:pt idx="342">
                  <c:v>105</c:v>
                </c:pt>
                <c:pt idx="343">
                  <c:v>120</c:v>
                </c:pt>
                <c:pt idx="34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53600"/>
        <c:axId val="488753992"/>
      </c:lineChart>
      <c:catAx>
        <c:axId val="488753600"/>
        <c:scaling>
          <c:orientation val="minMax"/>
        </c:scaling>
        <c:delete val="0"/>
        <c:axPos val="b"/>
        <c:numFmt formatCode="mmm\-\ yy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3992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488753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$'s Per /Ton</a:t>
                </a:r>
              </a:p>
            </c:rich>
          </c:tx>
          <c:overlay val="0"/>
        </c:title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753600"/>
        <c:crosses val="autoZero"/>
        <c:crossBetween val="between"/>
      </c:valAx>
      <c:spPr>
        <a:solidFill>
          <a:schemeClr val="tx2">
            <a:lumMod val="20000"/>
            <a:lumOff val="80000"/>
            <a:alpha val="40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268097711852392"/>
          <c:y val="0.18211625984776597"/>
          <c:w val="0.15627515310586176"/>
          <c:h val="0.146808030575125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&amp;LForecasting and Evaluation Section, Resource Planning Division, Seattle Public Utilities.&amp;R&amp;D</c:oddFooter>
    </c:headerFooter>
    <c:pageMargins b="1" l="0.5" r="0.5" t="0.75000000000000122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 sz="1800" b="1" i="0" baseline="0">
                <a:effectLst/>
              </a:rPr>
              <a:t>City of Seattle Survey Market Prices: Glass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6581609871380185E-2"/>
          <c:y val="0.12170081856496218"/>
          <c:w val="0.90614031648533566"/>
          <c:h val="0.74923903699866512"/>
        </c:manualLayout>
      </c:layout>
      <c:lineChart>
        <c:grouping val="standard"/>
        <c:varyColors val="0"/>
        <c:ser>
          <c:idx val="0"/>
          <c:order val="0"/>
          <c:tx>
            <c:strRef>
              <c:f>'MKT Prices - History'!$R$2:$R$3</c:f>
              <c:strCache>
                <c:ptCount val="2"/>
                <c:pt idx="0">
                  <c:v>Brown</c:v>
                </c:pt>
                <c:pt idx="1">
                  <c:v>Glass</c:v>
                </c:pt>
              </c:strCache>
            </c:strRef>
          </c:tx>
          <c:spPr>
            <a:ln w="38100" cmpd="sng">
              <a:solidFill>
                <a:srgbClr val="663300"/>
              </a:solidFill>
              <a:prstDash val="solid"/>
            </a:ln>
          </c:spPr>
          <c:marker>
            <c:symbol val="none"/>
          </c:marker>
          <c:cat>
            <c:numRef>
              <c:f>'MKT Prices - History'!$A$67:$A$348</c:f>
              <c:numCache>
                <c:formatCode>mmm\-yy</c:formatCode>
                <c:ptCount val="282"/>
                <c:pt idx="0">
                  <c:v>34060</c:v>
                </c:pt>
                <c:pt idx="1">
                  <c:v>34090</c:v>
                </c:pt>
                <c:pt idx="2">
                  <c:v>34121</c:v>
                </c:pt>
                <c:pt idx="3">
                  <c:v>34151</c:v>
                </c:pt>
                <c:pt idx="4">
                  <c:v>34182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34335</c:v>
                </c:pt>
                <c:pt idx="10">
                  <c:v>34366</c:v>
                </c:pt>
                <c:pt idx="11">
                  <c:v>34394</c:v>
                </c:pt>
                <c:pt idx="12">
                  <c:v>34425</c:v>
                </c:pt>
                <c:pt idx="13">
                  <c:v>34455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34608</c:v>
                </c:pt>
                <c:pt idx="19">
                  <c:v>34639</c:v>
                </c:pt>
                <c:pt idx="20">
                  <c:v>34669</c:v>
                </c:pt>
                <c:pt idx="21">
                  <c:v>34700</c:v>
                </c:pt>
                <c:pt idx="22">
                  <c:v>34731</c:v>
                </c:pt>
                <c:pt idx="23">
                  <c:v>34759</c:v>
                </c:pt>
                <c:pt idx="24">
                  <c:v>34790</c:v>
                </c:pt>
                <c:pt idx="25">
                  <c:v>34820</c:v>
                </c:pt>
                <c:pt idx="26">
                  <c:v>34851</c:v>
                </c:pt>
                <c:pt idx="27">
                  <c:v>34881</c:v>
                </c:pt>
                <c:pt idx="28">
                  <c:v>34912</c:v>
                </c:pt>
                <c:pt idx="29">
                  <c:v>34943</c:v>
                </c:pt>
                <c:pt idx="30">
                  <c:v>34973</c:v>
                </c:pt>
                <c:pt idx="31">
                  <c:v>35004</c:v>
                </c:pt>
                <c:pt idx="32">
                  <c:v>35034</c:v>
                </c:pt>
                <c:pt idx="33">
                  <c:v>35065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35217</c:v>
                </c:pt>
                <c:pt idx="39">
                  <c:v>35247</c:v>
                </c:pt>
                <c:pt idx="40">
                  <c:v>35278</c:v>
                </c:pt>
                <c:pt idx="41">
                  <c:v>35309</c:v>
                </c:pt>
                <c:pt idx="42">
                  <c:v>35339</c:v>
                </c:pt>
                <c:pt idx="43">
                  <c:v>35370</c:v>
                </c:pt>
                <c:pt idx="44">
                  <c:v>35400</c:v>
                </c:pt>
                <c:pt idx="45">
                  <c:v>35431</c:v>
                </c:pt>
                <c:pt idx="46">
                  <c:v>35462</c:v>
                </c:pt>
                <c:pt idx="47">
                  <c:v>35490</c:v>
                </c:pt>
                <c:pt idx="48">
                  <c:v>35521</c:v>
                </c:pt>
                <c:pt idx="49">
                  <c:v>35551</c:v>
                </c:pt>
                <c:pt idx="50">
                  <c:v>35582</c:v>
                </c:pt>
                <c:pt idx="51">
                  <c:v>35612</c:v>
                </c:pt>
                <c:pt idx="52">
                  <c:v>35643</c:v>
                </c:pt>
                <c:pt idx="53">
                  <c:v>35674</c:v>
                </c:pt>
                <c:pt idx="54">
                  <c:v>35704</c:v>
                </c:pt>
                <c:pt idx="55">
                  <c:v>35735</c:v>
                </c:pt>
                <c:pt idx="56">
                  <c:v>35765</c:v>
                </c:pt>
                <c:pt idx="57">
                  <c:v>35796</c:v>
                </c:pt>
                <c:pt idx="58">
                  <c:v>35827</c:v>
                </c:pt>
                <c:pt idx="59">
                  <c:v>35855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36008</c:v>
                </c:pt>
                <c:pt idx="65">
                  <c:v>36039</c:v>
                </c:pt>
                <c:pt idx="66">
                  <c:v>36069</c:v>
                </c:pt>
                <c:pt idx="67">
                  <c:v>36100</c:v>
                </c:pt>
                <c:pt idx="68">
                  <c:v>36130</c:v>
                </c:pt>
                <c:pt idx="69">
                  <c:v>36161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36281</c:v>
                </c:pt>
                <c:pt idx="74">
                  <c:v>36312</c:v>
                </c:pt>
                <c:pt idx="75">
                  <c:v>36342</c:v>
                </c:pt>
                <c:pt idx="76">
                  <c:v>36373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36526</c:v>
                </c:pt>
                <c:pt idx="82">
                  <c:v>36557</c:v>
                </c:pt>
                <c:pt idx="83">
                  <c:v>36586</c:v>
                </c:pt>
                <c:pt idx="84">
                  <c:v>36617</c:v>
                </c:pt>
                <c:pt idx="85">
                  <c:v>36647</c:v>
                </c:pt>
                <c:pt idx="86">
                  <c:v>36678</c:v>
                </c:pt>
                <c:pt idx="87">
                  <c:v>36708</c:v>
                </c:pt>
                <c:pt idx="88">
                  <c:v>36739</c:v>
                </c:pt>
                <c:pt idx="89">
                  <c:v>36770</c:v>
                </c:pt>
                <c:pt idx="90">
                  <c:v>36800</c:v>
                </c:pt>
                <c:pt idx="91">
                  <c:v>36831</c:v>
                </c:pt>
                <c:pt idx="92">
                  <c:v>36861</c:v>
                </c:pt>
                <c:pt idx="93">
                  <c:v>36892</c:v>
                </c:pt>
                <c:pt idx="94">
                  <c:v>36923</c:v>
                </c:pt>
                <c:pt idx="95">
                  <c:v>36951</c:v>
                </c:pt>
                <c:pt idx="96">
                  <c:v>36982</c:v>
                </c:pt>
                <c:pt idx="97">
                  <c:v>37012</c:v>
                </c:pt>
                <c:pt idx="98">
                  <c:v>37043</c:v>
                </c:pt>
                <c:pt idx="99">
                  <c:v>37073</c:v>
                </c:pt>
                <c:pt idx="100">
                  <c:v>37104</c:v>
                </c:pt>
                <c:pt idx="101">
                  <c:v>37135</c:v>
                </c:pt>
                <c:pt idx="102">
                  <c:v>37165</c:v>
                </c:pt>
                <c:pt idx="103">
                  <c:v>37196</c:v>
                </c:pt>
                <c:pt idx="104">
                  <c:v>37226</c:v>
                </c:pt>
                <c:pt idx="105">
                  <c:v>37257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37408</c:v>
                </c:pt>
                <c:pt idx="111">
                  <c:v>37438</c:v>
                </c:pt>
                <c:pt idx="112">
                  <c:v>37469</c:v>
                </c:pt>
                <c:pt idx="113">
                  <c:v>37500</c:v>
                </c:pt>
                <c:pt idx="114">
                  <c:v>37530</c:v>
                </c:pt>
                <c:pt idx="115">
                  <c:v>37561</c:v>
                </c:pt>
                <c:pt idx="116">
                  <c:v>37591</c:v>
                </c:pt>
                <c:pt idx="117">
                  <c:v>37622</c:v>
                </c:pt>
                <c:pt idx="118">
                  <c:v>37653</c:v>
                </c:pt>
                <c:pt idx="119">
                  <c:v>37681</c:v>
                </c:pt>
                <c:pt idx="120">
                  <c:v>37712</c:v>
                </c:pt>
                <c:pt idx="121">
                  <c:v>37742</c:v>
                </c:pt>
                <c:pt idx="122">
                  <c:v>37773</c:v>
                </c:pt>
                <c:pt idx="123">
                  <c:v>37803</c:v>
                </c:pt>
                <c:pt idx="124">
                  <c:v>37834</c:v>
                </c:pt>
                <c:pt idx="125">
                  <c:v>37865</c:v>
                </c:pt>
                <c:pt idx="126">
                  <c:v>37895</c:v>
                </c:pt>
                <c:pt idx="127">
                  <c:v>37926</c:v>
                </c:pt>
                <c:pt idx="128">
                  <c:v>37956</c:v>
                </c:pt>
                <c:pt idx="129">
                  <c:v>37987</c:v>
                </c:pt>
                <c:pt idx="130">
                  <c:v>38018</c:v>
                </c:pt>
                <c:pt idx="131">
                  <c:v>38047</c:v>
                </c:pt>
                <c:pt idx="132">
                  <c:v>38078</c:v>
                </c:pt>
                <c:pt idx="133">
                  <c:v>38108</c:v>
                </c:pt>
                <c:pt idx="134">
                  <c:v>38139</c:v>
                </c:pt>
                <c:pt idx="135">
                  <c:v>38169</c:v>
                </c:pt>
                <c:pt idx="136">
                  <c:v>38200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38353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38473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38626</c:v>
                </c:pt>
                <c:pt idx="151">
                  <c:v>38657</c:v>
                </c:pt>
                <c:pt idx="152">
                  <c:v>38687</c:v>
                </c:pt>
                <c:pt idx="153">
                  <c:v>38718</c:v>
                </c:pt>
                <c:pt idx="154">
                  <c:v>38749</c:v>
                </c:pt>
                <c:pt idx="155">
                  <c:v>38777</c:v>
                </c:pt>
                <c:pt idx="156">
                  <c:v>38808</c:v>
                </c:pt>
                <c:pt idx="157">
                  <c:v>38838</c:v>
                </c:pt>
                <c:pt idx="158">
                  <c:v>38869</c:v>
                </c:pt>
                <c:pt idx="159">
                  <c:v>38899</c:v>
                </c:pt>
                <c:pt idx="160">
                  <c:v>38930</c:v>
                </c:pt>
                <c:pt idx="161">
                  <c:v>38961</c:v>
                </c:pt>
                <c:pt idx="162">
                  <c:v>38991</c:v>
                </c:pt>
                <c:pt idx="163">
                  <c:v>39022</c:v>
                </c:pt>
                <c:pt idx="164">
                  <c:v>39052</c:v>
                </c:pt>
                <c:pt idx="165">
                  <c:v>39083</c:v>
                </c:pt>
                <c:pt idx="166">
                  <c:v>39114</c:v>
                </c:pt>
                <c:pt idx="167">
                  <c:v>39142</c:v>
                </c:pt>
                <c:pt idx="168">
                  <c:v>39173</c:v>
                </c:pt>
                <c:pt idx="169">
                  <c:v>39203</c:v>
                </c:pt>
                <c:pt idx="170">
                  <c:v>39234</c:v>
                </c:pt>
                <c:pt idx="171">
                  <c:v>39264</c:v>
                </c:pt>
                <c:pt idx="172">
                  <c:v>39295</c:v>
                </c:pt>
                <c:pt idx="173">
                  <c:v>39326</c:v>
                </c:pt>
                <c:pt idx="174">
                  <c:v>39356</c:v>
                </c:pt>
                <c:pt idx="175">
                  <c:v>39387</c:v>
                </c:pt>
                <c:pt idx="176">
                  <c:v>39417</c:v>
                </c:pt>
                <c:pt idx="177">
                  <c:v>39448</c:v>
                </c:pt>
                <c:pt idx="178">
                  <c:v>39479</c:v>
                </c:pt>
                <c:pt idx="179">
                  <c:v>39508</c:v>
                </c:pt>
                <c:pt idx="180">
                  <c:v>39539</c:v>
                </c:pt>
                <c:pt idx="181">
                  <c:v>39569</c:v>
                </c:pt>
                <c:pt idx="182">
                  <c:v>39600</c:v>
                </c:pt>
                <c:pt idx="183">
                  <c:v>39630</c:v>
                </c:pt>
                <c:pt idx="184">
                  <c:v>39661</c:v>
                </c:pt>
                <c:pt idx="185">
                  <c:v>39692</c:v>
                </c:pt>
                <c:pt idx="186">
                  <c:v>39722</c:v>
                </c:pt>
                <c:pt idx="187">
                  <c:v>39753</c:v>
                </c:pt>
                <c:pt idx="188">
                  <c:v>39783</c:v>
                </c:pt>
                <c:pt idx="189">
                  <c:v>39814</c:v>
                </c:pt>
                <c:pt idx="190">
                  <c:v>39845</c:v>
                </c:pt>
                <c:pt idx="191">
                  <c:v>39873</c:v>
                </c:pt>
                <c:pt idx="192">
                  <c:v>39904</c:v>
                </c:pt>
                <c:pt idx="193">
                  <c:v>39934</c:v>
                </c:pt>
                <c:pt idx="194">
                  <c:v>39965</c:v>
                </c:pt>
                <c:pt idx="195">
                  <c:v>39995</c:v>
                </c:pt>
                <c:pt idx="196">
                  <c:v>40026</c:v>
                </c:pt>
                <c:pt idx="197">
                  <c:v>40057</c:v>
                </c:pt>
                <c:pt idx="198">
                  <c:v>40087</c:v>
                </c:pt>
                <c:pt idx="199">
                  <c:v>40118</c:v>
                </c:pt>
                <c:pt idx="200">
                  <c:v>40148</c:v>
                </c:pt>
                <c:pt idx="201">
                  <c:v>40179</c:v>
                </c:pt>
                <c:pt idx="202">
                  <c:v>40210</c:v>
                </c:pt>
                <c:pt idx="203">
                  <c:v>40238</c:v>
                </c:pt>
                <c:pt idx="204">
                  <c:v>40269</c:v>
                </c:pt>
                <c:pt idx="205">
                  <c:v>40299</c:v>
                </c:pt>
                <c:pt idx="206">
                  <c:v>40330</c:v>
                </c:pt>
                <c:pt idx="207">
                  <c:v>40360</c:v>
                </c:pt>
                <c:pt idx="208">
                  <c:v>40391</c:v>
                </c:pt>
                <c:pt idx="209">
                  <c:v>40422</c:v>
                </c:pt>
                <c:pt idx="210">
                  <c:v>40452</c:v>
                </c:pt>
                <c:pt idx="211">
                  <c:v>40483</c:v>
                </c:pt>
                <c:pt idx="212">
                  <c:v>40513</c:v>
                </c:pt>
                <c:pt idx="213">
                  <c:v>40544</c:v>
                </c:pt>
                <c:pt idx="214">
                  <c:v>40575</c:v>
                </c:pt>
                <c:pt idx="215">
                  <c:v>40603</c:v>
                </c:pt>
                <c:pt idx="216">
                  <c:v>40634</c:v>
                </c:pt>
                <c:pt idx="217">
                  <c:v>40664</c:v>
                </c:pt>
                <c:pt idx="218">
                  <c:v>40695</c:v>
                </c:pt>
                <c:pt idx="219">
                  <c:v>40725</c:v>
                </c:pt>
                <c:pt idx="220">
                  <c:v>40756</c:v>
                </c:pt>
                <c:pt idx="221">
                  <c:v>40787</c:v>
                </c:pt>
                <c:pt idx="222">
                  <c:v>40817</c:v>
                </c:pt>
                <c:pt idx="223">
                  <c:v>40848</c:v>
                </c:pt>
                <c:pt idx="224">
                  <c:v>40878</c:v>
                </c:pt>
                <c:pt idx="225">
                  <c:v>40909</c:v>
                </c:pt>
                <c:pt idx="226">
                  <c:v>40940</c:v>
                </c:pt>
                <c:pt idx="227">
                  <c:v>40969</c:v>
                </c:pt>
                <c:pt idx="228">
                  <c:v>41000</c:v>
                </c:pt>
                <c:pt idx="229">
                  <c:v>41030</c:v>
                </c:pt>
                <c:pt idx="230">
                  <c:v>41061</c:v>
                </c:pt>
                <c:pt idx="231">
                  <c:v>41091</c:v>
                </c:pt>
                <c:pt idx="232">
                  <c:v>41122</c:v>
                </c:pt>
                <c:pt idx="233">
                  <c:v>41153</c:v>
                </c:pt>
                <c:pt idx="234">
                  <c:v>41183</c:v>
                </c:pt>
                <c:pt idx="235">
                  <c:v>41214</c:v>
                </c:pt>
                <c:pt idx="236">
                  <c:v>41244</c:v>
                </c:pt>
                <c:pt idx="237">
                  <c:v>41275</c:v>
                </c:pt>
                <c:pt idx="238">
                  <c:v>41306</c:v>
                </c:pt>
                <c:pt idx="239">
                  <c:v>41334</c:v>
                </c:pt>
                <c:pt idx="240">
                  <c:v>41365</c:v>
                </c:pt>
                <c:pt idx="241">
                  <c:v>41395</c:v>
                </c:pt>
                <c:pt idx="242">
                  <c:v>41426</c:v>
                </c:pt>
                <c:pt idx="243">
                  <c:v>41456</c:v>
                </c:pt>
                <c:pt idx="244">
                  <c:v>41487</c:v>
                </c:pt>
                <c:pt idx="245">
                  <c:v>41518</c:v>
                </c:pt>
                <c:pt idx="246">
                  <c:v>41548</c:v>
                </c:pt>
                <c:pt idx="247">
                  <c:v>41579</c:v>
                </c:pt>
                <c:pt idx="248">
                  <c:v>41609</c:v>
                </c:pt>
                <c:pt idx="249">
                  <c:v>41640</c:v>
                </c:pt>
                <c:pt idx="250">
                  <c:v>41671</c:v>
                </c:pt>
                <c:pt idx="251">
                  <c:v>41699</c:v>
                </c:pt>
                <c:pt idx="252">
                  <c:v>41730</c:v>
                </c:pt>
                <c:pt idx="253">
                  <c:v>41760</c:v>
                </c:pt>
                <c:pt idx="254">
                  <c:v>41791</c:v>
                </c:pt>
                <c:pt idx="255">
                  <c:v>41821</c:v>
                </c:pt>
                <c:pt idx="256">
                  <c:v>41852</c:v>
                </c:pt>
                <c:pt idx="257">
                  <c:v>41883</c:v>
                </c:pt>
                <c:pt idx="258">
                  <c:v>41913</c:v>
                </c:pt>
                <c:pt idx="259">
                  <c:v>41944</c:v>
                </c:pt>
                <c:pt idx="260">
                  <c:v>41974</c:v>
                </c:pt>
                <c:pt idx="261">
                  <c:v>42005</c:v>
                </c:pt>
                <c:pt idx="262">
                  <c:v>42036</c:v>
                </c:pt>
                <c:pt idx="263">
                  <c:v>42064</c:v>
                </c:pt>
                <c:pt idx="264">
                  <c:v>42095</c:v>
                </c:pt>
                <c:pt idx="265">
                  <c:v>42125</c:v>
                </c:pt>
                <c:pt idx="266">
                  <c:v>42156</c:v>
                </c:pt>
                <c:pt idx="267">
                  <c:v>42186</c:v>
                </c:pt>
                <c:pt idx="268">
                  <c:v>42217</c:v>
                </c:pt>
                <c:pt idx="269">
                  <c:v>42248</c:v>
                </c:pt>
                <c:pt idx="270">
                  <c:v>42278</c:v>
                </c:pt>
                <c:pt idx="271">
                  <c:v>42309</c:v>
                </c:pt>
                <c:pt idx="272">
                  <c:v>42339</c:v>
                </c:pt>
                <c:pt idx="273">
                  <c:v>42370</c:v>
                </c:pt>
                <c:pt idx="274">
                  <c:v>42401</c:v>
                </c:pt>
                <c:pt idx="275">
                  <c:v>42430</c:v>
                </c:pt>
                <c:pt idx="276">
                  <c:v>42461</c:v>
                </c:pt>
                <c:pt idx="277">
                  <c:v>42491</c:v>
                </c:pt>
                <c:pt idx="278">
                  <c:v>42522</c:v>
                </c:pt>
                <c:pt idx="279">
                  <c:v>42552</c:v>
                </c:pt>
                <c:pt idx="280">
                  <c:v>42583</c:v>
                </c:pt>
                <c:pt idx="281">
                  <c:v>42614</c:v>
                </c:pt>
              </c:numCache>
            </c:numRef>
          </c:cat>
          <c:val>
            <c:numRef>
              <c:f>'MKT Prices - History'!$R$67:$R$348</c:f>
              <c:numCache>
                <c:formatCode>"$"#,##0.00</c:formatCode>
                <c:ptCount val="28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</c:v>
                </c:pt>
                <c:pt idx="206">
                  <c:v>17.5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17.5</c:v>
                </c:pt>
                <c:pt idx="218">
                  <c:v>17.5</c:v>
                </c:pt>
                <c:pt idx="219">
                  <c:v>17.5</c:v>
                </c:pt>
                <c:pt idx="220">
                  <c:v>17.5</c:v>
                </c:pt>
                <c:pt idx="221">
                  <c:v>17.5</c:v>
                </c:pt>
                <c:pt idx="222">
                  <c:v>17.5</c:v>
                </c:pt>
                <c:pt idx="223">
                  <c:v>17.5</c:v>
                </c:pt>
                <c:pt idx="224">
                  <c:v>17.5</c:v>
                </c:pt>
                <c:pt idx="225">
                  <c:v>17.5</c:v>
                </c:pt>
                <c:pt idx="226">
                  <c:v>17.5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17.5</c:v>
                </c:pt>
                <c:pt idx="238">
                  <c:v>17.5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17.5</c:v>
                </c:pt>
                <c:pt idx="266">
                  <c:v>17.5</c:v>
                </c:pt>
                <c:pt idx="267">
                  <c:v>17.5</c:v>
                </c:pt>
                <c:pt idx="268">
                  <c:v>17.5</c:v>
                </c:pt>
                <c:pt idx="269">
                  <c:v>17.5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17.5</c:v>
                </c:pt>
                <c:pt idx="276">
                  <c:v>17.5</c:v>
                </c:pt>
                <c:pt idx="277">
                  <c:v>17.5</c:v>
                </c:pt>
                <c:pt idx="278">
                  <c:v>17.5</c:v>
                </c:pt>
                <c:pt idx="279">
                  <c:v>17.5</c:v>
                </c:pt>
                <c:pt idx="280">
                  <c:v>17.5</c:v>
                </c:pt>
                <c:pt idx="281">
                  <c:v>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'MKT Prices - History'!$S$2:$S$3</c:f>
              <c:strCache>
                <c:ptCount val="2"/>
                <c:pt idx="0">
                  <c:v>Clear</c:v>
                </c:pt>
                <c:pt idx="1">
                  <c:v>Glass</c:v>
                </c:pt>
              </c:strCache>
            </c:strRef>
          </c:tx>
          <c:spPr>
            <a:ln w="28575" cmpd="sng">
              <a:solidFill>
                <a:srgbClr val="E92E09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'MKT Prices - History'!$A$67:$A$348</c:f>
              <c:numCache>
                <c:formatCode>mmm\-yy</c:formatCode>
                <c:ptCount val="282"/>
                <c:pt idx="0">
                  <c:v>34060</c:v>
                </c:pt>
                <c:pt idx="1">
                  <c:v>34090</c:v>
                </c:pt>
                <c:pt idx="2">
                  <c:v>34121</c:v>
                </c:pt>
                <c:pt idx="3">
                  <c:v>34151</c:v>
                </c:pt>
                <c:pt idx="4">
                  <c:v>34182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34335</c:v>
                </c:pt>
                <c:pt idx="10">
                  <c:v>34366</c:v>
                </c:pt>
                <c:pt idx="11">
                  <c:v>34394</c:v>
                </c:pt>
                <c:pt idx="12">
                  <c:v>34425</c:v>
                </c:pt>
                <c:pt idx="13">
                  <c:v>34455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34608</c:v>
                </c:pt>
                <c:pt idx="19">
                  <c:v>34639</c:v>
                </c:pt>
                <c:pt idx="20">
                  <c:v>34669</c:v>
                </c:pt>
                <c:pt idx="21">
                  <c:v>34700</c:v>
                </c:pt>
                <c:pt idx="22">
                  <c:v>34731</c:v>
                </c:pt>
                <c:pt idx="23">
                  <c:v>34759</c:v>
                </c:pt>
                <c:pt idx="24">
                  <c:v>34790</c:v>
                </c:pt>
                <c:pt idx="25">
                  <c:v>34820</c:v>
                </c:pt>
                <c:pt idx="26">
                  <c:v>34851</c:v>
                </c:pt>
                <c:pt idx="27">
                  <c:v>34881</c:v>
                </c:pt>
                <c:pt idx="28">
                  <c:v>34912</c:v>
                </c:pt>
                <c:pt idx="29">
                  <c:v>34943</c:v>
                </c:pt>
                <c:pt idx="30">
                  <c:v>34973</c:v>
                </c:pt>
                <c:pt idx="31">
                  <c:v>35004</c:v>
                </c:pt>
                <c:pt idx="32">
                  <c:v>35034</c:v>
                </c:pt>
                <c:pt idx="33">
                  <c:v>35065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35217</c:v>
                </c:pt>
                <c:pt idx="39">
                  <c:v>35247</c:v>
                </c:pt>
                <c:pt idx="40">
                  <c:v>35278</c:v>
                </c:pt>
                <c:pt idx="41">
                  <c:v>35309</c:v>
                </c:pt>
                <c:pt idx="42">
                  <c:v>35339</c:v>
                </c:pt>
                <c:pt idx="43">
                  <c:v>35370</c:v>
                </c:pt>
                <c:pt idx="44">
                  <c:v>35400</c:v>
                </c:pt>
                <c:pt idx="45">
                  <c:v>35431</c:v>
                </c:pt>
                <c:pt idx="46">
                  <c:v>35462</c:v>
                </c:pt>
                <c:pt idx="47">
                  <c:v>35490</c:v>
                </c:pt>
                <c:pt idx="48">
                  <c:v>35521</c:v>
                </c:pt>
                <c:pt idx="49">
                  <c:v>35551</c:v>
                </c:pt>
                <c:pt idx="50">
                  <c:v>35582</c:v>
                </c:pt>
                <c:pt idx="51">
                  <c:v>35612</c:v>
                </c:pt>
                <c:pt idx="52">
                  <c:v>35643</c:v>
                </c:pt>
                <c:pt idx="53">
                  <c:v>35674</c:v>
                </c:pt>
                <c:pt idx="54">
                  <c:v>35704</c:v>
                </c:pt>
                <c:pt idx="55">
                  <c:v>35735</c:v>
                </c:pt>
                <c:pt idx="56">
                  <c:v>35765</c:v>
                </c:pt>
                <c:pt idx="57">
                  <c:v>35796</c:v>
                </c:pt>
                <c:pt idx="58">
                  <c:v>35827</c:v>
                </c:pt>
                <c:pt idx="59">
                  <c:v>35855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36008</c:v>
                </c:pt>
                <c:pt idx="65">
                  <c:v>36039</c:v>
                </c:pt>
                <c:pt idx="66">
                  <c:v>36069</c:v>
                </c:pt>
                <c:pt idx="67">
                  <c:v>36100</c:v>
                </c:pt>
                <c:pt idx="68">
                  <c:v>36130</c:v>
                </c:pt>
                <c:pt idx="69">
                  <c:v>36161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36281</c:v>
                </c:pt>
                <c:pt idx="74">
                  <c:v>36312</c:v>
                </c:pt>
                <c:pt idx="75">
                  <c:v>36342</c:v>
                </c:pt>
                <c:pt idx="76">
                  <c:v>36373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36526</c:v>
                </c:pt>
                <c:pt idx="82">
                  <c:v>36557</c:v>
                </c:pt>
                <c:pt idx="83">
                  <c:v>36586</c:v>
                </c:pt>
                <c:pt idx="84">
                  <c:v>36617</c:v>
                </c:pt>
                <c:pt idx="85">
                  <c:v>36647</c:v>
                </c:pt>
                <c:pt idx="86">
                  <c:v>36678</c:v>
                </c:pt>
                <c:pt idx="87">
                  <c:v>36708</c:v>
                </c:pt>
                <c:pt idx="88">
                  <c:v>36739</c:v>
                </c:pt>
                <c:pt idx="89">
                  <c:v>36770</c:v>
                </c:pt>
                <c:pt idx="90">
                  <c:v>36800</c:v>
                </c:pt>
                <c:pt idx="91">
                  <c:v>36831</c:v>
                </c:pt>
                <c:pt idx="92">
                  <c:v>36861</c:v>
                </c:pt>
                <c:pt idx="93">
                  <c:v>36892</c:v>
                </c:pt>
                <c:pt idx="94">
                  <c:v>36923</c:v>
                </c:pt>
                <c:pt idx="95">
                  <c:v>36951</c:v>
                </c:pt>
                <c:pt idx="96">
                  <c:v>36982</c:v>
                </c:pt>
                <c:pt idx="97">
                  <c:v>37012</c:v>
                </c:pt>
                <c:pt idx="98">
                  <c:v>37043</c:v>
                </c:pt>
                <c:pt idx="99">
                  <c:v>37073</c:v>
                </c:pt>
                <c:pt idx="100">
                  <c:v>37104</c:v>
                </c:pt>
                <c:pt idx="101">
                  <c:v>37135</c:v>
                </c:pt>
                <c:pt idx="102">
                  <c:v>37165</c:v>
                </c:pt>
                <c:pt idx="103">
                  <c:v>37196</c:v>
                </c:pt>
                <c:pt idx="104">
                  <c:v>37226</c:v>
                </c:pt>
                <c:pt idx="105">
                  <c:v>37257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37408</c:v>
                </c:pt>
                <c:pt idx="111">
                  <c:v>37438</c:v>
                </c:pt>
                <c:pt idx="112">
                  <c:v>37469</c:v>
                </c:pt>
                <c:pt idx="113">
                  <c:v>37500</c:v>
                </c:pt>
                <c:pt idx="114">
                  <c:v>37530</c:v>
                </c:pt>
                <c:pt idx="115">
                  <c:v>37561</c:v>
                </c:pt>
                <c:pt idx="116">
                  <c:v>37591</c:v>
                </c:pt>
                <c:pt idx="117">
                  <c:v>37622</c:v>
                </c:pt>
                <c:pt idx="118">
                  <c:v>37653</c:v>
                </c:pt>
                <c:pt idx="119">
                  <c:v>37681</c:v>
                </c:pt>
                <c:pt idx="120">
                  <c:v>37712</c:v>
                </c:pt>
                <c:pt idx="121">
                  <c:v>37742</c:v>
                </c:pt>
                <c:pt idx="122">
                  <c:v>37773</c:v>
                </c:pt>
                <c:pt idx="123">
                  <c:v>37803</c:v>
                </c:pt>
                <c:pt idx="124">
                  <c:v>37834</c:v>
                </c:pt>
                <c:pt idx="125">
                  <c:v>37865</c:v>
                </c:pt>
                <c:pt idx="126">
                  <c:v>37895</c:v>
                </c:pt>
                <c:pt idx="127">
                  <c:v>37926</c:v>
                </c:pt>
                <c:pt idx="128">
                  <c:v>37956</c:v>
                </c:pt>
                <c:pt idx="129">
                  <c:v>37987</c:v>
                </c:pt>
                <c:pt idx="130">
                  <c:v>38018</c:v>
                </c:pt>
                <c:pt idx="131">
                  <c:v>38047</c:v>
                </c:pt>
                <c:pt idx="132">
                  <c:v>38078</c:v>
                </c:pt>
                <c:pt idx="133">
                  <c:v>38108</c:v>
                </c:pt>
                <c:pt idx="134">
                  <c:v>38139</c:v>
                </c:pt>
                <c:pt idx="135">
                  <c:v>38169</c:v>
                </c:pt>
                <c:pt idx="136">
                  <c:v>38200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38353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38473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38626</c:v>
                </c:pt>
                <c:pt idx="151">
                  <c:v>38657</c:v>
                </c:pt>
                <c:pt idx="152">
                  <c:v>38687</c:v>
                </c:pt>
                <c:pt idx="153">
                  <c:v>38718</c:v>
                </c:pt>
                <c:pt idx="154">
                  <c:v>38749</c:v>
                </c:pt>
                <c:pt idx="155">
                  <c:v>38777</c:v>
                </c:pt>
                <c:pt idx="156">
                  <c:v>38808</c:v>
                </c:pt>
                <c:pt idx="157">
                  <c:v>38838</c:v>
                </c:pt>
                <c:pt idx="158">
                  <c:v>38869</c:v>
                </c:pt>
                <c:pt idx="159">
                  <c:v>38899</c:v>
                </c:pt>
                <c:pt idx="160">
                  <c:v>38930</c:v>
                </c:pt>
                <c:pt idx="161">
                  <c:v>38961</c:v>
                </c:pt>
                <c:pt idx="162">
                  <c:v>38991</c:v>
                </c:pt>
                <c:pt idx="163">
                  <c:v>39022</c:v>
                </c:pt>
                <c:pt idx="164">
                  <c:v>39052</c:v>
                </c:pt>
                <c:pt idx="165">
                  <c:v>39083</c:v>
                </c:pt>
                <c:pt idx="166">
                  <c:v>39114</c:v>
                </c:pt>
                <c:pt idx="167">
                  <c:v>39142</c:v>
                </c:pt>
                <c:pt idx="168">
                  <c:v>39173</c:v>
                </c:pt>
                <c:pt idx="169">
                  <c:v>39203</c:v>
                </c:pt>
                <c:pt idx="170">
                  <c:v>39234</c:v>
                </c:pt>
                <c:pt idx="171">
                  <c:v>39264</c:v>
                </c:pt>
                <c:pt idx="172">
                  <c:v>39295</c:v>
                </c:pt>
                <c:pt idx="173">
                  <c:v>39326</c:v>
                </c:pt>
                <c:pt idx="174">
                  <c:v>39356</c:v>
                </c:pt>
                <c:pt idx="175">
                  <c:v>39387</c:v>
                </c:pt>
                <c:pt idx="176">
                  <c:v>39417</c:v>
                </c:pt>
                <c:pt idx="177">
                  <c:v>39448</c:v>
                </c:pt>
                <c:pt idx="178">
                  <c:v>39479</c:v>
                </c:pt>
                <c:pt idx="179">
                  <c:v>39508</c:v>
                </c:pt>
                <c:pt idx="180">
                  <c:v>39539</c:v>
                </c:pt>
                <c:pt idx="181">
                  <c:v>39569</c:v>
                </c:pt>
                <c:pt idx="182">
                  <c:v>39600</c:v>
                </c:pt>
                <c:pt idx="183">
                  <c:v>39630</c:v>
                </c:pt>
                <c:pt idx="184">
                  <c:v>39661</c:v>
                </c:pt>
                <c:pt idx="185">
                  <c:v>39692</c:v>
                </c:pt>
                <c:pt idx="186">
                  <c:v>39722</c:v>
                </c:pt>
                <c:pt idx="187">
                  <c:v>39753</c:v>
                </c:pt>
                <c:pt idx="188">
                  <c:v>39783</c:v>
                </c:pt>
                <c:pt idx="189">
                  <c:v>39814</c:v>
                </c:pt>
                <c:pt idx="190">
                  <c:v>39845</c:v>
                </c:pt>
                <c:pt idx="191">
                  <c:v>39873</c:v>
                </c:pt>
                <c:pt idx="192">
                  <c:v>39904</c:v>
                </c:pt>
                <c:pt idx="193">
                  <c:v>39934</c:v>
                </c:pt>
                <c:pt idx="194">
                  <c:v>39965</c:v>
                </c:pt>
                <c:pt idx="195">
                  <c:v>39995</c:v>
                </c:pt>
                <c:pt idx="196">
                  <c:v>40026</c:v>
                </c:pt>
                <c:pt idx="197">
                  <c:v>40057</c:v>
                </c:pt>
                <c:pt idx="198">
                  <c:v>40087</c:v>
                </c:pt>
                <c:pt idx="199">
                  <c:v>40118</c:v>
                </c:pt>
                <c:pt idx="200">
                  <c:v>40148</c:v>
                </c:pt>
                <c:pt idx="201">
                  <c:v>40179</c:v>
                </c:pt>
                <c:pt idx="202">
                  <c:v>40210</c:v>
                </c:pt>
                <c:pt idx="203">
                  <c:v>40238</c:v>
                </c:pt>
                <c:pt idx="204">
                  <c:v>40269</c:v>
                </c:pt>
                <c:pt idx="205">
                  <c:v>40299</c:v>
                </c:pt>
                <c:pt idx="206">
                  <c:v>40330</c:v>
                </c:pt>
                <c:pt idx="207">
                  <c:v>40360</c:v>
                </c:pt>
                <c:pt idx="208">
                  <c:v>40391</c:v>
                </c:pt>
                <c:pt idx="209">
                  <c:v>40422</c:v>
                </c:pt>
                <c:pt idx="210">
                  <c:v>40452</c:v>
                </c:pt>
                <c:pt idx="211">
                  <c:v>40483</c:v>
                </c:pt>
                <c:pt idx="212">
                  <c:v>40513</c:v>
                </c:pt>
                <c:pt idx="213">
                  <c:v>40544</c:v>
                </c:pt>
                <c:pt idx="214">
                  <c:v>40575</c:v>
                </c:pt>
                <c:pt idx="215">
                  <c:v>40603</c:v>
                </c:pt>
                <c:pt idx="216">
                  <c:v>40634</c:v>
                </c:pt>
                <c:pt idx="217">
                  <c:v>40664</c:v>
                </c:pt>
                <c:pt idx="218">
                  <c:v>40695</c:v>
                </c:pt>
                <c:pt idx="219">
                  <c:v>40725</c:v>
                </c:pt>
                <c:pt idx="220">
                  <c:v>40756</c:v>
                </c:pt>
                <c:pt idx="221">
                  <c:v>40787</c:v>
                </c:pt>
                <c:pt idx="222">
                  <c:v>40817</c:v>
                </c:pt>
                <c:pt idx="223">
                  <c:v>40848</c:v>
                </c:pt>
                <c:pt idx="224">
                  <c:v>40878</c:v>
                </c:pt>
                <c:pt idx="225">
                  <c:v>40909</c:v>
                </c:pt>
                <c:pt idx="226">
                  <c:v>40940</c:v>
                </c:pt>
                <c:pt idx="227">
                  <c:v>40969</c:v>
                </c:pt>
                <c:pt idx="228">
                  <c:v>41000</c:v>
                </c:pt>
                <c:pt idx="229">
                  <c:v>41030</c:v>
                </c:pt>
                <c:pt idx="230">
                  <c:v>41061</c:v>
                </c:pt>
                <c:pt idx="231">
                  <c:v>41091</c:v>
                </c:pt>
                <c:pt idx="232">
                  <c:v>41122</c:v>
                </c:pt>
                <c:pt idx="233">
                  <c:v>41153</c:v>
                </c:pt>
                <c:pt idx="234">
                  <c:v>41183</c:v>
                </c:pt>
                <c:pt idx="235">
                  <c:v>41214</c:v>
                </c:pt>
                <c:pt idx="236">
                  <c:v>41244</c:v>
                </c:pt>
                <c:pt idx="237">
                  <c:v>41275</c:v>
                </c:pt>
                <c:pt idx="238">
                  <c:v>41306</c:v>
                </c:pt>
                <c:pt idx="239">
                  <c:v>41334</c:v>
                </c:pt>
                <c:pt idx="240">
                  <c:v>41365</c:v>
                </c:pt>
                <c:pt idx="241">
                  <c:v>41395</c:v>
                </c:pt>
                <c:pt idx="242">
                  <c:v>41426</c:v>
                </c:pt>
                <c:pt idx="243">
                  <c:v>41456</c:v>
                </c:pt>
                <c:pt idx="244">
                  <c:v>41487</c:v>
                </c:pt>
                <c:pt idx="245">
                  <c:v>41518</c:v>
                </c:pt>
                <c:pt idx="246">
                  <c:v>41548</c:v>
                </c:pt>
                <c:pt idx="247">
                  <c:v>41579</c:v>
                </c:pt>
                <c:pt idx="248">
                  <c:v>41609</c:v>
                </c:pt>
                <c:pt idx="249">
                  <c:v>41640</c:v>
                </c:pt>
                <c:pt idx="250">
                  <c:v>41671</c:v>
                </c:pt>
                <c:pt idx="251">
                  <c:v>41699</c:v>
                </c:pt>
                <c:pt idx="252">
                  <c:v>41730</c:v>
                </c:pt>
                <c:pt idx="253">
                  <c:v>41760</c:v>
                </c:pt>
                <c:pt idx="254">
                  <c:v>41791</c:v>
                </c:pt>
                <c:pt idx="255">
                  <c:v>41821</c:v>
                </c:pt>
                <c:pt idx="256">
                  <c:v>41852</c:v>
                </c:pt>
                <c:pt idx="257">
                  <c:v>41883</c:v>
                </c:pt>
                <c:pt idx="258">
                  <c:v>41913</c:v>
                </c:pt>
                <c:pt idx="259">
                  <c:v>41944</c:v>
                </c:pt>
                <c:pt idx="260">
                  <c:v>41974</c:v>
                </c:pt>
                <c:pt idx="261">
                  <c:v>42005</c:v>
                </c:pt>
                <c:pt idx="262">
                  <c:v>42036</c:v>
                </c:pt>
                <c:pt idx="263">
                  <c:v>42064</c:v>
                </c:pt>
                <c:pt idx="264">
                  <c:v>42095</c:v>
                </c:pt>
                <c:pt idx="265">
                  <c:v>42125</c:v>
                </c:pt>
                <c:pt idx="266">
                  <c:v>42156</c:v>
                </c:pt>
                <c:pt idx="267">
                  <c:v>42186</c:v>
                </c:pt>
                <c:pt idx="268">
                  <c:v>42217</c:v>
                </c:pt>
                <c:pt idx="269">
                  <c:v>42248</c:v>
                </c:pt>
                <c:pt idx="270">
                  <c:v>42278</c:v>
                </c:pt>
                <c:pt idx="271">
                  <c:v>42309</c:v>
                </c:pt>
                <c:pt idx="272">
                  <c:v>42339</c:v>
                </c:pt>
                <c:pt idx="273">
                  <c:v>42370</c:v>
                </c:pt>
                <c:pt idx="274">
                  <c:v>42401</c:v>
                </c:pt>
                <c:pt idx="275">
                  <c:v>42430</c:v>
                </c:pt>
                <c:pt idx="276">
                  <c:v>42461</c:v>
                </c:pt>
                <c:pt idx="277">
                  <c:v>42491</c:v>
                </c:pt>
                <c:pt idx="278">
                  <c:v>42522</c:v>
                </c:pt>
                <c:pt idx="279">
                  <c:v>42552</c:v>
                </c:pt>
                <c:pt idx="280">
                  <c:v>42583</c:v>
                </c:pt>
                <c:pt idx="281">
                  <c:v>42614</c:v>
                </c:pt>
              </c:numCache>
            </c:numRef>
          </c:cat>
          <c:val>
            <c:numRef>
              <c:f>'MKT Prices - History'!$S$67:$S$348</c:f>
              <c:numCache>
                <c:formatCode>"$"#,##0.00</c:formatCode>
                <c:ptCount val="28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17.5</c:v>
                </c:pt>
                <c:pt idx="199">
                  <c:v>17.5</c:v>
                </c:pt>
                <c:pt idx="200">
                  <c:v>17.5</c:v>
                </c:pt>
                <c:pt idx="201">
                  <c:v>17.5</c:v>
                </c:pt>
                <c:pt idx="202">
                  <c:v>17.5</c:v>
                </c:pt>
                <c:pt idx="203">
                  <c:v>17.5</c:v>
                </c:pt>
                <c:pt idx="204">
                  <c:v>17.5</c:v>
                </c:pt>
                <c:pt idx="205">
                  <c:v>17.5</c:v>
                </c:pt>
                <c:pt idx="206">
                  <c:v>17.5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17.5</c:v>
                </c:pt>
                <c:pt idx="214">
                  <c:v>17.5</c:v>
                </c:pt>
                <c:pt idx="215">
                  <c:v>17.5</c:v>
                </c:pt>
                <c:pt idx="216">
                  <c:v>17.5</c:v>
                </c:pt>
                <c:pt idx="217">
                  <c:v>17.5</c:v>
                </c:pt>
                <c:pt idx="218">
                  <c:v>17.5</c:v>
                </c:pt>
                <c:pt idx="219">
                  <c:v>17.5</c:v>
                </c:pt>
                <c:pt idx="220">
                  <c:v>17.5</c:v>
                </c:pt>
                <c:pt idx="221">
                  <c:v>17.5</c:v>
                </c:pt>
                <c:pt idx="222">
                  <c:v>17.5</c:v>
                </c:pt>
                <c:pt idx="223">
                  <c:v>17.5</c:v>
                </c:pt>
                <c:pt idx="224">
                  <c:v>17.5</c:v>
                </c:pt>
                <c:pt idx="225">
                  <c:v>17.5</c:v>
                </c:pt>
                <c:pt idx="226">
                  <c:v>17.5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17.5</c:v>
                </c:pt>
                <c:pt idx="238">
                  <c:v>17.5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17.5</c:v>
                </c:pt>
                <c:pt idx="251">
                  <c:v>17.5</c:v>
                </c:pt>
                <c:pt idx="252">
                  <c:v>17.5</c:v>
                </c:pt>
                <c:pt idx="253">
                  <c:v>17.5</c:v>
                </c:pt>
                <c:pt idx="254">
                  <c:v>17.5</c:v>
                </c:pt>
                <c:pt idx="255">
                  <c:v>17.5</c:v>
                </c:pt>
                <c:pt idx="256">
                  <c:v>17.5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17.5</c:v>
                </c:pt>
                <c:pt idx="266">
                  <c:v>17.5</c:v>
                </c:pt>
                <c:pt idx="267">
                  <c:v>17.5</c:v>
                </c:pt>
                <c:pt idx="268">
                  <c:v>17.5</c:v>
                </c:pt>
                <c:pt idx="269">
                  <c:v>17.5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17.5</c:v>
                </c:pt>
                <c:pt idx="276">
                  <c:v>17.5</c:v>
                </c:pt>
                <c:pt idx="277">
                  <c:v>17.5</c:v>
                </c:pt>
                <c:pt idx="278">
                  <c:v>17.5</c:v>
                </c:pt>
                <c:pt idx="279">
                  <c:v>17.5</c:v>
                </c:pt>
                <c:pt idx="280">
                  <c:v>17.5</c:v>
                </c:pt>
                <c:pt idx="281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'MKT Prices - History'!$T$2:$T$3</c:f>
              <c:strCache>
                <c:ptCount val="2"/>
                <c:pt idx="0">
                  <c:v>Green</c:v>
                </c:pt>
                <c:pt idx="1">
                  <c:v>Glass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'MKT Prices - History'!$A$67:$A$348</c:f>
              <c:numCache>
                <c:formatCode>mmm\-yy</c:formatCode>
                <c:ptCount val="282"/>
                <c:pt idx="0">
                  <c:v>34060</c:v>
                </c:pt>
                <c:pt idx="1">
                  <c:v>34090</c:v>
                </c:pt>
                <c:pt idx="2">
                  <c:v>34121</c:v>
                </c:pt>
                <c:pt idx="3">
                  <c:v>34151</c:v>
                </c:pt>
                <c:pt idx="4">
                  <c:v>34182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34335</c:v>
                </c:pt>
                <c:pt idx="10">
                  <c:v>34366</c:v>
                </c:pt>
                <c:pt idx="11">
                  <c:v>34394</c:v>
                </c:pt>
                <c:pt idx="12">
                  <c:v>34425</c:v>
                </c:pt>
                <c:pt idx="13">
                  <c:v>34455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34608</c:v>
                </c:pt>
                <c:pt idx="19">
                  <c:v>34639</c:v>
                </c:pt>
                <c:pt idx="20">
                  <c:v>34669</c:v>
                </c:pt>
                <c:pt idx="21">
                  <c:v>34700</c:v>
                </c:pt>
                <c:pt idx="22">
                  <c:v>34731</c:v>
                </c:pt>
                <c:pt idx="23">
                  <c:v>34759</c:v>
                </c:pt>
                <c:pt idx="24">
                  <c:v>34790</c:v>
                </c:pt>
                <c:pt idx="25">
                  <c:v>34820</c:v>
                </c:pt>
                <c:pt idx="26">
                  <c:v>34851</c:v>
                </c:pt>
                <c:pt idx="27">
                  <c:v>34881</c:v>
                </c:pt>
                <c:pt idx="28">
                  <c:v>34912</c:v>
                </c:pt>
                <c:pt idx="29">
                  <c:v>34943</c:v>
                </c:pt>
                <c:pt idx="30">
                  <c:v>34973</c:v>
                </c:pt>
                <c:pt idx="31">
                  <c:v>35004</c:v>
                </c:pt>
                <c:pt idx="32">
                  <c:v>35034</c:v>
                </c:pt>
                <c:pt idx="33">
                  <c:v>35065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35217</c:v>
                </c:pt>
                <c:pt idx="39">
                  <c:v>35247</c:v>
                </c:pt>
                <c:pt idx="40">
                  <c:v>35278</c:v>
                </c:pt>
                <c:pt idx="41">
                  <c:v>35309</c:v>
                </c:pt>
                <c:pt idx="42">
                  <c:v>35339</c:v>
                </c:pt>
                <c:pt idx="43">
                  <c:v>35370</c:v>
                </c:pt>
                <c:pt idx="44">
                  <c:v>35400</c:v>
                </c:pt>
                <c:pt idx="45">
                  <c:v>35431</c:v>
                </c:pt>
                <c:pt idx="46">
                  <c:v>35462</c:v>
                </c:pt>
                <c:pt idx="47">
                  <c:v>35490</c:v>
                </c:pt>
                <c:pt idx="48">
                  <c:v>35521</c:v>
                </c:pt>
                <c:pt idx="49">
                  <c:v>35551</c:v>
                </c:pt>
                <c:pt idx="50">
                  <c:v>35582</c:v>
                </c:pt>
                <c:pt idx="51">
                  <c:v>35612</c:v>
                </c:pt>
                <c:pt idx="52">
                  <c:v>35643</c:v>
                </c:pt>
                <c:pt idx="53">
                  <c:v>35674</c:v>
                </c:pt>
                <c:pt idx="54">
                  <c:v>35704</c:v>
                </c:pt>
                <c:pt idx="55">
                  <c:v>35735</c:v>
                </c:pt>
                <c:pt idx="56">
                  <c:v>35765</c:v>
                </c:pt>
                <c:pt idx="57">
                  <c:v>35796</c:v>
                </c:pt>
                <c:pt idx="58">
                  <c:v>35827</c:v>
                </c:pt>
                <c:pt idx="59">
                  <c:v>35855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36008</c:v>
                </c:pt>
                <c:pt idx="65">
                  <c:v>36039</c:v>
                </c:pt>
                <c:pt idx="66">
                  <c:v>36069</c:v>
                </c:pt>
                <c:pt idx="67">
                  <c:v>36100</c:v>
                </c:pt>
                <c:pt idx="68">
                  <c:v>36130</c:v>
                </c:pt>
                <c:pt idx="69">
                  <c:v>36161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36281</c:v>
                </c:pt>
                <c:pt idx="74">
                  <c:v>36312</c:v>
                </c:pt>
                <c:pt idx="75">
                  <c:v>36342</c:v>
                </c:pt>
                <c:pt idx="76">
                  <c:v>36373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36526</c:v>
                </c:pt>
                <c:pt idx="82">
                  <c:v>36557</c:v>
                </c:pt>
                <c:pt idx="83">
                  <c:v>36586</c:v>
                </c:pt>
                <c:pt idx="84">
                  <c:v>36617</c:v>
                </c:pt>
                <c:pt idx="85">
                  <c:v>36647</c:v>
                </c:pt>
                <c:pt idx="86">
                  <c:v>36678</c:v>
                </c:pt>
                <c:pt idx="87">
                  <c:v>36708</c:v>
                </c:pt>
                <c:pt idx="88">
                  <c:v>36739</c:v>
                </c:pt>
                <c:pt idx="89">
                  <c:v>36770</c:v>
                </c:pt>
                <c:pt idx="90">
                  <c:v>36800</c:v>
                </c:pt>
                <c:pt idx="91">
                  <c:v>36831</c:v>
                </c:pt>
                <c:pt idx="92">
                  <c:v>36861</c:v>
                </c:pt>
                <c:pt idx="93">
                  <c:v>36892</c:v>
                </c:pt>
                <c:pt idx="94">
                  <c:v>36923</c:v>
                </c:pt>
                <c:pt idx="95">
                  <c:v>36951</c:v>
                </c:pt>
                <c:pt idx="96">
                  <c:v>36982</c:v>
                </c:pt>
                <c:pt idx="97">
                  <c:v>37012</c:v>
                </c:pt>
                <c:pt idx="98">
                  <c:v>37043</c:v>
                </c:pt>
                <c:pt idx="99">
                  <c:v>37073</c:v>
                </c:pt>
                <c:pt idx="100">
                  <c:v>37104</c:v>
                </c:pt>
                <c:pt idx="101">
                  <c:v>37135</c:v>
                </c:pt>
                <c:pt idx="102">
                  <c:v>37165</c:v>
                </c:pt>
                <c:pt idx="103">
                  <c:v>37196</c:v>
                </c:pt>
                <c:pt idx="104">
                  <c:v>37226</c:v>
                </c:pt>
                <c:pt idx="105">
                  <c:v>37257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37408</c:v>
                </c:pt>
                <c:pt idx="111">
                  <c:v>37438</c:v>
                </c:pt>
                <c:pt idx="112">
                  <c:v>37469</c:v>
                </c:pt>
                <c:pt idx="113">
                  <c:v>37500</c:v>
                </c:pt>
                <c:pt idx="114">
                  <c:v>37530</c:v>
                </c:pt>
                <c:pt idx="115">
                  <c:v>37561</c:v>
                </c:pt>
                <c:pt idx="116">
                  <c:v>37591</c:v>
                </c:pt>
                <c:pt idx="117">
                  <c:v>37622</c:v>
                </c:pt>
                <c:pt idx="118">
                  <c:v>37653</c:v>
                </c:pt>
                <c:pt idx="119">
                  <c:v>37681</c:v>
                </c:pt>
                <c:pt idx="120">
                  <c:v>37712</c:v>
                </c:pt>
                <c:pt idx="121">
                  <c:v>37742</c:v>
                </c:pt>
                <c:pt idx="122">
                  <c:v>37773</c:v>
                </c:pt>
                <c:pt idx="123">
                  <c:v>37803</c:v>
                </c:pt>
                <c:pt idx="124">
                  <c:v>37834</c:v>
                </c:pt>
                <c:pt idx="125">
                  <c:v>37865</c:v>
                </c:pt>
                <c:pt idx="126">
                  <c:v>37895</c:v>
                </c:pt>
                <c:pt idx="127">
                  <c:v>37926</c:v>
                </c:pt>
                <c:pt idx="128">
                  <c:v>37956</c:v>
                </c:pt>
                <c:pt idx="129">
                  <c:v>37987</c:v>
                </c:pt>
                <c:pt idx="130">
                  <c:v>38018</c:v>
                </c:pt>
                <c:pt idx="131">
                  <c:v>38047</c:v>
                </c:pt>
                <c:pt idx="132">
                  <c:v>38078</c:v>
                </c:pt>
                <c:pt idx="133">
                  <c:v>38108</c:v>
                </c:pt>
                <c:pt idx="134">
                  <c:v>38139</c:v>
                </c:pt>
                <c:pt idx="135">
                  <c:v>38169</c:v>
                </c:pt>
                <c:pt idx="136">
                  <c:v>38200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38353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38473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38626</c:v>
                </c:pt>
                <c:pt idx="151">
                  <c:v>38657</c:v>
                </c:pt>
                <c:pt idx="152">
                  <c:v>38687</c:v>
                </c:pt>
                <c:pt idx="153">
                  <c:v>38718</c:v>
                </c:pt>
                <c:pt idx="154">
                  <c:v>38749</c:v>
                </c:pt>
                <c:pt idx="155">
                  <c:v>38777</c:v>
                </c:pt>
                <c:pt idx="156">
                  <c:v>38808</c:v>
                </c:pt>
                <c:pt idx="157">
                  <c:v>38838</c:v>
                </c:pt>
                <c:pt idx="158">
                  <c:v>38869</c:v>
                </c:pt>
                <c:pt idx="159">
                  <c:v>38899</c:v>
                </c:pt>
                <c:pt idx="160">
                  <c:v>38930</c:v>
                </c:pt>
                <c:pt idx="161">
                  <c:v>38961</c:v>
                </c:pt>
                <c:pt idx="162">
                  <c:v>38991</c:v>
                </c:pt>
                <c:pt idx="163">
                  <c:v>39022</c:v>
                </c:pt>
                <c:pt idx="164">
                  <c:v>39052</c:v>
                </c:pt>
                <c:pt idx="165">
                  <c:v>39083</c:v>
                </c:pt>
                <c:pt idx="166">
                  <c:v>39114</c:v>
                </c:pt>
                <c:pt idx="167">
                  <c:v>39142</c:v>
                </c:pt>
                <c:pt idx="168">
                  <c:v>39173</c:v>
                </c:pt>
                <c:pt idx="169">
                  <c:v>39203</c:v>
                </c:pt>
                <c:pt idx="170">
                  <c:v>39234</c:v>
                </c:pt>
                <c:pt idx="171">
                  <c:v>39264</c:v>
                </c:pt>
                <c:pt idx="172">
                  <c:v>39295</c:v>
                </c:pt>
                <c:pt idx="173">
                  <c:v>39326</c:v>
                </c:pt>
                <c:pt idx="174">
                  <c:v>39356</c:v>
                </c:pt>
                <c:pt idx="175">
                  <c:v>39387</c:v>
                </c:pt>
                <c:pt idx="176">
                  <c:v>39417</c:v>
                </c:pt>
                <c:pt idx="177">
                  <c:v>39448</c:v>
                </c:pt>
                <c:pt idx="178">
                  <c:v>39479</c:v>
                </c:pt>
                <c:pt idx="179">
                  <c:v>39508</c:v>
                </c:pt>
                <c:pt idx="180">
                  <c:v>39539</c:v>
                </c:pt>
                <c:pt idx="181">
                  <c:v>39569</c:v>
                </c:pt>
                <c:pt idx="182">
                  <c:v>39600</c:v>
                </c:pt>
                <c:pt idx="183">
                  <c:v>39630</c:v>
                </c:pt>
                <c:pt idx="184">
                  <c:v>39661</c:v>
                </c:pt>
                <c:pt idx="185">
                  <c:v>39692</c:v>
                </c:pt>
                <c:pt idx="186">
                  <c:v>39722</c:v>
                </c:pt>
                <c:pt idx="187">
                  <c:v>39753</c:v>
                </c:pt>
                <c:pt idx="188">
                  <c:v>39783</c:v>
                </c:pt>
                <c:pt idx="189">
                  <c:v>39814</c:v>
                </c:pt>
                <c:pt idx="190">
                  <c:v>39845</c:v>
                </c:pt>
                <c:pt idx="191">
                  <c:v>39873</c:v>
                </c:pt>
                <c:pt idx="192">
                  <c:v>39904</c:v>
                </c:pt>
                <c:pt idx="193">
                  <c:v>39934</c:v>
                </c:pt>
                <c:pt idx="194">
                  <c:v>39965</c:v>
                </c:pt>
                <c:pt idx="195">
                  <c:v>39995</c:v>
                </c:pt>
                <c:pt idx="196">
                  <c:v>40026</c:v>
                </c:pt>
                <c:pt idx="197">
                  <c:v>40057</c:v>
                </c:pt>
                <c:pt idx="198">
                  <c:v>40087</c:v>
                </c:pt>
                <c:pt idx="199">
                  <c:v>40118</c:v>
                </c:pt>
                <c:pt idx="200">
                  <c:v>40148</c:v>
                </c:pt>
                <c:pt idx="201">
                  <c:v>40179</c:v>
                </c:pt>
                <c:pt idx="202">
                  <c:v>40210</c:v>
                </c:pt>
                <c:pt idx="203">
                  <c:v>40238</c:v>
                </c:pt>
                <c:pt idx="204">
                  <c:v>40269</c:v>
                </c:pt>
                <c:pt idx="205">
                  <c:v>40299</c:v>
                </c:pt>
                <c:pt idx="206">
                  <c:v>40330</c:v>
                </c:pt>
                <c:pt idx="207">
                  <c:v>40360</c:v>
                </c:pt>
                <c:pt idx="208">
                  <c:v>40391</c:v>
                </c:pt>
                <c:pt idx="209">
                  <c:v>40422</c:v>
                </c:pt>
                <c:pt idx="210">
                  <c:v>40452</c:v>
                </c:pt>
                <c:pt idx="211">
                  <c:v>40483</c:v>
                </c:pt>
                <c:pt idx="212">
                  <c:v>40513</c:v>
                </c:pt>
                <c:pt idx="213">
                  <c:v>40544</c:v>
                </c:pt>
                <c:pt idx="214">
                  <c:v>40575</c:v>
                </c:pt>
                <c:pt idx="215">
                  <c:v>40603</c:v>
                </c:pt>
                <c:pt idx="216">
                  <c:v>40634</c:v>
                </c:pt>
                <c:pt idx="217">
                  <c:v>40664</c:v>
                </c:pt>
                <c:pt idx="218">
                  <c:v>40695</c:v>
                </c:pt>
                <c:pt idx="219">
                  <c:v>40725</c:v>
                </c:pt>
                <c:pt idx="220">
                  <c:v>40756</c:v>
                </c:pt>
                <c:pt idx="221">
                  <c:v>40787</c:v>
                </c:pt>
                <c:pt idx="222">
                  <c:v>40817</c:v>
                </c:pt>
                <c:pt idx="223">
                  <c:v>40848</c:v>
                </c:pt>
                <c:pt idx="224">
                  <c:v>40878</c:v>
                </c:pt>
                <c:pt idx="225">
                  <c:v>40909</c:v>
                </c:pt>
                <c:pt idx="226">
                  <c:v>40940</c:v>
                </c:pt>
                <c:pt idx="227">
                  <c:v>40969</c:v>
                </c:pt>
                <c:pt idx="228">
                  <c:v>41000</c:v>
                </c:pt>
                <c:pt idx="229">
                  <c:v>41030</c:v>
                </c:pt>
                <c:pt idx="230">
                  <c:v>41061</c:v>
                </c:pt>
                <c:pt idx="231">
                  <c:v>41091</c:v>
                </c:pt>
                <c:pt idx="232">
                  <c:v>41122</c:v>
                </c:pt>
                <c:pt idx="233">
                  <c:v>41153</c:v>
                </c:pt>
                <c:pt idx="234">
                  <c:v>41183</c:v>
                </c:pt>
                <c:pt idx="235">
                  <c:v>41214</c:v>
                </c:pt>
                <c:pt idx="236">
                  <c:v>41244</c:v>
                </c:pt>
                <c:pt idx="237">
                  <c:v>41275</c:v>
                </c:pt>
                <c:pt idx="238">
                  <c:v>41306</c:v>
                </c:pt>
                <c:pt idx="239">
                  <c:v>41334</c:v>
                </c:pt>
                <c:pt idx="240">
                  <c:v>41365</c:v>
                </c:pt>
                <c:pt idx="241">
                  <c:v>41395</c:v>
                </c:pt>
                <c:pt idx="242">
                  <c:v>41426</c:v>
                </c:pt>
                <c:pt idx="243">
                  <c:v>41456</c:v>
                </c:pt>
                <c:pt idx="244">
                  <c:v>41487</c:v>
                </c:pt>
                <c:pt idx="245">
                  <c:v>41518</c:v>
                </c:pt>
                <c:pt idx="246">
                  <c:v>41548</c:v>
                </c:pt>
                <c:pt idx="247">
                  <c:v>41579</c:v>
                </c:pt>
                <c:pt idx="248">
                  <c:v>41609</c:v>
                </c:pt>
                <c:pt idx="249">
                  <c:v>41640</c:v>
                </c:pt>
                <c:pt idx="250">
                  <c:v>41671</c:v>
                </c:pt>
                <c:pt idx="251">
                  <c:v>41699</c:v>
                </c:pt>
                <c:pt idx="252">
                  <c:v>41730</c:v>
                </c:pt>
                <c:pt idx="253">
                  <c:v>41760</c:v>
                </c:pt>
                <c:pt idx="254">
                  <c:v>41791</c:v>
                </c:pt>
                <c:pt idx="255">
                  <c:v>41821</c:v>
                </c:pt>
                <c:pt idx="256">
                  <c:v>41852</c:v>
                </c:pt>
                <c:pt idx="257">
                  <c:v>41883</c:v>
                </c:pt>
                <c:pt idx="258">
                  <c:v>41913</c:v>
                </c:pt>
                <c:pt idx="259">
                  <c:v>41944</c:v>
                </c:pt>
                <c:pt idx="260">
                  <c:v>41974</c:v>
                </c:pt>
                <c:pt idx="261">
                  <c:v>42005</c:v>
                </c:pt>
                <c:pt idx="262">
                  <c:v>42036</c:v>
                </c:pt>
                <c:pt idx="263">
                  <c:v>42064</c:v>
                </c:pt>
                <c:pt idx="264">
                  <c:v>42095</c:v>
                </c:pt>
                <c:pt idx="265">
                  <c:v>42125</c:v>
                </c:pt>
                <c:pt idx="266">
                  <c:v>42156</c:v>
                </c:pt>
                <c:pt idx="267">
                  <c:v>42186</c:v>
                </c:pt>
                <c:pt idx="268">
                  <c:v>42217</c:v>
                </c:pt>
                <c:pt idx="269">
                  <c:v>42248</c:v>
                </c:pt>
                <c:pt idx="270">
                  <c:v>42278</c:v>
                </c:pt>
                <c:pt idx="271">
                  <c:v>42309</c:v>
                </c:pt>
                <c:pt idx="272">
                  <c:v>42339</c:v>
                </c:pt>
                <c:pt idx="273">
                  <c:v>42370</c:v>
                </c:pt>
                <c:pt idx="274">
                  <c:v>42401</c:v>
                </c:pt>
                <c:pt idx="275">
                  <c:v>42430</c:v>
                </c:pt>
                <c:pt idx="276">
                  <c:v>42461</c:v>
                </c:pt>
                <c:pt idx="277">
                  <c:v>42491</c:v>
                </c:pt>
                <c:pt idx="278">
                  <c:v>42522</c:v>
                </c:pt>
                <c:pt idx="279">
                  <c:v>42552</c:v>
                </c:pt>
                <c:pt idx="280">
                  <c:v>42583</c:v>
                </c:pt>
                <c:pt idx="281">
                  <c:v>42614</c:v>
                </c:pt>
              </c:numCache>
            </c:numRef>
          </c:cat>
          <c:val>
            <c:numRef>
              <c:f>'MKT Prices - History'!$T$67:$T$348</c:f>
              <c:numCache>
                <c:formatCode>"$"#,##0.00</c:formatCode>
                <c:ptCount val="282"/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2.5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2.5</c:v>
                </c:pt>
                <c:pt idx="255">
                  <c:v>2.5</c:v>
                </c:pt>
                <c:pt idx="256">
                  <c:v>2.5</c:v>
                </c:pt>
                <c:pt idx="257">
                  <c:v>2.5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91696"/>
        <c:axId val="401094048"/>
      </c:lineChart>
      <c:dateAx>
        <c:axId val="4010916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401094048"/>
        <c:crosses val="autoZero"/>
        <c:auto val="1"/>
        <c:lblOffset val="100"/>
        <c:baseTimeUnit val="months"/>
      </c:dateAx>
      <c:valAx>
        <c:axId val="40109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>
                  <a:alpha val="4200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$'s Per/Ton</a:t>
                </a:r>
              </a:p>
            </c:rich>
          </c:tx>
          <c:overlay val="0"/>
        </c:title>
        <c:numFmt formatCode="&quot;$&quot;#,##0" sourceLinked="0"/>
        <c:majorTickMark val="cross"/>
        <c:minorTickMark val="none"/>
        <c:tickLblPos val="nextTo"/>
        <c:crossAx val="401091696"/>
        <c:crosses val="autoZero"/>
        <c:crossBetween val="between"/>
      </c:valAx>
      <c:spPr>
        <a:solidFill>
          <a:schemeClr val="tx2">
            <a:lumMod val="20000"/>
            <a:lumOff val="80000"/>
            <a:alpha val="40000"/>
          </a:schemeClr>
        </a:solidFill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251618039446314"/>
          <c:y val="0.20040847587439367"/>
          <c:w val="0.14525209506044448"/>
          <c:h val="0.128391206673779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 alignWithMargins="0">
      <c:oddFooter>&amp;LForecasting and Evaluation Section, Resource Planning Division, Seattle Public Utilities.&amp;R&amp;D</c:oddFooter>
    </c:headerFooter>
    <c:pageMargins b="1" l="0.5" r="0.5" t="0.75000000000000122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0</xdr:row>
      <xdr:rowOff>0</xdr:rowOff>
    </xdr:from>
    <xdr:to>
      <xdr:col>15</xdr:col>
      <xdr:colOff>0</xdr:colOff>
      <xdr:row>37</xdr:row>
      <xdr:rowOff>95249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40</xdr:row>
      <xdr:rowOff>95250</xdr:rowOff>
    </xdr:from>
    <xdr:to>
      <xdr:col>15</xdr:col>
      <xdr:colOff>9525</xdr:colOff>
      <xdr:row>75</xdr:row>
      <xdr:rowOff>9525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57150</xdr:rowOff>
    </xdr:from>
    <xdr:to>
      <xdr:col>15</xdr:col>
      <xdr:colOff>0</xdr:colOff>
      <xdr:row>116</xdr:row>
      <xdr:rowOff>38100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118</xdr:row>
      <xdr:rowOff>19050</xdr:rowOff>
    </xdr:from>
    <xdr:to>
      <xdr:col>14</xdr:col>
      <xdr:colOff>561975</xdr:colOff>
      <xdr:row>152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e/SWUDB/Reports/MarketPrices/Residential/wmre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e/SWUDB/Reports/MarketPrices/Residential/surrep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ecure/SWUDB/Reports/MarketPrices/Residential/surr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REPT"/>
    </sheetNames>
    <sheetDataSet>
      <sheetData sheetId="0">
        <row r="2">
          <cell r="A2">
            <v>88</v>
          </cell>
          <cell r="B2">
            <v>2</v>
          </cell>
          <cell r="C2">
            <v>1283.78</v>
          </cell>
          <cell r="E2">
            <v>41.69</v>
          </cell>
          <cell r="F2">
            <v>15</v>
          </cell>
          <cell r="G2">
            <v>75</v>
          </cell>
          <cell r="I2">
            <v>33.93</v>
          </cell>
        </row>
        <row r="3">
          <cell r="A3">
            <v>88</v>
          </cell>
          <cell r="B3">
            <v>3</v>
          </cell>
          <cell r="C3">
            <v>1283.78</v>
          </cell>
          <cell r="E3">
            <v>41.69</v>
          </cell>
          <cell r="F3">
            <v>15</v>
          </cell>
          <cell r="G3">
            <v>65</v>
          </cell>
          <cell r="I3">
            <v>33.93</v>
          </cell>
        </row>
        <row r="4">
          <cell r="A4">
            <v>88</v>
          </cell>
          <cell r="B4">
            <v>4</v>
          </cell>
          <cell r="C4">
            <v>1283.78</v>
          </cell>
          <cell r="E4">
            <v>41.95</v>
          </cell>
          <cell r="F4">
            <v>15</v>
          </cell>
          <cell r="G4">
            <v>60</v>
          </cell>
          <cell r="I4">
            <v>33.93</v>
          </cell>
        </row>
        <row r="5">
          <cell r="A5">
            <v>88</v>
          </cell>
          <cell r="B5">
            <v>5</v>
          </cell>
          <cell r="C5">
            <v>1380</v>
          </cell>
          <cell r="E5">
            <v>42</v>
          </cell>
          <cell r="F5">
            <v>5</v>
          </cell>
          <cell r="G5">
            <v>60</v>
          </cell>
          <cell r="I5">
            <v>34</v>
          </cell>
        </row>
        <row r="6">
          <cell r="A6">
            <v>88</v>
          </cell>
          <cell r="B6">
            <v>6</v>
          </cell>
          <cell r="C6">
            <v>1380</v>
          </cell>
          <cell r="E6">
            <v>42</v>
          </cell>
          <cell r="F6">
            <v>5</v>
          </cell>
          <cell r="G6">
            <v>55</v>
          </cell>
          <cell r="I6">
            <v>34</v>
          </cell>
        </row>
        <row r="7">
          <cell r="A7">
            <v>88</v>
          </cell>
          <cell r="B7">
            <v>7</v>
          </cell>
          <cell r="C7">
            <v>1380</v>
          </cell>
          <cell r="E7">
            <v>42</v>
          </cell>
          <cell r="F7">
            <v>5</v>
          </cell>
          <cell r="G7">
            <v>50</v>
          </cell>
          <cell r="I7">
            <v>24</v>
          </cell>
        </row>
        <row r="8">
          <cell r="A8">
            <v>88</v>
          </cell>
          <cell r="B8">
            <v>8</v>
          </cell>
          <cell r="C8">
            <v>1344.39</v>
          </cell>
          <cell r="E8">
            <v>42</v>
          </cell>
          <cell r="G8">
            <v>50</v>
          </cell>
          <cell r="I8">
            <v>28</v>
          </cell>
        </row>
        <row r="9">
          <cell r="A9">
            <v>88</v>
          </cell>
          <cell r="B9">
            <v>9</v>
          </cell>
          <cell r="C9">
            <v>1260.56</v>
          </cell>
          <cell r="E9">
            <v>42</v>
          </cell>
          <cell r="F9">
            <v>25</v>
          </cell>
          <cell r="G9">
            <v>42.96</v>
          </cell>
          <cell r="I9">
            <v>35.36</v>
          </cell>
        </row>
        <row r="10">
          <cell r="A10">
            <v>88</v>
          </cell>
          <cell r="B10">
            <v>10</v>
          </cell>
          <cell r="C10">
            <v>1240</v>
          </cell>
          <cell r="E10">
            <v>42</v>
          </cell>
          <cell r="F10">
            <v>25</v>
          </cell>
          <cell r="G10">
            <v>50</v>
          </cell>
          <cell r="I10">
            <v>47.68</v>
          </cell>
        </row>
        <row r="11">
          <cell r="A11">
            <v>88</v>
          </cell>
          <cell r="B11">
            <v>11</v>
          </cell>
          <cell r="C11">
            <v>1180</v>
          </cell>
          <cell r="E11">
            <v>42</v>
          </cell>
          <cell r="F11">
            <v>17.566196803099999</v>
          </cell>
          <cell r="G11">
            <v>43</v>
          </cell>
          <cell r="I11">
            <v>50</v>
          </cell>
        </row>
        <row r="12">
          <cell r="A12">
            <v>88</v>
          </cell>
          <cell r="B12">
            <v>12</v>
          </cell>
          <cell r="C12">
            <v>1200</v>
          </cell>
          <cell r="E12">
            <v>42</v>
          </cell>
          <cell r="F12">
            <v>13.2478685157</v>
          </cell>
          <cell r="G12">
            <v>40.629043731599999</v>
          </cell>
          <cell r="I12">
            <v>50</v>
          </cell>
        </row>
        <row r="13">
          <cell r="A13">
            <v>89</v>
          </cell>
          <cell r="B13">
            <v>1</v>
          </cell>
          <cell r="C13">
            <v>1360</v>
          </cell>
          <cell r="E13">
            <v>42</v>
          </cell>
          <cell r="F13">
            <v>9.3817048995000007</v>
          </cell>
          <cell r="G13">
            <v>37</v>
          </cell>
          <cell r="I13">
            <v>50</v>
          </cell>
        </row>
        <row r="14">
          <cell r="A14">
            <v>89</v>
          </cell>
          <cell r="B14">
            <v>2</v>
          </cell>
          <cell r="C14">
            <v>1480</v>
          </cell>
          <cell r="E14">
            <v>42</v>
          </cell>
          <cell r="F14">
            <v>9.8401148539999994</v>
          </cell>
          <cell r="G14">
            <v>37</v>
          </cell>
          <cell r="I14">
            <v>50</v>
          </cell>
        </row>
        <row r="15">
          <cell r="A15">
            <v>89</v>
          </cell>
          <cell r="B15">
            <v>3</v>
          </cell>
          <cell r="C15">
            <v>1480</v>
          </cell>
          <cell r="E15">
            <v>42</v>
          </cell>
          <cell r="F15">
            <v>13</v>
          </cell>
          <cell r="G15">
            <v>38.799999999999997</v>
          </cell>
          <cell r="I15">
            <v>50</v>
          </cell>
        </row>
        <row r="16">
          <cell r="A16">
            <v>89</v>
          </cell>
          <cell r="B16">
            <v>4</v>
          </cell>
          <cell r="C16">
            <v>1360</v>
          </cell>
          <cell r="E16">
            <v>42</v>
          </cell>
          <cell r="F16">
            <v>13</v>
          </cell>
          <cell r="G16">
            <v>41</v>
          </cell>
          <cell r="I16">
            <v>55</v>
          </cell>
        </row>
        <row r="17">
          <cell r="A17">
            <v>89</v>
          </cell>
          <cell r="B17">
            <v>5</v>
          </cell>
          <cell r="C17">
            <v>1420</v>
          </cell>
          <cell r="E17">
            <v>42</v>
          </cell>
          <cell r="F17">
            <v>12</v>
          </cell>
          <cell r="G17">
            <v>38</v>
          </cell>
          <cell r="I17">
            <v>50</v>
          </cell>
        </row>
        <row r="18">
          <cell r="A18">
            <v>89</v>
          </cell>
          <cell r="B18">
            <v>6</v>
          </cell>
          <cell r="C18">
            <v>1320</v>
          </cell>
          <cell r="E18">
            <v>42</v>
          </cell>
          <cell r="F18">
            <v>12</v>
          </cell>
          <cell r="G18">
            <v>36</v>
          </cell>
          <cell r="I18">
            <v>55</v>
          </cell>
        </row>
        <row r="19">
          <cell r="A19">
            <v>89</v>
          </cell>
          <cell r="B19">
            <v>7</v>
          </cell>
          <cell r="C19">
            <v>1180</v>
          </cell>
          <cell r="E19">
            <v>42</v>
          </cell>
          <cell r="F19">
            <v>8</v>
          </cell>
          <cell r="G19">
            <v>30</v>
          </cell>
          <cell r="I19">
            <v>55</v>
          </cell>
        </row>
        <row r="20">
          <cell r="A20">
            <v>89</v>
          </cell>
          <cell r="B20">
            <v>8</v>
          </cell>
          <cell r="C20">
            <v>1100</v>
          </cell>
          <cell r="E20">
            <v>45</v>
          </cell>
          <cell r="F20">
            <v>4</v>
          </cell>
          <cell r="G20">
            <v>32</v>
          </cell>
          <cell r="I20">
            <v>55</v>
          </cell>
        </row>
        <row r="21">
          <cell r="A21">
            <v>89</v>
          </cell>
          <cell r="B21">
            <v>9</v>
          </cell>
          <cell r="C21">
            <v>1100</v>
          </cell>
          <cell r="E21">
            <v>45</v>
          </cell>
          <cell r="F21">
            <v>5</v>
          </cell>
          <cell r="G21">
            <v>39</v>
          </cell>
          <cell r="I21">
            <v>55</v>
          </cell>
        </row>
        <row r="22">
          <cell r="A22">
            <v>89</v>
          </cell>
          <cell r="B22">
            <v>10</v>
          </cell>
          <cell r="C22">
            <v>1100</v>
          </cell>
          <cell r="E22">
            <v>45</v>
          </cell>
          <cell r="F22">
            <v>8</v>
          </cell>
          <cell r="G22">
            <v>42</v>
          </cell>
          <cell r="I22">
            <v>55</v>
          </cell>
        </row>
        <row r="23">
          <cell r="A23">
            <v>89</v>
          </cell>
          <cell r="B23">
            <v>11</v>
          </cell>
          <cell r="C23">
            <v>1096</v>
          </cell>
          <cell r="E23">
            <v>45</v>
          </cell>
          <cell r="F23">
            <v>9</v>
          </cell>
          <cell r="G23">
            <v>41</v>
          </cell>
          <cell r="I23">
            <v>55</v>
          </cell>
        </row>
        <row r="24">
          <cell r="A24">
            <v>89</v>
          </cell>
          <cell r="B24">
            <v>12</v>
          </cell>
          <cell r="C24">
            <v>1016.53</v>
          </cell>
          <cell r="E24">
            <v>44.89</v>
          </cell>
          <cell r="F24">
            <v>8</v>
          </cell>
          <cell r="G24">
            <v>38</v>
          </cell>
          <cell r="I24">
            <v>49.1</v>
          </cell>
        </row>
        <row r="25">
          <cell r="A25">
            <v>90</v>
          </cell>
          <cell r="B25">
            <v>1</v>
          </cell>
          <cell r="C25">
            <v>936</v>
          </cell>
          <cell r="E25">
            <v>44.89</v>
          </cell>
          <cell r="F25">
            <v>10</v>
          </cell>
          <cell r="G25">
            <v>38</v>
          </cell>
          <cell r="H25">
            <v>320</v>
          </cell>
          <cell r="I25">
            <v>49.1</v>
          </cell>
        </row>
        <row r="26">
          <cell r="A26">
            <v>90</v>
          </cell>
          <cell r="B26">
            <v>2</v>
          </cell>
          <cell r="C26">
            <v>936</v>
          </cell>
          <cell r="E26">
            <v>44.89</v>
          </cell>
          <cell r="F26">
            <v>11.14</v>
          </cell>
          <cell r="G26">
            <v>37.5</v>
          </cell>
          <cell r="H26">
            <v>320</v>
          </cell>
          <cell r="I26">
            <v>55</v>
          </cell>
        </row>
        <row r="27">
          <cell r="A27">
            <v>90</v>
          </cell>
          <cell r="B27">
            <v>3</v>
          </cell>
          <cell r="C27">
            <v>936</v>
          </cell>
          <cell r="E27">
            <v>44.89</v>
          </cell>
          <cell r="F27">
            <v>16</v>
          </cell>
          <cell r="G27">
            <v>37.5</v>
          </cell>
          <cell r="H27">
            <v>320</v>
          </cell>
          <cell r="I27">
            <v>55</v>
          </cell>
        </row>
        <row r="28">
          <cell r="A28">
            <v>90</v>
          </cell>
          <cell r="B28">
            <v>4</v>
          </cell>
          <cell r="C28">
            <v>936</v>
          </cell>
          <cell r="E28">
            <v>44.89</v>
          </cell>
          <cell r="F28">
            <v>17</v>
          </cell>
          <cell r="G28">
            <v>36</v>
          </cell>
          <cell r="H28">
            <v>320</v>
          </cell>
          <cell r="I28">
            <v>55</v>
          </cell>
        </row>
        <row r="29">
          <cell r="A29">
            <v>90</v>
          </cell>
          <cell r="B29">
            <v>5</v>
          </cell>
          <cell r="C29">
            <v>1036</v>
          </cell>
          <cell r="E29">
            <v>44.89</v>
          </cell>
          <cell r="F29">
            <v>9</v>
          </cell>
          <cell r="G29">
            <v>34</v>
          </cell>
          <cell r="H29">
            <v>320</v>
          </cell>
          <cell r="I29">
            <v>55</v>
          </cell>
        </row>
        <row r="30">
          <cell r="A30">
            <v>90</v>
          </cell>
          <cell r="B30">
            <v>6</v>
          </cell>
          <cell r="C30">
            <v>1036</v>
          </cell>
          <cell r="E30">
            <v>44.89</v>
          </cell>
          <cell r="F30">
            <v>6</v>
          </cell>
          <cell r="G30">
            <v>34</v>
          </cell>
          <cell r="H30">
            <v>320</v>
          </cell>
          <cell r="I30">
            <v>55</v>
          </cell>
        </row>
        <row r="31">
          <cell r="A31">
            <v>90</v>
          </cell>
          <cell r="B31">
            <v>7</v>
          </cell>
          <cell r="C31">
            <v>1036</v>
          </cell>
          <cell r="E31">
            <v>44.89</v>
          </cell>
          <cell r="F31">
            <v>8</v>
          </cell>
          <cell r="G31">
            <v>35</v>
          </cell>
          <cell r="H31">
            <v>320</v>
          </cell>
          <cell r="I31">
            <v>55</v>
          </cell>
        </row>
        <row r="32">
          <cell r="A32">
            <v>90</v>
          </cell>
          <cell r="B32">
            <v>8</v>
          </cell>
          <cell r="C32">
            <v>1036</v>
          </cell>
          <cell r="E32">
            <v>44.89</v>
          </cell>
          <cell r="F32">
            <v>6</v>
          </cell>
          <cell r="G32">
            <v>34</v>
          </cell>
          <cell r="H32">
            <v>320</v>
          </cell>
          <cell r="I32">
            <v>55</v>
          </cell>
        </row>
        <row r="33">
          <cell r="A33">
            <v>90</v>
          </cell>
          <cell r="B33">
            <v>9</v>
          </cell>
          <cell r="C33">
            <v>1216</v>
          </cell>
          <cell r="E33">
            <v>44.89</v>
          </cell>
          <cell r="F33">
            <v>9.5</v>
          </cell>
          <cell r="G33">
            <v>35</v>
          </cell>
          <cell r="H33">
            <v>320</v>
          </cell>
          <cell r="I33">
            <v>55</v>
          </cell>
        </row>
        <row r="34">
          <cell r="A34">
            <v>90</v>
          </cell>
          <cell r="B34">
            <v>10</v>
          </cell>
          <cell r="C34">
            <v>976</v>
          </cell>
          <cell r="E34">
            <v>44.89</v>
          </cell>
          <cell r="F34">
            <v>12</v>
          </cell>
          <cell r="G34">
            <v>42</v>
          </cell>
          <cell r="H34">
            <v>320</v>
          </cell>
          <cell r="I34">
            <v>55</v>
          </cell>
        </row>
        <row r="35">
          <cell r="A35">
            <v>90</v>
          </cell>
          <cell r="B35">
            <v>11</v>
          </cell>
          <cell r="C35">
            <v>976</v>
          </cell>
          <cell r="E35">
            <v>44.89</v>
          </cell>
          <cell r="F35">
            <v>12</v>
          </cell>
          <cell r="G35">
            <v>44</v>
          </cell>
          <cell r="H35">
            <v>320</v>
          </cell>
          <cell r="I35">
            <v>55</v>
          </cell>
        </row>
        <row r="36">
          <cell r="A36">
            <v>90</v>
          </cell>
          <cell r="B36">
            <v>12</v>
          </cell>
          <cell r="C36">
            <v>896</v>
          </cell>
          <cell r="E36">
            <v>40</v>
          </cell>
          <cell r="F36">
            <v>17.5</v>
          </cell>
          <cell r="G36">
            <v>50</v>
          </cell>
          <cell r="H36">
            <v>320</v>
          </cell>
          <cell r="I36">
            <v>55</v>
          </cell>
        </row>
        <row r="37">
          <cell r="A37">
            <v>91</v>
          </cell>
          <cell r="B37">
            <v>1</v>
          </cell>
          <cell r="C37">
            <v>996</v>
          </cell>
          <cell r="E37">
            <v>40</v>
          </cell>
          <cell r="F37">
            <v>22</v>
          </cell>
          <cell r="G37">
            <v>50</v>
          </cell>
          <cell r="H37">
            <v>320</v>
          </cell>
          <cell r="I37">
            <v>49.11</v>
          </cell>
        </row>
        <row r="38">
          <cell r="A38">
            <v>91</v>
          </cell>
          <cell r="B38">
            <v>2</v>
          </cell>
          <cell r="C38">
            <v>996</v>
          </cell>
          <cell r="E38">
            <v>40</v>
          </cell>
          <cell r="F38">
            <v>25</v>
          </cell>
          <cell r="G38">
            <v>50</v>
          </cell>
          <cell r="H38">
            <v>320</v>
          </cell>
          <cell r="I38">
            <v>49.11</v>
          </cell>
        </row>
        <row r="39">
          <cell r="A39">
            <v>91</v>
          </cell>
          <cell r="B39">
            <v>3</v>
          </cell>
          <cell r="C39">
            <v>946.77</v>
          </cell>
          <cell r="E39">
            <v>40</v>
          </cell>
          <cell r="F39">
            <v>24.94</v>
          </cell>
          <cell r="G39">
            <v>61.23</v>
          </cell>
          <cell r="H39">
            <v>320</v>
          </cell>
          <cell r="I39">
            <v>42.86</v>
          </cell>
        </row>
        <row r="40">
          <cell r="A40">
            <v>91</v>
          </cell>
          <cell r="B40">
            <v>4</v>
          </cell>
          <cell r="C40">
            <v>858.71</v>
          </cell>
          <cell r="E40">
            <v>40</v>
          </cell>
          <cell r="F40">
            <v>16.7</v>
          </cell>
          <cell r="G40">
            <v>63.4</v>
          </cell>
          <cell r="H40">
            <v>320</v>
          </cell>
          <cell r="I40">
            <v>40.18</v>
          </cell>
        </row>
        <row r="41">
          <cell r="A41">
            <v>91</v>
          </cell>
          <cell r="B41">
            <v>5</v>
          </cell>
          <cell r="C41">
            <v>729.73</v>
          </cell>
          <cell r="E41">
            <v>40</v>
          </cell>
          <cell r="F41">
            <v>8.14</v>
          </cell>
          <cell r="G41">
            <v>63.03</v>
          </cell>
          <cell r="H41">
            <v>320</v>
          </cell>
          <cell r="I41">
            <v>33.93</v>
          </cell>
        </row>
        <row r="42">
          <cell r="A42">
            <v>91</v>
          </cell>
          <cell r="B42">
            <v>6</v>
          </cell>
          <cell r="C42">
            <v>690</v>
          </cell>
          <cell r="E42">
            <v>40</v>
          </cell>
          <cell r="F42">
            <v>5.26</v>
          </cell>
          <cell r="G42">
            <v>50</v>
          </cell>
          <cell r="H42">
            <v>320</v>
          </cell>
          <cell r="I42">
            <v>26.79</v>
          </cell>
        </row>
        <row r="43">
          <cell r="A43">
            <v>91</v>
          </cell>
          <cell r="B43">
            <v>7</v>
          </cell>
          <cell r="C43">
            <v>690</v>
          </cell>
          <cell r="E43">
            <v>40</v>
          </cell>
          <cell r="F43">
            <v>2.4900000000000002</v>
          </cell>
          <cell r="G43">
            <v>41.95</v>
          </cell>
          <cell r="H43">
            <v>320</v>
          </cell>
          <cell r="I43">
            <v>26.79</v>
          </cell>
        </row>
        <row r="44">
          <cell r="A44">
            <v>91</v>
          </cell>
          <cell r="B44">
            <v>8</v>
          </cell>
          <cell r="C44">
            <v>690</v>
          </cell>
          <cell r="E44">
            <v>40</v>
          </cell>
          <cell r="F44">
            <v>2.4900000000000002</v>
          </cell>
          <cell r="G44">
            <v>41.95</v>
          </cell>
          <cell r="H44">
            <v>320</v>
          </cell>
          <cell r="I44">
            <v>26.79</v>
          </cell>
        </row>
        <row r="45">
          <cell r="A45">
            <v>91</v>
          </cell>
          <cell r="B45">
            <v>9</v>
          </cell>
          <cell r="C45">
            <v>740</v>
          </cell>
          <cell r="E45">
            <v>31.98</v>
          </cell>
          <cell r="F45">
            <v>9.64</v>
          </cell>
          <cell r="G45">
            <v>43.02</v>
          </cell>
          <cell r="H45">
            <v>320</v>
          </cell>
          <cell r="I45">
            <v>26.79</v>
          </cell>
        </row>
        <row r="46">
          <cell r="A46">
            <v>91</v>
          </cell>
          <cell r="B46">
            <v>10</v>
          </cell>
          <cell r="C46">
            <v>670.69</v>
          </cell>
          <cell r="E46">
            <v>30.95</v>
          </cell>
          <cell r="F46">
            <v>19.14</v>
          </cell>
          <cell r="G46">
            <v>43.34</v>
          </cell>
          <cell r="H46">
            <v>320</v>
          </cell>
          <cell r="I46">
            <v>26.79</v>
          </cell>
        </row>
        <row r="47">
          <cell r="A47">
            <v>91</v>
          </cell>
          <cell r="B47">
            <v>11</v>
          </cell>
          <cell r="C47">
            <v>640</v>
          </cell>
          <cell r="E47">
            <v>31.21</v>
          </cell>
          <cell r="F47">
            <v>20.399999999999999</v>
          </cell>
          <cell r="G47">
            <v>42.63</v>
          </cell>
          <cell r="H47">
            <v>320</v>
          </cell>
          <cell r="I47">
            <v>26.79</v>
          </cell>
        </row>
        <row r="48">
          <cell r="A48">
            <v>91</v>
          </cell>
          <cell r="B48">
            <v>12</v>
          </cell>
          <cell r="C48">
            <v>640</v>
          </cell>
          <cell r="E48">
            <v>28.85</v>
          </cell>
          <cell r="F48">
            <v>19.62</v>
          </cell>
          <cell r="G48">
            <v>43.05</v>
          </cell>
          <cell r="H48">
            <v>320</v>
          </cell>
          <cell r="I48">
            <v>26.79</v>
          </cell>
        </row>
        <row r="49">
          <cell r="A49">
            <v>92</v>
          </cell>
          <cell r="B49">
            <v>1</v>
          </cell>
          <cell r="C49">
            <v>671.28</v>
          </cell>
          <cell r="E49">
            <v>28.91</v>
          </cell>
          <cell r="F49">
            <v>12.34</v>
          </cell>
          <cell r="G49">
            <v>42.5</v>
          </cell>
          <cell r="H49">
            <v>320</v>
          </cell>
          <cell r="I49">
            <v>26.79</v>
          </cell>
        </row>
        <row r="50">
          <cell r="A50">
            <v>92</v>
          </cell>
          <cell r="B50">
            <v>2</v>
          </cell>
          <cell r="C50">
            <v>671.28</v>
          </cell>
          <cell r="E50">
            <v>28.91</v>
          </cell>
          <cell r="F50">
            <v>12.34</v>
          </cell>
          <cell r="G50">
            <v>42.5</v>
          </cell>
          <cell r="H50">
            <v>320</v>
          </cell>
          <cell r="I50">
            <v>26.79</v>
          </cell>
        </row>
        <row r="51">
          <cell r="A51">
            <v>92</v>
          </cell>
          <cell r="B51">
            <v>3</v>
          </cell>
          <cell r="C51">
            <v>532.51</v>
          </cell>
          <cell r="E51">
            <v>30.6</v>
          </cell>
          <cell r="F51">
            <v>5.84</v>
          </cell>
          <cell r="G51">
            <v>42.53</v>
          </cell>
          <cell r="H51">
            <v>150.44999999999999</v>
          </cell>
          <cell r="I51">
            <v>26.79</v>
          </cell>
        </row>
        <row r="52">
          <cell r="A52">
            <v>92</v>
          </cell>
          <cell r="B52">
            <v>4</v>
          </cell>
          <cell r="C52">
            <v>736.75</v>
          </cell>
          <cell r="E52">
            <v>32.11</v>
          </cell>
          <cell r="F52">
            <v>-5.22</v>
          </cell>
          <cell r="G52">
            <v>38.93</v>
          </cell>
          <cell r="H52">
            <v>254.67</v>
          </cell>
          <cell r="I52">
            <v>26.79</v>
          </cell>
        </row>
        <row r="53">
          <cell r="A53">
            <v>92</v>
          </cell>
          <cell r="B53">
            <v>5</v>
          </cell>
          <cell r="C53">
            <v>842.12</v>
          </cell>
          <cell r="E53">
            <v>32.159999999999997</v>
          </cell>
          <cell r="F53">
            <v>-7.6</v>
          </cell>
          <cell r="G53">
            <v>42.4</v>
          </cell>
          <cell r="H53">
            <v>194.93</v>
          </cell>
          <cell r="I53">
            <v>26.68</v>
          </cell>
        </row>
        <row r="54">
          <cell r="A54">
            <v>92</v>
          </cell>
          <cell r="B54">
            <v>6</v>
          </cell>
          <cell r="C54">
            <v>815.85</v>
          </cell>
          <cell r="E54">
            <v>30.81</v>
          </cell>
          <cell r="F54">
            <v>-4.1900000000000004</v>
          </cell>
          <cell r="G54">
            <v>41.7</v>
          </cell>
          <cell r="H54">
            <v>214.82</v>
          </cell>
          <cell r="I54">
            <v>26.79</v>
          </cell>
        </row>
        <row r="55">
          <cell r="A55">
            <v>92</v>
          </cell>
          <cell r="B55">
            <v>7</v>
          </cell>
          <cell r="C55">
            <v>799.26</v>
          </cell>
          <cell r="E55">
            <v>28.23</v>
          </cell>
          <cell r="F55">
            <v>4.2699999999999996</v>
          </cell>
          <cell r="G55">
            <v>40</v>
          </cell>
          <cell r="H55">
            <v>218.29</v>
          </cell>
          <cell r="I55">
            <v>19.64</v>
          </cell>
        </row>
        <row r="56">
          <cell r="A56">
            <v>92</v>
          </cell>
          <cell r="B56">
            <v>8</v>
          </cell>
          <cell r="C56">
            <v>805.16</v>
          </cell>
          <cell r="E56">
            <v>25.5</v>
          </cell>
          <cell r="F56">
            <v>6.89</v>
          </cell>
          <cell r="G56">
            <v>46.67</v>
          </cell>
          <cell r="H56">
            <v>270.93</v>
          </cell>
          <cell r="I56">
            <v>11.65</v>
          </cell>
        </row>
        <row r="57">
          <cell r="A57">
            <v>92</v>
          </cell>
          <cell r="B57">
            <v>9</v>
          </cell>
          <cell r="C57">
            <v>801.62</v>
          </cell>
          <cell r="E57">
            <v>24.89</v>
          </cell>
          <cell r="F57">
            <v>7.05</v>
          </cell>
          <cell r="G57">
            <v>40.119999999999997</v>
          </cell>
          <cell r="H57">
            <v>216.29</v>
          </cell>
          <cell r="I57">
            <v>19.600000000000001</v>
          </cell>
        </row>
        <row r="58">
          <cell r="A58">
            <v>92</v>
          </cell>
          <cell r="B58">
            <v>10</v>
          </cell>
          <cell r="C58">
            <v>765.43</v>
          </cell>
          <cell r="E58">
            <v>10.15</v>
          </cell>
          <cell r="F58">
            <v>9.4499999999999993</v>
          </cell>
          <cell r="G58">
            <v>40.29</v>
          </cell>
          <cell r="H58">
            <v>250.04</v>
          </cell>
          <cell r="I58">
            <v>19.3</v>
          </cell>
        </row>
        <row r="59">
          <cell r="A59">
            <v>92</v>
          </cell>
          <cell r="B59">
            <v>11</v>
          </cell>
          <cell r="C59">
            <v>760</v>
          </cell>
          <cell r="E59">
            <v>10.26</v>
          </cell>
          <cell r="F59">
            <v>10.4</v>
          </cell>
          <cell r="G59">
            <v>45.01</v>
          </cell>
          <cell r="H59">
            <v>205.23</v>
          </cell>
          <cell r="I59">
            <v>19.64</v>
          </cell>
        </row>
        <row r="60">
          <cell r="A60">
            <v>92</v>
          </cell>
          <cell r="B60">
            <v>12</v>
          </cell>
          <cell r="C60">
            <v>773.75</v>
          </cell>
          <cell r="E60">
            <v>8.5</v>
          </cell>
          <cell r="F60">
            <v>10.1</v>
          </cell>
          <cell r="G60">
            <v>44.95</v>
          </cell>
          <cell r="H60">
            <v>262.73</v>
          </cell>
          <cell r="I60">
            <v>20.05</v>
          </cell>
        </row>
        <row r="61">
          <cell r="A61">
            <v>93</v>
          </cell>
          <cell r="B61">
            <v>1</v>
          </cell>
          <cell r="C61">
            <v>817.09</v>
          </cell>
          <cell r="E61">
            <v>7.61</v>
          </cell>
          <cell r="F61">
            <v>10.69</v>
          </cell>
          <cell r="G61">
            <v>49.61</v>
          </cell>
          <cell r="H61">
            <v>181.66</v>
          </cell>
          <cell r="I61">
            <v>19.73</v>
          </cell>
        </row>
        <row r="62">
          <cell r="A62">
            <v>93</v>
          </cell>
          <cell r="B62">
            <v>2</v>
          </cell>
          <cell r="C62">
            <v>800</v>
          </cell>
          <cell r="E62">
            <v>9.14</v>
          </cell>
          <cell r="F62">
            <v>8.9</v>
          </cell>
          <cell r="G62">
            <v>49.68</v>
          </cell>
          <cell r="H62">
            <v>208.08</v>
          </cell>
          <cell r="I62">
            <v>19.64</v>
          </cell>
        </row>
        <row r="63">
          <cell r="A63">
            <v>93</v>
          </cell>
          <cell r="B63">
            <v>3</v>
          </cell>
          <cell r="C63">
            <v>733.22</v>
          </cell>
          <cell r="E63">
            <v>10.17</v>
          </cell>
          <cell r="F63">
            <v>5.43</v>
          </cell>
          <cell r="G63">
            <v>51.07</v>
          </cell>
          <cell r="H63">
            <v>183.07</v>
          </cell>
          <cell r="I63">
            <v>19.7</v>
          </cell>
        </row>
        <row r="64">
          <cell r="A64">
            <v>93</v>
          </cell>
          <cell r="B64">
            <v>4</v>
          </cell>
          <cell r="C64">
            <v>716.94</v>
          </cell>
          <cell r="E64">
            <v>8.24</v>
          </cell>
          <cell r="H64">
            <v>164.78</v>
          </cell>
          <cell r="I64">
            <v>24.08</v>
          </cell>
        </row>
        <row r="65">
          <cell r="A65">
            <v>93</v>
          </cell>
          <cell r="B65">
            <v>5</v>
          </cell>
          <cell r="C65">
            <v>684.4</v>
          </cell>
          <cell r="E65">
            <v>6.34</v>
          </cell>
          <cell r="F65">
            <v>-8.48</v>
          </cell>
          <cell r="G65">
            <v>49.51</v>
          </cell>
          <cell r="H65">
            <v>169.78</v>
          </cell>
          <cell r="I65">
            <v>26.79</v>
          </cell>
        </row>
        <row r="66">
          <cell r="A66">
            <v>93</v>
          </cell>
          <cell r="B66">
            <v>6</v>
          </cell>
          <cell r="C66">
            <v>684.4</v>
          </cell>
          <cell r="E66">
            <v>8.32</v>
          </cell>
          <cell r="F66">
            <v>-14.3</v>
          </cell>
          <cell r="G66">
            <v>45.95</v>
          </cell>
          <cell r="H66">
            <v>156.65</v>
          </cell>
          <cell r="I66">
            <v>26.61</v>
          </cell>
        </row>
        <row r="67">
          <cell r="A67">
            <v>93</v>
          </cell>
          <cell r="B67">
            <v>7</v>
          </cell>
          <cell r="C67">
            <v>684.4</v>
          </cell>
          <cell r="E67">
            <v>8.08</v>
          </cell>
          <cell r="F67">
            <v>-10.94</v>
          </cell>
          <cell r="G67">
            <v>45.43</v>
          </cell>
          <cell r="H67">
            <v>176.82</v>
          </cell>
          <cell r="I67">
            <v>26.31</v>
          </cell>
        </row>
        <row r="68">
          <cell r="A68">
            <v>93</v>
          </cell>
          <cell r="B68">
            <v>8</v>
          </cell>
          <cell r="C68">
            <v>720.37</v>
          </cell>
          <cell r="E68">
            <v>7.2</v>
          </cell>
          <cell r="F68">
            <v>-13.04</v>
          </cell>
          <cell r="G68">
            <v>44.01</v>
          </cell>
          <cell r="H68">
            <v>158.05000000000001</v>
          </cell>
          <cell r="I68">
            <v>27.52</v>
          </cell>
        </row>
        <row r="69">
          <cell r="A69">
            <v>93</v>
          </cell>
          <cell r="B69">
            <v>9</v>
          </cell>
          <cell r="C69">
            <v>684.4</v>
          </cell>
          <cell r="E69">
            <v>8.6199999999999992</v>
          </cell>
          <cell r="F69">
            <v>-1.98</v>
          </cell>
          <cell r="G69">
            <v>45.28</v>
          </cell>
          <cell r="H69">
            <v>138.22</v>
          </cell>
          <cell r="I69">
            <v>26.79</v>
          </cell>
        </row>
        <row r="70">
          <cell r="A70">
            <v>93</v>
          </cell>
          <cell r="B70">
            <v>10</v>
          </cell>
          <cell r="C70">
            <v>632.44000000000005</v>
          </cell>
          <cell r="E70">
            <v>8.57</v>
          </cell>
          <cell r="F70">
            <v>-2.46</v>
          </cell>
          <cell r="G70">
            <v>45.83</v>
          </cell>
          <cell r="H70">
            <v>166.84</v>
          </cell>
          <cell r="I70">
            <v>29.46</v>
          </cell>
        </row>
        <row r="71">
          <cell r="A71">
            <v>93</v>
          </cell>
          <cell r="B71">
            <v>11</v>
          </cell>
          <cell r="C71">
            <v>624.4</v>
          </cell>
          <cell r="E71">
            <v>8.33</v>
          </cell>
          <cell r="F71">
            <v>-2.6</v>
          </cell>
          <cell r="G71">
            <v>50</v>
          </cell>
          <cell r="H71">
            <v>149.96</v>
          </cell>
          <cell r="I71">
            <v>29.46</v>
          </cell>
        </row>
        <row r="72">
          <cell r="A72">
            <v>93</v>
          </cell>
          <cell r="B72">
            <v>12</v>
          </cell>
          <cell r="C72">
            <v>668.69</v>
          </cell>
          <cell r="E72">
            <v>7.52</v>
          </cell>
          <cell r="F72">
            <v>-0.02</v>
          </cell>
          <cell r="G72">
            <v>52.69</v>
          </cell>
          <cell r="H72">
            <v>143.07</v>
          </cell>
          <cell r="I72">
            <v>31.25</v>
          </cell>
        </row>
        <row r="73">
          <cell r="A73">
            <v>94</v>
          </cell>
          <cell r="B73">
            <v>1</v>
          </cell>
          <cell r="C73">
            <v>728.18</v>
          </cell>
          <cell r="E73">
            <v>5.7</v>
          </cell>
          <cell r="F73">
            <v>9.36</v>
          </cell>
          <cell r="G73">
            <v>55.88</v>
          </cell>
          <cell r="H73">
            <v>147.13</v>
          </cell>
          <cell r="I73">
            <v>35.71</v>
          </cell>
        </row>
        <row r="74">
          <cell r="A74">
            <v>94</v>
          </cell>
          <cell r="B74">
            <v>2</v>
          </cell>
          <cell r="C74">
            <v>809.26</v>
          </cell>
          <cell r="E74">
            <v>6.19</v>
          </cell>
          <cell r="F74">
            <v>13.66</v>
          </cell>
          <cell r="G74">
            <v>55.64</v>
          </cell>
          <cell r="H74">
            <v>124.06</v>
          </cell>
          <cell r="I74">
            <v>35.71</v>
          </cell>
        </row>
        <row r="75">
          <cell r="A75">
            <v>94</v>
          </cell>
          <cell r="B75">
            <v>3</v>
          </cell>
          <cell r="C75">
            <v>834.4</v>
          </cell>
          <cell r="E75">
            <v>6.22</v>
          </cell>
          <cell r="F75">
            <v>19.899999999999999</v>
          </cell>
          <cell r="G75">
            <v>56.24</v>
          </cell>
          <cell r="H75">
            <v>129.28</v>
          </cell>
          <cell r="I75">
            <v>35.71</v>
          </cell>
        </row>
        <row r="76">
          <cell r="A76">
            <v>94</v>
          </cell>
          <cell r="B76">
            <v>4</v>
          </cell>
          <cell r="C76">
            <v>807.38</v>
          </cell>
          <cell r="E76">
            <v>7.21</v>
          </cell>
          <cell r="F76">
            <v>23.96</v>
          </cell>
          <cell r="G76">
            <v>56.09</v>
          </cell>
          <cell r="H76">
            <v>179.76</v>
          </cell>
          <cell r="I76">
            <v>35.71</v>
          </cell>
        </row>
        <row r="77">
          <cell r="A77">
            <v>94</v>
          </cell>
          <cell r="B77">
            <v>5</v>
          </cell>
          <cell r="C77">
            <v>763.73</v>
          </cell>
          <cell r="E77">
            <v>6.46</v>
          </cell>
          <cell r="F77">
            <v>37.369999999999997</v>
          </cell>
          <cell r="G77">
            <v>61.26</v>
          </cell>
          <cell r="H77">
            <v>152.4</v>
          </cell>
          <cell r="I77">
            <v>35.68</v>
          </cell>
        </row>
        <row r="78">
          <cell r="A78">
            <v>94</v>
          </cell>
          <cell r="B78">
            <v>6</v>
          </cell>
          <cell r="C78">
            <v>837.19</v>
          </cell>
          <cell r="E78">
            <v>6.89</v>
          </cell>
          <cell r="F78">
            <v>59.75</v>
          </cell>
          <cell r="G78">
            <v>67.72</v>
          </cell>
          <cell r="H78">
            <v>162.22</v>
          </cell>
          <cell r="I78">
            <v>35.71</v>
          </cell>
        </row>
        <row r="79">
          <cell r="A79">
            <v>94</v>
          </cell>
          <cell r="B79">
            <v>7</v>
          </cell>
          <cell r="C79">
            <v>1005.28</v>
          </cell>
          <cell r="E79">
            <v>6.6</v>
          </cell>
          <cell r="F79">
            <v>81.56</v>
          </cell>
          <cell r="G79">
            <v>98.37</v>
          </cell>
          <cell r="H79">
            <v>219.53</v>
          </cell>
          <cell r="I79">
            <v>44.64</v>
          </cell>
        </row>
        <row r="80">
          <cell r="A80">
            <v>94</v>
          </cell>
          <cell r="B80">
            <v>8</v>
          </cell>
          <cell r="C80">
            <v>1006.1</v>
          </cell>
          <cell r="E80">
            <v>6.28</v>
          </cell>
          <cell r="F80">
            <v>73.069999999999993</v>
          </cell>
          <cell r="G80">
            <v>110</v>
          </cell>
          <cell r="H80">
            <v>188.64</v>
          </cell>
          <cell r="I80">
            <v>44.64</v>
          </cell>
        </row>
        <row r="81">
          <cell r="A81">
            <v>94</v>
          </cell>
          <cell r="B81">
            <v>9</v>
          </cell>
          <cell r="C81">
            <v>1036.79</v>
          </cell>
          <cell r="E81">
            <v>6.19</v>
          </cell>
          <cell r="F81">
            <v>40.6</v>
          </cell>
          <cell r="G81">
            <v>110</v>
          </cell>
          <cell r="H81">
            <v>267.54000000000002</v>
          </cell>
          <cell r="I81">
            <v>44.64</v>
          </cell>
        </row>
        <row r="82">
          <cell r="A82">
            <v>94</v>
          </cell>
          <cell r="B82">
            <v>10</v>
          </cell>
          <cell r="C82">
            <v>1169.69</v>
          </cell>
          <cell r="D82">
            <v>40</v>
          </cell>
          <cell r="E82">
            <v>9.2899999999999991</v>
          </cell>
          <cell r="F82">
            <v>42.4</v>
          </cell>
          <cell r="G82">
            <v>110</v>
          </cell>
          <cell r="H82">
            <v>185.33</v>
          </cell>
          <cell r="I82">
            <v>44.64</v>
          </cell>
        </row>
        <row r="83">
          <cell r="A83">
            <v>94</v>
          </cell>
          <cell r="B83">
            <v>11</v>
          </cell>
          <cell r="C83">
            <v>1332.55</v>
          </cell>
          <cell r="D83">
            <v>38.21</v>
          </cell>
          <cell r="E83">
            <v>10.130000000000001</v>
          </cell>
          <cell r="F83">
            <v>74.02</v>
          </cell>
          <cell r="G83">
            <v>120.05</v>
          </cell>
          <cell r="H83">
            <v>281.60000000000002</v>
          </cell>
          <cell r="I83">
            <v>44.64</v>
          </cell>
        </row>
        <row r="84">
          <cell r="A84">
            <v>94</v>
          </cell>
          <cell r="B84">
            <v>12</v>
          </cell>
          <cell r="C84">
            <v>1313.04</v>
          </cell>
          <cell r="D84">
            <v>44.5</v>
          </cell>
          <cell r="E84">
            <v>9.4499999999999993</v>
          </cell>
          <cell r="F84">
            <v>94.42</v>
          </cell>
          <cell r="G84">
            <v>144.54</v>
          </cell>
          <cell r="H84">
            <v>425.3</v>
          </cell>
          <cell r="I84">
            <v>44.64</v>
          </cell>
        </row>
        <row r="85">
          <cell r="A85">
            <v>95</v>
          </cell>
          <cell r="B85">
            <v>1</v>
          </cell>
          <cell r="C85">
            <v>1412.17</v>
          </cell>
          <cell r="D85">
            <v>40</v>
          </cell>
          <cell r="E85">
            <v>5.27</v>
          </cell>
          <cell r="F85">
            <v>103.61</v>
          </cell>
          <cell r="G85">
            <v>150.74</v>
          </cell>
          <cell r="H85">
            <v>434.6</v>
          </cell>
          <cell r="I85">
            <v>44.64</v>
          </cell>
        </row>
        <row r="86">
          <cell r="A86">
            <v>95</v>
          </cell>
          <cell r="B86">
            <v>2</v>
          </cell>
          <cell r="C86">
            <v>1360.58</v>
          </cell>
          <cell r="D86">
            <v>40</v>
          </cell>
          <cell r="E86">
            <v>5.37</v>
          </cell>
          <cell r="F86">
            <v>95.38</v>
          </cell>
          <cell r="G86">
            <v>137.66999999999999</v>
          </cell>
          <cell r="H86">
            <v>503.49</v>
          </cell>
          <cell r="I86">
            <v>44.64</v>
          </cell>
        </row>
        <row r="87">
          <cell r="A87">
            <v>95</v>
          </cell>
          <cell r="B87">
            <v>3</v>
          </cell>
          <cell r="C87">
            <v>1217.17</v>
          </cell>
          <cell r="D87">
            <v>43.78</v>
          </cell>
          <cell r="E87">
            <v>5.24</v>
          </cell>
          <cell r="F87">
            <v>105.04</v>
          </cell>
          <cell r="G87">
            <v>145</v>
          </cell>
          <cell r="H87">
            <v>548.29</v>
          </cell>
          <cell r="I87">
            <v>44.64</v>
          </cell>
        </row>
        <row r="88">
          <cell r="A88">
            <v>95</v>
          </cell>
          <cell r="B88">
            <v>4</v>
          </cell>
          <cell r="C88">
            <v>1260.72</v>
          </cell>
          <cell r="D88">
            <v>41.78</v>
          </cell>
          <cell r="E88">
            <v>5.23</v>
          </cell>
          <cell r="F88">
            <v>115.5</v>
          </cell>
          <cell r="G88">
            <v>166.62</v>
          </cell>
          <cell r="H88">
            <v>647.84</v>
          </cell>
          <cell r="I88">
            <v>44.64</v>
          </cell>
        </row>
        <row r="89">
          <cell r="A89">
            <v>95</v>
          </cell>
          <cell r="B89">
            <v>5</v>
          </cell>
          <cell r="C89">
            <v>1216.5999999999999</v>
          </cell>
          <cell r="D89">
            <v>40</v>
          </cell>
          <cell r="E89">
            <v>4.9800000000000004</v>
          </cell>
          <cell r="F89">
            <v>124.95</v>
          </cell>
          <cell r="G89">
            <v>198.56</v>
          </cell>
          <cell r="H89">
            <v>620.66</v>
          </cell>
          <cell r="I89">
            <v>44.64</v>
          </cell>
        </row>
        <row r="90">
          <cell r="A90">
            <v>95</v>
          </cell>
          <cell r="B90">
            <v>6</v>
          </cell>
          <cell r="C90">
            <v>1211.02</v>
          </cell>
          <cell r="D90">
            <v>40</v>
          </cell>
          <cell r="E90">
            <v>5.55</v>
          </cell>
          <cell r="F90">
            <v>135.88</v>
          </cell>
          <cell r="G90">
            <v>230</v>
          </cell>
          <cell r="H90">
            <v>480.97</v>
          </cell>
          <cell r="I90">
            <v>44.64</v>
          </cell>
        </row>
        <row r="91">
          <cell r="A91">
            <v>95</v>
          </cell>
          <cell r="B91">
            <v>7</v>
          </cell>
          <cell r="C91">
            <v>1217.8499999999999</v>
          </cell>
          <cell r="D91">
            <v>35</v>
          </cell>
          <cell r="E91">
            <v>5.34</v>
          </cell>
          <cell r="F91">
            <v>98.21</v>
          </cell>
          <cell r="G91">
            <v>180.55</v>
          </cell>
          <cell r="H91">
            <v>395.14</v>
          </cell>
          <cell r="I91">
            <v>43.75</v>
          </cell>
        </row>
        <row r="92">
          <cell r="A92">
            <v>95</v>
          </cell>
          <cell r="B92">
            <v>8</v>
          </cell>
          <cell r="C92">
            <v>1282.8</v>
          </cell>
          <cell r="D92">
            <v>35</v>
          </cell>
          <cell r="E92">
            <v>4.6399999999999997</v>
          </cell>
          <cell r="F92">
            <v>94.63</v>
          </cell>
          <cell r="G92">
            <v>169.29</v>
          </cell>
          <cell r="H92">
            <v>432.85</v>
          </cell>
          <cell r="I92">
            <v>43.75</v>
          </cell>
        </row>
        <row r="93">
          <cell r="A93">
            <v>95</v>
          </cell>
          <cell r="B93">
            <v>9</v>
          </cell>
          <cell r="C93">
            <v>1169.0999999999999</v>
          </cell>
          <cell r="D93">
            <v>35</v>
          </cell>
          <cell r="E93">
            <v>4.8499999999999996</v>
          </cell>
          <cell r="F93">
            <v>72.48</v>
          </cell>
          <cell r="G93">
            <v>169.64</v>
          </cell>
          <cell r="H93">
            <v>308.52999999999997</v>
          </cell>
          <cell r="I93">
            <v>43.75</v>
          </cell>
        </row>
        <row r="94">
          <cell r="A94">
            <v>95</v>
          </cell>
          <cell r="B94">
            <v>10</v>
          </cell>
          <cell r="C94">
            <v>1099.72</v>
          </cell>
          <cell r="D94">
            <v>35</v>
          </cell>
          <cell r="E94">
            <v>5.21</v>
          </cell>
          <cell r="F94">
            <v>40.14</v>
          </cell>
          <cell r="G94">
            <v>139.1</v>
          </cell>
          <cell r="H94">
            <v>371.41</v>
          </cell>
          <cell r="I94">
            <v>43.75</v>
          </cell>
        </row>
        <row r="95">
          <cell r="A95">
            <v>95</v>
          </cell>
          <cell r="B95">
            <v>11</v>
          </cell>
          <cell r="C95">
            <v>1067.6199999999999</v>
          </cell>
          <cell r="D95">
            <v>35</v>
          </cell>
          <cell r="E95">
            <v>4.8499999999999996</v>
          </cell>
          <cell r="F95">
            <v>7.41</v>
          </cell>
          <cell r="G95">
            <v>110</v>
          </cell>
          <cell r="H95">
            <v>261.85000000000002</v>
          </cell>
          <cell r="I95">
            <v>42</v>
          </cell>
        </row>
        <row r="96">
          <cell r="A96">
            <v>95</v>
          </cell>
          <cell r="B96">
            <v>12</v>
          </cell>
          <cell r="C96">
            <v>1092.32</v>
          </cell>
          <cell r="D96">
            <v>38.83</v>
          </cell>
          <cell r="E96">
            <v>4.3899999999999997</v>
          </cell>
          <cell r="F96">
            <v>16.43</v>
          </cell>
          <cell r="G96">
            <v>80</v>
          </cell>
          <cell r="H96">
            <v>302.05</v>
          </cell>
          <cell r="I96">
            <v>40</v>
          </cell>
        </row>
        <row r="97">
          <cell r="A97">
            <v>96</v>
          </cell>
          <cell r="B97">
            <v>1</v>
          </cell>
          <cell r="C97">
            <v>1079.4000000000001</v>
          </cell>
          <cell r="D97">
            <v>30</v>
          </cell>
          <cell r="E97">
            <v>3.96</v>
          </cell>
          <cell r="F97">
            <v>34.53</v>
          </cell>
          <cell r="G97">
            <v>80</v>
          </cell>
          <cell r="H97">
            <v>282.43</v>
          </cell>
          <cell r="I97">
            <v>40</v>
          </cell>
        </row>
        <row r="98">
          <cell r="A98">
            <v>96</v>
          </cell>
          <cell r="B98">
            <v>2</v>
          </cell>
          <cell r="C98">
            <v>1052.3699999999999</v>
          </cell>
          <cell r="D98">
            <v>30</v>
          </cell>
          <cell r="E98">
            <v>4.07</v>
          </cell>
          <cell r="F98">
            <v>30.73</v>
          </cell>
          <cell r="G98">
            <v>70</v>
          </cell>
          <cell r="H98">
            <v>256.97000000000003</v>
          </cell>
          <cell r="I98">
            <v>40</v>
          </cell>
        </row>
        <row r="99">
          <cell r="A99">
            <v>96</v>
          </cell>
          <cell r="B99">
            <v>3</v>
          </cell>
          <cell r="C99">
            <v>1074.17</v>
          </cell>
          <cell r="D99">
            <v>30</v>
          </cell>
          <cell r="E99">
            <v>4.5999999999999996</v>
          </cell>
          <cell r="F99">
            <v>23.19</v>
          </cell>
          <cell r="G99">
            <v>60.87</v>
          </cell>
          <cell r="H99">
            <v>254.63</v>
          </cell>
          <cell r="I99">
            <v>40</v>
          </cell>
        </row>
        <row r="100">
          <cell r="A100">
            <v>96</v>
          </cell>
          <cell r="B100">
            <v>4</v>
          </cell>
          <cell r="C100">
            <v>1069.55</v>
          </cell>
          <cell r="D100">
            <v>30</v>
          </cell>
          <cell r="E100">
            <v>3.2</v>
          </cell>
          <cell r="F100">
            <v>11.02</v>
          </cell>
          <cell r="G100">
            <v>50.25</v>
          </cell>
          <cell r="H100">
            <v>248.84</v>
          </cell>
          <cell r="I100">
            <v>37.5</v>
          </cell>
        </row>
        <row r="101">
          <cell r="A101">
            <v>96</v>
          </cell>
          <cell r="B101">
            <v>5</v>
          </cell>
          <cell r="C101">
            <v>1031.8800000000001</v>
          </cell>
          <cell r="D101">
            <v>30</v>
          </cell>
          <cell r="E101">
            <v>2.72</v>
          </cell>
          <cell r="F101">
            <v>21.4</v>
          </cell>
          <cell r="G101">
            <v>45.24</v>
          </cell>
          <cell r="H101">
            <v>233.03</v>
          </cell>
          <cell r="I101">
            <v>37.5</v>
          </cell>
        </row>
        <row r="102">
          <cell r="A102">
            <v>96</v>
          </cell>
          <cell r="B102">
            <v>6</v>
          </cell>
          <cell r="C102">
            <v>908.45</v>
          </cell>
          <cell r="D102">
            <v>30</v>
          </cell>
          <cell r="E102">
            <v>5.58</v>
          </cell>
          <cell r="F102">
            <v>18.96</v>
          </cell>
          <cell r="G102">
            <v>57.99</v>
          </cell>
          <cell r="H102">
            <v>208.85</v>
          </cell>
          <cell r="I102">
            <v>37.5</v>
          </cell>
        </row>
        <row r="103">
          <cell r="A103">
            <v>96</v>
          </cell>
          <cell r="B103">
            <v>7</v>
          </cell>
          <cell r="C103">
            <v>886.32</v>
          </cell>
          <cell r="D103">
            <v>37.04</v>
          </cell>
          <cell r="E103">
            <v>7.93</v>
          </cell>
          <cell r="F103">
            <v>15.47</v>
          </cell>
          <cell r="G103">
            <v>58.9</v>
          </cell>
          <cell r="H103">
            <v>216.44</v>
          </cell>
          <cell r="I103">
            <v>48</v>
          </cell>
        </row>
        <row r="104">
          <cell r="A104">
            <v>96</v>
          </cell>
          <cell r="B104">
            <v>8</v>
          </cell>
          <cell r="C104">
            <v>926.43</v>
          </cell>
          <cell r="D104">
            <v>30</v>
          </cell>
          <cell r="E104">
            <v>4.78</v>
          </cell>
          <cell r="F104">
            <v>9.31</v>
          </cell>
          <cell r="G104">
            <v>57.21</v>
          </cell>
          <cell r="H104">
            <v>166.99</v>
          </cell>
          <cell r="I104">
            <v>48</v>
          </cell>
        </row>
        <row r="105">
          <cell r="A105">
            <v>96</v>
          </cell>
          <cell r="B105">
            <v>9</v>
          </cell>
          <cell r="C105">
            <v>934.62</v>
          </cell>
          <cell r="D105">
            <v>30</v>
          </cell>
          <cell r="E105">
            <v>3.56</v>
          </cell>
          <cell r="F105">
            <v>4.38</v>
          </cell>
          <cell r="G105">
            <v>57.64</v>
          </cell>
          <cell r="H105">
            <v>184.97</v>
          </cell>
          <cell r="I105">
            <v>48</v>
          </cell>
        </row>
        <row r="106">
          <cell r="A106">
            <v>96</v>
          </cell>
          <cell r="B106">
            <v>10</v>
          </cell>
          <cell r="C106">
            <v>858.77</v>
          </cell>
          <cell r="D106">
            <v>30</v>
          </cell>
          <cell r="E106">
            <v>4.22</v>
          </cell>
          <cell r="F106">
            <v>14.48</v>
          </cell>
          <cell r="G106">
            <v>57.26</v>
          </cell>
          <cell r="H106">
            <v>220.04</v>
          </cell>
          <cell r="I106">
            <v>45</v>
          </cell>
        </row>
        <row r="107">
          <cell r="A107">
            <v>96</v>
          </cell>
          <cell r="B107">
            <v>11</v>
          </cell>
          <cell r="C107">
            <v>940.39</v>
          </cell>
          <cell r="D107">
            <v>29.6</v>
          </cell>
          <cell r="E107">
            <v>4.04</v>
          </cell>
          <cell r="F107">
            <v>13.39</v>
          </cell>
          <cell r="G107">
            <v>59.89</v>
          </cell>
          <cell r="H107">
            <v>236.62</v>
          </cell>
          <cell r="I107">
            <v>41</v>
          </cell>
        </row>
        <row r="108">
          <cell r="A108">
            <v>96</v>
          </cell>
          <cell r="B108">
            <v>12</v>
          </cell>
          <cell r="C108">
            <v>1007.01</v>
          </cell>
          <cell r="D108">
            <v>25</v>
          </cell>
          <cell r="E108">
            <v>4.41</v>
          </cell>
          <cell r="F108">
            <v>12.01</v>
          </cell>
          <cell r="G108">
            <v>55</v>
          </cell>
          <cell r="H108">
            <v>213.13</v>
          </cell>
          <cell r="I108">
            <v>41</v>
          </cell>
        </row>
        <row r="109">
          <cell r="A109">
            <v>97</v>
          </cell>
          <cell r="B109">
            <v>1</v>
          </cell>
          <cell r="C109">
            <v>1063.18</v>
          </cell>
          <cell r="D109">
            <v>25</v>
          </cell>
          <cell r="E109">
            <v>4.21</v>
          </cell>
          <cell r="F109">
            <v>7.32</v>
          </cell>
          <cell r="G109">
            <v>55</v>
          </cell>
          <cell r="H109">
            <v>210.66</v>
          </cell>
          <cell r="I109">
            <v>41</v>
          </cell>
        </row>
        <row r="110">
          <cell r="A110">
            <v>97</v>
          </cell>
          <cell r="B110">
            <v>2</v>
          </cell>
          <cell r="C110">
            <v>1098.25</v>
          </cell>
          <cell r="D110">
            <v>27.54</v>
          </cell>
          <cell r="E110">
            <v>5.05</v>
          </cell>
          <cell r="F110">
            <v>14.54</v>
          </cell>
          <cell r="G110">
            <v>50</v>
          </cell>
          <cell r="H110">
            <v>251.78</v>
          </cell>
          <cell r="I110">
            <v>43</v>
          </cell>
        </row>
        <row r="111">
          <cell r="A111">
            <v>97</v>
          </cell>
          <cell r="B111">
            <v>3</v>
          </cell>
          <cell r="C111">
            <v>1125.25</v>
          </cell>
          <cell r="D111">
            <v>25</v>
          </cell>
          <cell r="E111">
            <v>5.68</v>
          </cell>
          <cell r="F111">
            <v>18.260000000000002</v>
          </cell>
          <cell r="G111">
            <v>50</v>
          </cell>
          <cell r="H111">
            <v>256.77999999999997</v>
          </cell>
          <cell r="I111">
            <v>43</v>
          </cell>
        </row>
        <row r="112">
          <cell r="A112">
            <v>97</v>
          </cell>
          <cell r="B112">
            <v>4</v>
          </cell>
          <cell r="C112">
            <v>1078.58</v>
          </cell>
          <cell r="D112">
            <v>25</v>
          </cell>
          <cell r="E112">
            <v>4.53</v>
          </cell>
          <cell r="F112">
            <v>20.420000000000002</v>
          </cell>
          <cell r="G112">
            <v>50</v>
          </cell>
          <cell r="H112">
            <v>256.5</v>
          </cell>
          <cell r="I112">
            <v>43</v>
          </cell>
        </row>
        <row r="113">
          <cell r="A113">
            <v>97</v>
          </cell>
          <cell r="B113">
            <v>5</v>
          </cell>
          <cell r="C113">
            <v>984.4</v>
          </cell>
          <cell r="D113">
            <v>34.549999999999997</v>
          </cell>
          <cell r="E113">
            <v>7.82</v>
          </cell>
          <cell r="F113">
            <v>23.45</v>
          </cell>
          <cell r="G113">
            <v>63.85</v>
          </cell>
          <cell r="H113">
            <v>286.02999999999997</v>
          </cell>
          <cell r="I113">
            <v>43</v>
          </cell>
        </row>
        <row r="114">
          <cell r="A114">
            <v>97</v>
          </cell>
          <cell r="B114">
            <v>6</v>
          </cell>
          <cell r="C114">
            <v>976</v>
          </cell>
          <cell r="D114">
            <v>25</v>
          </cell>
          <cell r="E114">
            <v>7.31</v>
          </cell>
          <cell r="F114">
            <v>17.489999999999998</v>
          </cell>
          <cell r="G114">
            <v>60.24</v>
          </cell>
          <cell r="H114">
            <v>281.12</v>
          </cell>
          <cell r="I114">
            <v>43</v>
          </cell>
        </row>
        <row r="115">
          <cell r="A115">
            <v>97</v>
          </cell>
          <cell r="B115">
            <v>7</v>
          </cell>
          <cell r="C115">
            <v>963.49</v>
          </cell>
          <cell r="D115">
            <v>25</v>
          </cell>
          <cell r="E115">
            <v>9.4499999999999993</v>
          </cell>
          <cell r="F115">
            <v>33.19</v>
          </cell>
          <cell r="G115">
            <v>60</v>
          </cell>
          <cell r="H115">
            <v>280.64999999999998</v>
          </cell>
          <cell r="I115">
            <v>43</v>
          </cell>
        </row>
        <row r="116">
          <cell r="A116">
            <v>97</v>
          </cell>
          <cell r="B116">
            <v>8</v>
          </cell>
          <cell r="C116">
            <v>1002.97</v>
          </cell>
          <cell r="D116">
            <v>25</v>
          </cell>
          <cell r="E116">
            <v>9.4499999999999993</v>
          </cell>
          <cell r="F116">
            <v>35.51</v>
          </cell>
          <cell r="G116">
            <v>60</v>
          </cell>
          <cell r="H116">
            <v>260.37</v>
          </cell>
          <cell r="I116">
            <v>43</v>
          </cell>
        </row>
        <row r="117">
          <cell r="A117">
            <v>97</v>
          </cell>
          <cell r="B117">
            <v>9</v>
          </cell>
          <cell r="C117">
            <v>1014.46</v>
          </cell>
          <cell r="D117">
            <v>25</v>
          </cell>
          <cell r="E117">
            <v>11.96</v>
          </cell>
          <cell r="F117">
            <v>39.1</v>
          </cell>
          <cell r="G117">
            <v>75.459999999999994</v>
          </cell>
          <cell r="H117">
            <v>292.63</v>
          </cell>
          <cell r="I117">
            <v>43</v>
          </cell>
        </row>
        <row r="118">
          <cell r="A118">
            <v>97</v>
          </cell>
          <cell r="B118">
            <v>10</v>
          </cell>
          <cell r="C118">
            <v>1046.46</v>
          </cell>
          <cell r="D118">
            <v>25</v>
          </cell>
          <cell r="E118">
            <v>7.5</v>
          </cell>
          <cell r="F118">
            <v>27</v>
          </cell>
          <cell r="G118">
            <v>75</v>
          </cell>
          <cell r="H118">
            <v>295.81</v>
          </cell>
          <cell r="I118">
            <v>43</v>
          </cell>
        </row>
        <row r="119">
          <cell r="A119">
            <v>97</v>
          </cell>
          <cell r="B119">
            <v>11</v>
          </cell>
          <cell r="C119">
            <v>1062.73</v>
          </cell>
          <cell r="D119">
            <v>25</v>
          </cell>
          <cell r="E119">
            <v>7.28</v>
          </cell>
          <cell r="F119">
            <v>27.92</v>
          </cell>
          <cell r="G119">
            <v>68.400000000000006</v>
          </cell>
          <cell r="H119">
            <v>295.81</v>
          </cell>
          <cell r="I119">
            <v>40</v>
          </cell>
        </row>
        <row r="120">
          <cell r="A120">
            <v>97</v>
          </cell>
          <cell r="B120">
            <v>12</v>
          </cell>
          <cell r="C120">
            <v>979.41</v>
          </cell>
          <cell r="D120">
            <v>25</v>
          </cell>
          <cell r="E120">
            <v>9.74</v>
          </cell>
          <cell r="F120">
            <v>21.37</v>
          </cell>
          <cell r="G120">
            <v>64.790000000000006</v>
          </cell>
          <cell r="H120">
            <v>245.54</v>
          </cell>
          <cell r="I120">
            <v>40</v>
          </cell>
        </row>
        <row r="121">
          <cell r="A121">
            <v>98</v>
          </cell>
          <cell r="B121">
            <v>1</v>
          </cell>
          <cell r="C121">
            <v>935.41</v>
          </cell>
          <cell r="D121">
            <v>25</v>
          </cell>
          <cell r="E121">
            <v>6.57</v>
          </cell>
          <cell r="F121">
            <v>16.760000000000002</v>
          </cell>
          <cell r="G121">
            <v>50.34</v>
          </cell>
          <cell r="H121">
            <v>241.66</v>
          </cell>
          <cell r="I121">
            <v>40</v>
          </cell>
        </row>
        <row r="122">
          <cell r="A122">
            <v>98</v>
          </cell>
          <cell r="B122">
            <v>2</v>
          </cell>
          <cell r="C122">
            <v>918.68</v>
          </cell>
          <cell r="D122">
            <v>25</v>
          </cell>
          <cell r="E122">
            <v>13.08</v>
          </cell>
          <cell r="F122">
            <v>22.5</v>
          </cell>
          <cell r="G122">
            <v>55.55</v>
          </cell>
          <cell r="H122">
            <v>259.66000000000003</v>
          </cell>
          <cell r="I122">
            <v>40</v>
          </cell>
        </row>
        <row r="123">
          <cell r="A123">
            <v>98</v>
          </cell>
          <cell r="B123">
            <v>3</v>
          </cell>
          <cell r="C123">
            <v>891.82</v>
          </cell>
          <cell r="D123">
            <v>20</v>
          </cell>
          <cell r="E123">
            <v>7.42</v>
          </cell>
          <cell r="F123">
            <v>22.5</v>
          </cell>
          <cell r="G123">
            <v>53.03</v>
          </cell>
          <cell r="H123">
            <v>241.45</v>
          </cell>
          <cell r="I123">
            <v>38</v>
          </cell>
        </row>
        <row r="124">
          <cell r="A124">
            <v>98</v>
          </cell>
          <cell r="B124">
            <v>4</v>
          </cell>
          <cell r="C124">
            <v>836.56</v>
          </cell>
          <cell r="D124">
            <v>20</v>
          </cell>
          <cell r="E124">
            <v>7.09</v>
          </cell>
          <cell r="F124">
            <v>24</v>
          </cell>
          <cell r="G124">
            <v>54.91</v>
          </cell>
          <cell r="H124">
            <v>256.72000000000003</v>
          </cell>
          <cell r="I124">
            <v>38</v>
          </cell>
        </row>
        <row r="125">
          <cell r="A125">
            <v>98</v>
          </cell>
          <cell r="B125">
            <v>5</v>
          </cell>
          <cell r="C125">
            <v>777.05</v>
          </cell>
          <cell r="D125">
            <v>47</v>
          </cell>
          <cell r="E125">
            <v>8.34</v>
          </cell>
          <cell r="F125">
            <v>26</v>
          </cell>
          <cell r="G125">
            <v>62.67</v>
          </cell>
          <cell r="H125">
            <v>244.5</v>
          </cell>
          <cell r="I125">
            <v>38</v>
          </cell>
        </row>
        <row r="126">
          <cell r="A126">
            <v>98</v>
          </cell>
          <cell r="B126">
            <v>6</v>
          </cell>
          <cell r="C126">
            <v>745.51</v>
          </cell>
          <cell r="D126">
            <v>47</v>
          </cell>
          <cell r="E126">
            <v>3.63</v>
          </cell>
          <cell r="F126">
            <v>30</v>
          </cell>
          <cell r="G126">
            <v>65.37</v>
          </cell>
          <cell r="H126">
            <v>219.37</v>
          </cell>
          <cell r="I126">
            <v>38</v>
          </cell>
        </row>
        <row r="127">
          <cell r="A127">
            <v>98</v>
          </cell>
          <cell r="B127">
            <v>7</v>
          </cell>
          <cell r="C127">
            <v>698.45</v>
          </cell>
          <cell r="D127">
            <v>47</v>
          </cell>
          <cell r="E127">
            <v>7.02</v>
          </cell>
          <cell r="G127">
            <v>61.99</v>
          </cell>
          <cell r="H127">
            <v>216.11</v>
          </cell>
          <cell r="I127">
            <v>38</v>
          </cell>
        </row>
        <row r="128">
          <cell r="A128">
            <v>98</v>
          </cell>
          <cell r="B128">
            <v>8</v>
          </cell>
          <cell r="C128">
            <v>747.63</v>
          </cell>
          <cell r="D128">
            <v>35</v>
          </cell>
          <cell r="E128">
            <v>6.94</v>
          </cell>
          <cell r="F128">
            <v>30</v>
          </cell>
          <cell r="G128">
            <v>68.22</v>
          </cell>
          <cell r="H128">
            <v>181.28</v>
          </cell>
          <cell r="I128">
            <v>33</v>
          </cell>
        </row>
        <row r="129">
          <cell r="A129">
            <v>98</v>
          </cell>
          <cell r="B129">
            <v>9</v>
          </cell>
          <cell r="C129">
            <v>805.74</v>
          </cell>
          <cell r="D129">
            <v>24</v>
          </cell>
          <cell r="E129">
            <v>7.31</v>
          </cell>
          <cell r="F129">
            <v>30</v>
          </cell>
          <cell r="G129">
            <v>70</v>
          </cell>
          <cell r="H129">
            <v>166.65</v>
          </cell>
          <cell r="I129">
            <v>20</v>
          </cell>
        </row>
        <row r="130">
          <cell r="A130">
            <v>98</v>
          </cell>
          <cell r="B130">
            <v>10</v>
          </cell>
          <cell r="C130">
            <v>762.02</v>
          </cell>
          <cell r="D130">
            <v>19.36</v>
          </cell>
          <cell r="E130">
            <v>6.74</v>
          </cell>
          <cell r="F130">
            <v>24.83</v>
          </cell>
          <cell r="G130">
            <v>59.34</v>
          </cell>
          <cell r="H130">
            <v>175.15</v>
          </cell>
          <cell r="I130">
            <v>10</v>
          </cell>
        </row>
        <row r="131">
          <cell r="A131">
            <v>98</v>
          </cell>
          <cell r="B131">
            <v>11</v>
          </cell>
          <cell r="C131">
            <v>756.43</v>
          </cell>
          <cell r="D131">
            <v>12</v>
          </cell>
          <cell r="E131">
            <v>7.69</v>
          </cell>
          <cell r="F131">
            <v>20.62</v>
          </cell>
          <cell r="G131">
            <v>54.6</v>
          </cell>
          <cell r="H131">
            <v>141.74</v>
          </cell>
          <cell r="I131">
            <v>-10</v>
          </cell>
        </row>
        <row r="132">
          <cell r="A132">
            <v>98</v>
          </cell>
          <cell r="B132">
            <v>12</v>
          </cell>
          <cell r="C132">
            <v>706.75</v>
          </cell>
          <cell r="D132">
            <v>0</v>
          </cell>
          <cell r="E132">
            <v>5.44</v>
          </cell>
          <cell r="F132">
            <v>22.28</v>
          </cell>
          <cell r="G132">
            <v>55.08</v>
          </cell>
          <cell r="H132">
            <v>129.04</v>
          </cell>
          <cell r="I132">
            <v>-10</v>
          </cell>
        </row>
        <row r="133">
          <cell r="A133">
            <v>99</v>
          </cell>
          <cell r="B133">
            <v>1</v>
          </cell>
          <cell r="C133">
            <v>681.77</v>
          </cell>
          <cell r="D133">
            <v>17</v>
          </cell>
          <cell r="E133">
            <v>5.77</v>
          </cell>
          <cell r="F133">
            <v>26.33</v>
          </cell>
          <cell r="G133">
            <v>59.34</v>
          </cell>
          <cell r="H133">
            <v>112.61</v>
          </cell>
          <cell r="I133">
            <v>-6</v>
          </cell>
        </row>
        <row r="134">
          <cell r="A134">
            <v>99</v>
          </cell>
          <cell r="B134">
            <v>2</v>
          </cell>
          <cell r="C134">
            <v>709.65</v>
          </cell>
          <cell r="D134">
            <v>15.87</v>
          </cell>
          <cell r="E134">
            <v>6.78</v>
          </cell>
          <cell r="F134">
            <v>32.24</v>
          </cell>
          <cell r="G134">
            <v>74.38</v>
          </cell>
          <cell r="H134">
            <v>123.42</v>
          </cell>
          <cell r="I134">
            <v>0</v>
          </cell>
        </row>
        <row r="135">
          <cell r="A135">
            <v>99</v>
          </cell>
          <cell r="B135">
            <v>3</v>
          </cell>
          <cell r="C135">
            <v>693.61</v>
          </cell>
          <cell r="D135">
            <v>10</v>
          </cell>
          <cell r="E135">
            <v>5.78</v>
          </cell>
          <cell r="F135">
            <v>33</v>
          </cell>
          <cell r="G135">
            <v>73.83</v>
          </cell>
          <cell r="H135">
            <v>118.01</v>
          </cell>
          <cell r="I135">
            <v>-10</v>
          </cell>
        </row>
        <row r="136">
          <cell r="A136">
            <v>99</v>
          </cell>
          <cell r="B136">
            <v>4</v>
          </cell>
          <cell r="C136">
            <v>735.35</v>
          </cell>
          <cell r="D136">
            <v>12</v>
          </cell>
          <cell r="E136">
            <v>5.09</v>
          </cell>
          <cell r="F136">
            <v>31.59</v>
          </cell>
          <cell r="G136">
            <v>72.08</v>
          </cell>
          <cell r="H136">
            <v>133.76</v>
          </cell>
          <cell r="I136">
            <v>-10</v>
          </cell>
        </row>
        <row r="137">
          <cell r="A137">
            <v>99</v>
          </cell>
          <cell r="B137">
            <v>5</v>
          </cell>
          <cell r="C137">
            <v>772.82</v>
          </cell>
          <cell r="D137">
            <v>12</v>
          </cell>
          <cell r="E137">
            <v>6.95</v>
          </cell>
          <cell r="F137">
            <v>30.63</v>
          </cell>
          <cell r="G137">
            <v>67.5</v>
          </cell>
          <cell r="H137">
            <v>160</v>
          </cell>
          <cell r="I137">
            <v>0</v>
          </cell>
        </row>
        <row r="138">
          <cell r="A138">
            <v>99</v>
          </cell>
          <cell r="B138">
            <v>6</v>
          </cell>
          <cell r="C138">
            <v>767</v>
          </cell>
          <cell r="D138">
            <v>12</v>
          </cell>
          <cell r="E138">
            <v>4.9400000000000004</v>
          </cell>
          <cell r="F138">
            <v>42.43</v>
          </cell>
          <cell r="G138">
            <v>76.72</v>
          </cell>
          <cell r="H138">
            <v>175.42</v>
          </cell>
          <cell r="I138">
            <v>0</v>
          </cell>
        </row>
        <row r="139">
          <cell r="A139">
            <v>99</v>
          </cell>
          <cell r="B139">
            <v>7</v>
          </cell>
          <cell r="C139">
            <v>882.8</v>
          </cell>
          <cell r="D139">
            <v>12</v>
          </cell>
          <cell r="E139">
            <v>7.02</v>
          </cell>
          <cell r="F139">
            <v>61.33</v>
          </cell>
          <cell r="G139">
            <v>83.61</v>
          </cell>
          <cell r="H139">
            <v>190.16</v>
          </cell>
          <cell r="I139">
            <v>0</v>
          </cell>
        </row>
        <row r="140">
          <cell r="A140">
            <v>99</v>
          </cell>
          <cell r="B140">
            <v>8</v>
          </cell>
          <cell r="C140">
            <v>861.16</v>
          </cell>
          <cell r="D140">
            <v>12</v>
          </cell>
          <cell r="E140">
            <v>6.39</v>
          </cell>
          <cell r="F140">
            <v>61</v>
          </cell>
          <cell r="G140">
            <v>81.510000000000005</v>
          </cell>
          <cell r="H140">
            <v>199.21</v>
          </cell>
          <cell r="I140">
            <v>0</v>
          </cell>
        </row>
        <row r="141">
          <cell r="A141">
            <v>99</v>
          </cell>
          <cell r="B141">
            <v>9</v>
          </cell>
          <cell r="C141">
            <v>890.85</v>
          </cell>
          <cell r="D141">
            <v>12</v>
          </cell>
          <cell r="E141">
            <v>6.21</v>
          </cell>
          <cell r="F141">
            <v>59.86</v>
          </cell>
          <cell r="G141">
            <v>94.17</v>
          </cell>
          <cell r="H141">
            <v>203.53</v>
          </cell>
          <cell r="I141">
            <v>10</v>
          </cell>
        </row>
        <row r="142">
          <cell r="A142">
            <v>99</v>
          </cell>
          <cell r="B142">
            <v>10</v>
          </cell>
        </row>
        <row r="143">
          <cell r="A143">
            <v>99</v>
          </cell>
          <cell r="B143">
            <v>11</v>
          </cell>
        </row>
        <row r="144">
          <cell r="A144">
            <v>99</v>
          </cell>
          <cell r="B144">
            <v>12</v>
          </cell>
        </row>
        <row r="145">
          <cell r="C145">
            <v>944.88</v>
          </cell>
          <cell r="D145">
            <v>12</v>
          </cell>
          <cell r="E145">
            <v>15.81</v>
          </cell>
          <cell r="F145">
            <v>69.239999999999995</v>
          </cell>
          <cell r="G145">
            <v>105.82</v>
          </cell>
          <cell r="H145">
            <v>213.91</v>
          </cell>
          <cell r="I145">
            <v>18</v>
          </cell>
        </row>
        <row r="146">
          <cell r="C146">
            <v>848.37</v>
          </cell>
          <cell r="D146">
            <v>17.54</v>
          </cell>
          <cell r="E146">
            <v>18.47</v>
          </cell>
          <cell r="F146">
            <v>76.34</v>
          </cell>
          <cell r="G146">
            <v>112.98</v>
          </cell>
          <cell r="H146">
            <v>266.19</v>
          </cell>
          <cell r="I146">
            <v>10</v>
          </cell>
        </row>
        <row r="147">
          <cell r="C147">
            <v>863.02</v>
          </cell>
          <cell r="D147">
            <v>15</v>
          </cell>
          <cell r="E147">
            <v>17.010000000000002</v>
          </cell>
          <cell r="F147">
            <v>82.36</v>
          </cell>
          <cell r="G147">
            <v>126.71</v>
          </cell>
          <cell r="H147">
            <v>261.7</v>
          </cell>
          <cell r="I147">
            <v>6</v>
          </cell>
        </row>
        <row r="148">
          <cell r="C148">
            <v>1080</v>
          </cell>
          <cell r="E148">
            <v>3.19</v>
          </cell>
          <cell r="F148">
            <v>99.12</v>
          </cell>
          <cell r="G148">
            <v>153.52000000000001</v>
          </cell>
          <cell r="H148">
            <v>138.47999999999999</v>
          </cell>
          <cell r="I148">
            <v>22.75</v>
          </cell>
        </row>
        <row r="149">
          <cell r="C149">
            <v>1036.18</v>
          </cell>
          <cell r="E149">
            <v>2.1</v>
          </cell>
          <cell r="F149">
            <v>103.35</v>
          </cell>
          <cell r="G149">
            <v>161</v>
          </cell>
          <cell r="H149">
            <v>113.66</v>
          </cell>
          <cell r="I149">
            <v>22.23</v>
          </cell>
        </row>
        <row r="150">
          <cell r="C150">
            <v>1087.9000000000001</v>
          </cell>
          <cell r="E150">
            <v>1.25</v>
          </cell>
          <cell r="F150">
            <v>125.24</v>
          </cell>
          <cell r="G150">
            <v>151</v>
          </cell>
          <cell r="H150">
            <v>117.39</v>
          </cell>
          <cell r="I150">
            <v>22.92</v>
          </cell>
        </row>
        <row r="151">
          <cell r="C151">
            <v>1087.9000000000001</v>
          </cell>
          <cell r="E151">
            <v>1.25</v>
          </cell>
          <cell r="F151">
            <v>125.24</v>
          </cell>
          <cell r="G151">
            <v>151</v>
          </cell>
          <cell r="H151">
            <v>117.39</v>
          </cell>
          <cell r="I151">
            <v>22.92</v>
          </cell>
        </row>
        <row r="152">
          <cell r="C152">
            <v>1087.9000000000001</v>
          </cell>
          <cell r="E152">
            <v>1.25</v>
          </cell>
          <cell r="F152">
            <v>125.24</v>
          </cell>
          <cell r="G152">
            <v>151</v>
          </cell>
          <cell r="H152">
            <v>117.39</v>
          </cell>
          <cell r="I152">
            <v>22.92</v>
          </cell>
        </row>
        <row r="153">
          <cell r="C153">
            <v>1087.9000000000001</v>
          </cell>
          <cell r="E153">
            <v>1.25</v>
          </cell>
          <cell r="F153">
            <v>125.24</v>
          </cell>
          <cell r="G153">
            <v>151</v>
          </cell>
          <cell r="H153">
            <v>117.39</v>
          </cell>
          <cell r="I153">
            <v>22.92</v>
          </cell>
        </row>
        <row r="154">
          <cell r="C154">
            <v>1087.9000000000001</v>
          </cell>
          <cell r="E154">
            <v>1.25</v>
          </cell>
          <cell r="F154">
            <v>125.24</v>
          </cell>
          <cell r="G154">
            <v>151</v>
          </cell>
          <cell r="H154">
            <v>117.39</v>
          </cell>
          <cell r="I154">
            <v>22.92</v>
          </cell>
        </row>
        <row r="155">
          <cell r="C155">
            <v>1087.9000000000001</v>
          </cell>
          <cell r="E155">
            <v>1.25</v>
          </cell>
          <cell r="F155">
            <v>125.24</v>
          </cell>
          <cell r="G155">
            <v>151</v>
          </cell>
          <cell r="H155">
            <v>117.39</v>
          </cell>
          <cell r="I155">
            <v>22.92</v>
          </cell>
        </row>
        <row r="156">
          <cell r="C156">
            <v>1087.9000000000001</v>
          </cell>
          <cell r="E156">
            <v>1.25</v>
          </cell>
          <cell r="F156">
            <v>125.24</v>
          </cell>
          <cell r="G156">
            <v>151</v>
          </cell>
          <cell r="H156">
            <v>117.39</v>
          </cell>
          <cell r="I156">
            <v>22.92</v>
          </cell>
        </row>
        <row r="157">
          <cell r="C157">
            <v>1087.9000000000001</v>
          </cell>
          <cell r="E157">
            <v>1.25</v>
          </cell>
          <cell r="F157">
            <v>125.24</v>
          </cell>
          <cell r="G157">
            <v>151</v>
          </cell>
          <cell r="H157">
            <v>117.39</v>
          </cell>
          <cell r="I157">
            <v>22.92</v>
          </cell>
        </row>
        <row r="158">
          <cell r="C158">
            <v>1087.9000000000001</v>
          </cell>
          <cell r="E158">
            <v>1.25</v>
          </cell>
          <cell r="F158">
            <v>125.24</v>
          </cell>
          <cell r="G158">
            <v>151</v>
          </cell>
          <cell r="H158">
            <v>117.39</v>
          </cell>
          <cell r="I158">
            <v>22.92</v>
          </cell>
        </row>
        <row r="159">
          <cell r="C159">
            <v>1087.9000000000001</v>
          </cell>
          <cell r="E159">
            <v>1.25</v>
          </cell>
          <cell r="F159">
            <v>125.24</v>
          </cell>
          <cell r="G159">
            <v>151</v>
          </cell>
          <cell r="H159">
            <v>117.39</v>
          </cell>
          <cell r="I159">
            <v>22.92</v>
          </cell>
        </row>
        <row r="160">
          <cell r="C160">
            <v>1087.9000000000001</v>
          </cell>
          <cell r="E160">
            <v>1.25</v>
          </cell>
          <cell r="F160">
            <v>125.24</v>
          </cell>
          <cell r="G160">
            <v>151</v>
          </cell>
          <cell r="H160">
            <v>117.39</v>
          </cell>
          <cell r="I160">
            <v>22.92</v>
          </cell>
        </row>
        <row r="161">
          <cell r="C161">
            <v>1009.92</v>
          </cell>
          <cell r="E161">
            <v>-5.42</v>
          </cell>
          <cell r="F161">
            <v>47.51</v>
          </cell>
          <cell r="G161">
            <v>90</v>
          </cell>
          <cell r="H161">
            <v>98.89</v>
          </cell>
          <cell r="I161">
            <v>12.14</v>
          </cell>
        </row>
        <row r="162">
          <cell r="C162">
            <v>930.41</v>
          </cell>
          <cell r="E162">
            <v>-5.42</v>
          </cell>
          <cell r="F162">
            <v>22.5</v>
          </cell>
          <cell r="G162">
            <v>85</v>
          </cell>
          <cell r="H162">
            <v>79.13</v>
          </cell>
          <cell r="I162">
            <v>10.36</v>
          </cell>
        </row>
        <row r="163">
          <cell r="C163">
            <v>949.37</v>
          </cell>
          <cell r="E163">
            <v>-5.42</v>
          </cell>
          <cell r="F163">
            <v>22.5</v>
          </cell>
          <cell r="G163">
            <v>85</v>
          </cell>
          <cell r="H163">
            <v>105.14</v>
          </cell>
          <cell r="I163">
            <v>10.36</v>
          </cell>
        </row>
        <row r="164">
          <cell r="C164">
            <v>925.81</v>
          </cell>
          <cell r="E164">
            <v>-5.42</v>
          </cell>
          <cell r="F164">
            <v>22.5</v>
          </cell>
          <cell r="G164">
            <v>83.95</v>
          </cell>
          <cell r="H164">
            <v>96.04</v>
          </cell>
          <cell r="I164">
            <v>10.36</v>
          </cell>
        </row>
        <row r="165">
          <cell r="C165">
            <v>915.34</v>
          </cell>
          <cell r="E165">
            <v>-5.42</v>
          </cell>
          <cell r="F165">
            <v>22.5</v>
          </cell>
          <cell r="G165">
            <v>83.98</v>
          </cell>
          <cell r="H165">
            <v>107.62</v>
          </cell>
          <cell r="I165">
            <v>11.87</v>
          </cell>
        </row>
        <row r="166">
          <cell r="C166">
            <v>925.81</v>
          </cell>
          <cell r="E166">
            <v>-5.42</v>
          </cell>
          <cell r="F166">
            <v>22.5</v>
          </cell>
          <cell r="G166">
            <v>83.95</v>
          </cell>
          <cell r="H166">
            <v>96.04</v>
          </cell>
          <cell r="I166">
            <v>10.36</v>
          </cell>
        </row>
        <row r="167">
          <cell r="C167">
            <v>925.81</v>
          </cell>
          <cell r="E167">
            <v>-5.42</v>
          </cell>
          <cell r="F167">
            <v>22.5</v>
          </cell>
          <cell r="G167">
            <v>83.95</v>
          </cell>
          <cell r="H167">
            <v>96.04</v>
          </cell>
          <cell r="I167">
            <v>10.36</v>
          </cell>
        </row>
        <row r="168">
          <cell r="C168">
            <v>925.81</v>
          </cell>
          <cell r="E168">
            <v>-5.42</v>
          </cell>
          <cell r="F168">
            <v>22.5</v>
          </cell>
          <cell r="G168">
            <v>83.95</v>
          </cell>
          <cell r="H168">
            <v>96.04</v>
          </cell>
          <cell r="I168">
            <v>10.36</v>
          </cell>
        </row>
        <row r="169">
          <cell r="C169">
            <v>910</v>
          </cell>
          <cell r="E169">
            <v>-5.42</v>
          </cell>
          <cell r="F169">
            <v>22.5</v>
          </cell>
          <cell r="G169">
            <v>80</v>
          </cell>
          <cell r="H169">
            <v>81.38</v>
          </cell>
          <cell r="I169">
            <v>10.36</v>
          </cell>
        </row>
        <row r="170">
          <cell r="C170">
            <v>910</v>
          </cell>
          <cell r="E170">
            <v>-5.42</v>
          </cell>
          <cell r="F170">
            <v>22.5</v>
          </cell>
          <cell r="G170">
            <v>80</v>
          </cell>
          <cell r="H170">
            <v>81.38</v>
          </cell>
          <cell r="I170">
            <v>10.36</v>
          </cell>
        </row>
        <row r="171">
          <cell r="C171">
            <v>955.21</v>
          </cell>
          <cell r="E171">
            <v>-15</v>
          </cell>
          <cell r="F171">
            <v>38.24</v>
          </cell>
          <cell r="G171">
            <v>80.33</v>
          </cell>
          <cell r="H171">
            <v>40.270000000000003</v>
          </cell>
          <cell r="I171">
            <v>15.71</v>
          </cell>
        </row>
        <row r="172">
          <cell r="C172">
            <v>1000.11</v>
          </cell>
          <cell r="E172">
            <v>-15</v>
          </cell>
          <cell r="F172">
            <v>44.89</v>
          </cell>
          <cell r="G172">
            <v>80</v>
          </cell>
          <cell r="H172">
            <v>55.57</v>
          </cell>
          <cell r="I172">
            <v>25.89</v>
          </cell>
        </row>
        <row r="173">
          <cell r="C173">
            <v>969.59</v>
          </cell>
          <cell r="E173">
            <v>-15</v>
          </cell>
          <cell r="F173">
            <v>55</v>
          </cell>
          <cell r="G173">
            <v>80</v>
          </cell>
          <cell r="H173">
            <v>71.209999999999994</v>
          </cell>
          <cell r="I173">
            <v>21.07</v>
          </cell>
        </row>
        <row r="174">
          <cell r="C174">
            <v>1004.4</v>
          </cell>
          <cell r="E174">
            <v>-15.49</v>
          </cell>
          <cell r="F174">
            <v>67.489999999999995</v>
          </cell>
          <cell r="G174">
            <v>90</v>
          </cell>
          <cell r="H174">
            <v>61.58</v>
          </cell>
          <cell r="I174">
            <v>21.07</v>
          </cell>
        </row>
        <row r="175">
          <cell r="C175">
            <v>1004.4</v>
          </cell>
          <cell r="E175">
            <v>-15.49</v>
          </cell>
          <cell r="F175">
            <v>67.489999999999995</v>
          </cell>
          <cell r="G175">
            <v>90</v>
          </cell>
          <cell r="H175">
            <v>61.58</v>
          </cell>
          <cell r="I175">
            <v>21.07</v>
          </cell>
        </row>
        <row r="176">
          <cell r="C176">
            <v>1004.4</v>
          </cell>
          <cell r="E176">
            <v>-15.49</v>
          </cell>
          <cell r="F176">
            <v>67.489999999999995</v>
          </cell>
          <cell r="G176">
            <v>90</v>
          </cell>
          <cell r="H176">
            <v>61.58</v>
          </cell>
          <cell r="I176">
            <v>21.07</v>
          </cell>
        </row>
        <row r="177">
          <cell r="C177">
            <v>1004.4</v>
          </cell>
          <cell r="E177">
            <v>-15.49</v>
          </cell>
          <cell r="F177">
            <v>67.489999999999995</v>
          </cell>
          <cell r="G177">
            <v>90</v>
          </cell>
          <cell r="H177">
            <v>61.58</v>
          </cell>
          <cell r="I177">
            <v>21.07</v>
          </cell>
        </row>
        <row r="178">
          <cell r="C178">
            <v>930.05</v>
          </cell>
          <cell r="E178">
            <v>-15.42</v>
          </cell>
          <cell r="F178">
            <v>64.81</v>
          </cell>
          <cell r="G178">
            <v>100</v>
          </cell>
          <cell r="H178">
            <v>93.17</v>
          </cell>
          <cell r="I178">
            <v>20.18</v>
          </cell>
        </row>
        <row r="179">
          <cell r="C179">
            <v>980</v>
          </cell>
          <cell r="E179">
            <v>-15.42</v>
          </cell>
          <cell r="F179">
            <v>63.73</v>
          </cell>
          <cell r="G179">
            <v>95</v>
          </cell>
          <cell r="H179">
            <v>89.44</v>
          </cell>
          <cell r="I179">
            <v>20.18</v>
          </cell>
        </row>
        <row r="180">
          <cell r="C180">
            <v>1039.81</v>
          </cell>
          <cell r="E180">
            <v>-15.42</v>
          </cell>
          <cell r="F180">
            <v>62.53</v>
          </cell>
          <cell r="G180">
            <v>90</v>
          </cell>
          <cell r="H180">
            <v>93.94</v>
          </cell>
          <cell r="I180">
            <v>20.18</v>
          </cell>
        </row>
        <row r="181">
          <cell r="C181">
            <v>1051.99</v>
          </cell>
          <cell r="E181">
            <v>-15.42</v>
          </cell>
          <cell r="F181">
            <v>73.709999999999994</v>
          </cell>
          <cell r="G181">
            <v>86.27</v>
          </cell>
          <cell r="H181">
            <v>51.52</v>
          </cell>
          <cell r="I181">
            <v>27.68</v>
          </cell>
        </row>
        <row r="182">
          <cell r="C182">
            <v>1059.8399999999999</v>
          </cell>
          <cell r="E182">
            <v>-15.42</v>
          </cell>
          <cell r="F182">
            <v>74.69</v>
          </cell>
          <cell r="G182">
            <v>85</v>
          </cell>
          <cell r="H182">
            <v>103.47</v>
          </cell>
          <cell r="I182">
            <v>29.11</v>
          </cell>
        </row>
        <row r="183">
          <cell r="C183">
            <v>1075.4000000000001</v>
          </cell>
          <cell r="E183">
            <v>-15.42</v>
          </cell>
          <cell r="F183">
            <v>87.89</v>
          </cell>
          <cell r="G183">
            <v>95.49</v>
          </cell>
          <cell r="H183">
            <v>137.5</v>
          </cell>
          <cell r="I183">
            <v>41.07</v>
          </cell>
        </row>
        <row r="184">
          <cell r="C184">
            <v>973.37</v>
          </cell>
          <cell r="E184">
            <v>-15.42</v>
          </cell>
          <cell r="F184">
            <v>70.59</v>
          </cell>
          <cell r="G184">
            <v>92.43</v>
          </cell>
          <cell r="H184">
            <v>123.48</v>
          </cell>
          <cell r="I184">
            <v>33.57</v>
          </cell>
        </row>
        <row r="185">
          <cell r="C185">
            <v>1002.96</v>
          </cell>
          <cell r="E185">
            <v>-15.42</v>
          </cell>
          <cell r="F185">
            <v>69.599999999999994</v>
          </cell>
          <cell r="G185">
            <v>85.34</v>
          </cell>
          <cell r="H185">
            <v>115.21</v>
          </cell>
          <cell r="I185">
            <v>27.14</v>
          </cell>
        </row>
        <row r="186">
          <cell r="C186">
            <v>1009.82</v>
          </cell>
          <cell r="E186">
            <v>-15.25</v>
          </cell>
          <cell r="F186">
            <v>69.02</v>
          </cell>
          <cell r="G186">
            <v>83.79</v>
          </cell>
          <cell r="H186">
            <v>90.62</v>
          </cell>
          <cell r="I186">
            <v>32.14</v>
          </cell>
        </row>
        <row r="187">
          <cell r="C187">
            <v>963.2</v>
          </cell>
          <cell r="E187">
            <v>-15.25</v>
          </cell>
          <cell r="F187">
            <v>62.77</v>
          </cell>
          <cell r="G187">
            <v>72.69</v>
          </cell>
          <cell r="H187">
            <v>165.84</v>
          </cell>
          <cell r="I187">
            <v>24.64</v>
          </cell>
        </row>
        <row r="188">
          <cell r="C188">
            <v>950.01</v>
          </cell>
          <cell r="E188">
            <v>-15.25</v>
          </cell>
          <cell r="F188">
            <v>69.16</v>
          </cell>
          <cell r="G188">
            <v>77.2</v>
          </cell>
          <cell r="H188">
            <v>146.59</v>
          </cell>
          <cell r="I188">
            <v>29.11</v>
          </cell>
        </row>
        <row r="189">
          <cell r="C189">
            <v>915.38</v>
          </cell>
          <cell r="E189">
            <v>-15.25</v>
          </cell>
          <cell r="F189">
            <v>75.569999999999993</v>
          </cell>
          <cell r="G189">
            <v>85.9</v>
          </cell>
          <cell r="H189">
            <v>170.69</v>
          </cell>
          <cell r="I189">
            <v>34.380000000000003</v>
          </cell>
        </row>
        <row r="190">
          <cell r="C190">
            <v>974.36</v>
          </cell>
          <cell r="E190">
            <v>-15.25</v>
          </cell>
          <cell r="F190">
            <v>76.459999999999994</v>
          </cell>
          <cell r="G190">
            <v>93.43</v>
          </cell>
          <cell r="H190">
            <v>169.5</v>
          </cell>
          <cell r="I190">
            <v>40.6</v>
          </cell>
        </row>
        <row r="191">
          <cell r="C191">
            <v>1015.41</v>
          </cell>
          <cell r="E191">
            <v>-15.25</v>
          </cell>
          <cell r="F191">
            <v>79.709999999999994</v>
          </cell>
          <cell r="G191">
            <v>97.03</v>
          </cell>
          <cell r="H191">
            <v>173.08</v>
          </cell>
          <cell r="I191">
            <v>45.54</v>
          </cell>
        </row>
        <row r="192">
          <cell r="C192">
            <v>1030</v>
          </cell>
          <cell r="E192">
            <v>-15.25</v>
          </cell>
          <cell r="F192">
            <v>78.290000000000006</v>
          </cell>
          <cell r="G192">
            <v>93.33</v>
          </cell>
          <cell r="H192">
            <v>181.65</v>
          </cell>
          <cell r="I192">
            <v>49.84</v>
          </cell>
        </row>
        <row r="193">
          <cell r="C193">
            <v>1119.93</v>
          </cell>
          <cell r="E193">
            <v>-15.25</v>
          </cell>
          <cell r="F193">
            <v>79.11</v>
          </cell>
          <cell r="G193">
            <v>94.04</v>
          </cell>
          <cell r="H193">
            <v>162.56</v>
          </cell>
          <cell r="I193">
            <v>62.4</v>
          </cell>
        </row>
        <row r="194">
          <cell r="C194">
            <v>1119.93</v>
          </cell>
          <cell r="E194">
            <v>-15.25</v>
          </cell>
          <cell r="F194">
            <v>79.11</v>
          </cell>
          <cell r="G194">
            <v>94.04</v>
          </cell>
          <cell r="H194">
            <v>162.56</v>
          </cell>
          <cell r="I194">
            <v>62.4</v>
          </cell>
        </row>
        <row r="195">
          <cell r="C195">
            <v>1200.47</v>
          </cell>
          <cell r="E195">
            <v>-15.25</v>
          </cell>
          <cell r="F195">
            <v>83.87</v>
          </cell>
          <cell r="G195">
            <v>97.23</v>
          </cell>
          <cell r="H195">
            <v>121.83</v>
          </cell>
          <cell r="I195">
            <v>94.81</v>
          </cell>
        </row>
        <row r="196">
          <cell r="C196">
            <v>1223.8399999999999</v>
          </cell>
          <cell r="E196">
            <v>-15.25</v>
          </cell>
          <cell r="F196">
            <v>79.510000000000005</v>
          </cell>
          <cell r="G196">
            <v>97.57</v>
          </cell>
          <cell r="H196">
            <v>81.67</v>
          </cell>
          <cell r="I196">
            <v>67.39</v>
          </cell>
        </row>
        <row r="197">
          <cell r="C197">
            <v>1105.54</v>
          </cell>
          <cell r="E197">
            <v>-15.25</v>
          </cell>
          <cell r="F197">
            <v>84.62</v>
          </cell>
          <cell r="G197">
            <v>98.62</v>
          </cell>
          <cell r="H197">
            <v>74.52</v>
          </cell>
          <cell r="I197">
            <v>62.24</v>
          </cell>
        </row>
        <row r="198">
          <cell r="C198">
            <v>1159.6300000000001</v>
          </cell>
          <cell r="E198">
            <v>-15.25</v>
          </cell>
          <cell r="F198">
            <v>77.290000000000006</v>
          </cell>
          <cell r="G198">
            <v>97.89</v>
          </cell>
          <cell r="H198">
            <v>89.85</v>
          </cell>
          <cell r="I198">
            <v>58.39</v>
          </cell>
        </row>
        <row r="199">
          <cell r="C199">
            <v>1231.48</v>
          </cell>
          <cell r="E199">
            <v>-15.25</v>
          </cell>
          <cell r="F199">
            <v>67.09</v>
          </cell>
          <cell r="G199">
            <v>97.34</v>
          </cell>
          <cell r="H199">
            <v>120.2</v>
          </cell>
          <cell r="I199">
            <v>80.36</v>
          </cell>
        </row>
        <row r="200">
          <cell r="C200">
            <v>1179.98</v>
          </cell>
          <cell r="E200">
            <v>-15.25</v>
          </cell>
          <cell r="F200">
            <v>67.09</v>
          </cell>
          <cell r="G200">
            <v>92.08</v>
          </cell>
          <cell r="H200">
            <v>131.32</v>
          </cell>
          <cell r="I200">
            <v>95.24</v>
          </cell>
        </row>
        <row r="201">
          <cell r="C201">
            <v>1179.98</v>
          </cell>
          <cell r="E201">
            <v>-15.25</v>
          </cell>
          <cell r="F201">
            <v>67.09</v>
          </cell>
          <cell r="G201">
            <v>92.08</v>
          </cell>
          <cell r="H201">
            <v>131.32</v>
          </cell>
          <cell r="I201">
            <v>95.24</v>
          </cell>
        </row>
        <row r="202">
          <cell r="C202">
            <v>1104.52</v>
          </cell>
          <cell r="E202">
            <v>-15.25</v>
          </cell>
          <cell r="F202">
            <v>61.91</v>
          </cell>
          <cell r="G202">
            <v>99.13</v>
          </cell>
          <cell r="H202">
            <v>144.28</v>
          </cell>
          <cell r="I202">
            <v>108.93</v>
          </cell>
        </row>
        <row r="203">
          <cell r="C203">
            <v>1180</v>
          </cell>
          <cell r="E203">
            <v>-15.25</v>
          </cell>
          <cell r="F203">
            <v>72.75</v>
          </cell>
          <cell r="G203">
            <v>103.18</v>
          </cell>
          <cell r="H203">
            <v>219.46</v>
          </cell>
          <cell r="I203">
            <v>108.93</v>
          </cell>
        </row>
        <row r="204">
          <cell r="C204">
            <v>1194.99</v>
          </cell>
          <cell r="E204">
            <v>-15.25</v>
          </cell>
          <cell r="F204">
            <v>70.400000000000006</v>
          </cell>
          <cell r="G204">
            <v>106.36</v>
          </cell>
          <cell r="H204">
            <v>217.6</v>
          </cell>
          <cell r="I204">
            <v>104.46</v>
          </cell>
        </row>
        <row r="205">
          <cell r="C205">
            <v>1235.06</v>
          </cell>
          <cell r="E205">
            <v>-15.25</v>
          </cell>
          <cell r="F205">
            <v>74.06</v>
          </cell>
          <cell r="G205">
            <v>109.97</v>
          </cell>
          <cell r="H205">
            <v>344.39</v>
          </cell>
          <cell r="I205">
            <v>104.46</v>
          </cell>
        </row>
        <row r="206">
          <cell r="C206">
            <v>1290.17</v>
          </cell>
          <cell r="E206">
            <v>-15.25</v>
          </cell>
          <cell r="F206">
            <v>82.33</v>
          </cell>
          <cell r="G206">
            <v>112.86</v>
          </cell>
          <cell r="H206">
            <v>232.91</v>
          </cell>
          <cell r="I206">
            <v>104.46</v>
          </cell>
        </row>
        <row r="207">
          <cell r="C207">
            <v>1395.89</v>
          </cell>
          <cell r="E207">
            <v>-15.25</v>
          </cell>
          <cell r="F207">
            <v>77.14</v>
          </cell>
          <cell r="G207">
            <v>114.74</v>
          </cell>
          <cell r="H207">
            <v>281.61</v>
          </cell>
          <cell r="I207">
            <v>104.46</v>
          </cell>
        </row>
        <row r="208">
          <cell r="C208">
            <v>1420</v>
          </cell>
          <cell r="E208">
            <v>-15.25</v>
          </cell>
          <cell r="F208">
            <v>164.55</v>
          </cell>
          <cell r="G208">
            <v>114.5</v>
          </cell>
          <cell r="H208">
            <v>305.08</v>
          </cell>
          <cell r="I208">
            <v>117.86</v>
          </cell>
        </row>
        <row r="209">
          <cell r="C209">
            <v>1420</v>
          </cell>
          <cell r="E209">
            <v>-15.25</v>
          </cell>
          <cell r="F209">
            <v>77.88</v>
          </cell>
          <cell r="G209">
            <v>114.06</v>
          </cell>
          <cell r="H209">
            <v>4.91</v>
          </cell>
          <cell r="I209">
            <v>100</v>
          </cell>
        </row>
        <row r="210">
          <cell r="C210">
            <v>1200</v>
          </cell>
          <cell r="E210">
            <v>-15.25</v>
          </cell>
          <cell r="F210">
            <v>79.319999999999993</v>
          </cell>
          <cell r="G210">
            <v>113.88</v>
          </cell>
          <cell r="H210">
            <v>297.43</v>
          </cell>
          <cell r="I210">
            <v>84.82</v>
          </cell>
        </row>
        <row r="211">
          <cell r="C211">
            <v>1149.92</v>
          </cell>
          <cell r="E211">
            <v>-15.25</v>
          </cell>
          <cell r="F211">
            <v>78.12</v>
          </cell>
          <cell r="G211">
            <v>106.24</v>
          </cell>
          <cell r="H211">
            <v>274.52999999999997</v>
          </cell>
          <cell r="I211">
            <v>84.82</v>
          </cell>
        </row>
        <row r="212">
          <cell r="C212">
            <v>1187.17</v>
          </cell>
          <cell r="E212">
            <v>-15.25</v>
          </cell>
          <cell r="F212">
            <v>72.59</v>
          </cell>
          <cell r="G212">
            <v>102.58</v>
          </cell>
          <cell r="H212">
            <v>384.04</v>
          </cell>
          <cell r="I212">
            <v>92.11</v>
          </cell>
        </row>
        <row r="213">
          <cell r="C213">
            <v>1160</v>
          </cell>
          <cell r="E213">
            <v>-15.25</v>
          </cell>
          <cell r="F213">
            <v>68.94</v>
          </cell>
          <cell r="G213">
            <v>102.04</v>
          </cell>
          <cell r="H213">
            <v>285.07</v>
          </cell>
          <cell r="I213">
            <v>107.14</v>
          </cell>
        </row>
        <row r="214">
          <cell r="C214">
            <v>1180</v>
          </cell>
          <cell r="E214">
            <v>-15.25</v>
          </cell>
          <cell r="F214">
            <v>69.91</v>
          </cell>
          <cell r="G214">
            <v>103.72</v>
          </cell>
          <cell r="H214">
            <v>265.25</v>
          </cell>
          <cell r="I214">
            <v>103.97</v>
          </cell>
        </row>
        <row r="215">
          <cell r="C215">
            <v>1269.8</v>
          </cell>
          <cell r="E215">
            <v>-15.25</v>
          </cell>
          <cell r="F215">
            <v>76.38</v>
          </cell>
          <cell r="G215">
            <v>104.41</v>
          </cell>
          <cell r="H215">
            <v>303.39999999999998</v>
          </cell>
          <cell r="I215">
            <v>93.75</v>
          </cell>
        </row>
        <row r="216">
          <cell r="C216">
            <v>1329.44</v>
          </cell>
          <cell r="E216">
            <v>-15.25</v>
          </cell>
          <cell r="F216">
            <v>69.540000000000006</v>
          </cell>
          <cell r="G216">
            <v>106.07</v>
          </cell>
          <cell r="H216">
            <v>369.86</v>
          </cell>
          <cell r="I216">
            <v>89.29</v>
          </cell>
        </row>
        <row r="217">
          <cell r="C217">
            <v>1570</v>
          </cell>
          <cell r="E217">
            <v>-15.25</v>
          </cell>
          <cell r="F217">
            <v>67.12</v>
          </cell>
          <cell r="G217">
            <v>101.17</v>
          </cell>
          <cell r="H217">
            <v>288.47000000000003</v>
          </cell>
          <cell r="I217">
            <v>78.569999999999993</v>
          </cell>
        </row>
        <row r="218">
          <cell r="C218">
            <v>1770</v>
          </cell>
          <cell r="E218">
            <v>-15.25</v>
          </cell>
          <cell r="F218">
            <v>69.95</v>
          </cell>
          <cell r="G218">
            <v>99.9</v>
          </cell>
          <cell r="H218">
            <v>370.01</v>
          </cell>
          <cell r="I218">
            <v>78.569999999999993</v>
          </cell>
        </row>
        <row r="219">
          <cell r="C219">
            <v>1650.16</v>
          </cell>
          <cell r="E219">
            <v>-15.25</v>
          </cell>
          <cell r="F219">
            <v>66.14</v>
          </cell>
          <cell r="G219">
            <v>98.47</v>
          </cell>
          <cell r="H219">
            <v>364.64</v>
          </cell>
          <cell r="I219">
            <v>83.04</v>
          </cell>
        </row>
        <row r="220">
          <cell r="C220">
            <v>1700</v>
          </cell>
          <cell r="E220">
            <v>-15.25</v>
          </cell>
          <cell r="F220">
            <v>68.650000000000006</v>
          </cell>
          <cell r="G220">
            <v>95.66</v>
          </cell>
          <cell r="H220">
            <v>378.65</v>
          </cell>
          <cell r="I220">
            <v>91.96</v>
          </cell>
        </row>
        <row r="221">
          <cell r="C221">
            <v>2020</v>
          </cell>
          <cell r="E221">
            <v>-15.25</v>
          </cell>
          <cell r="F221">
            <v>63</v>
          </cell>
          <cell r="G221">
            <v>90.36</v>
          </cell>
          <cell r="H221">
            <v>301.93</v>
          </cell>
          <cell r="I221">
            <v>95.04</v>
          </cell>
        </row>
        <row r="222">
          <cell r="C222">
            <v>1731.61</v>
          </cell>
          <cell r="E222">
            <v>-15.25</v>
          </cell>
          <cell r="F222">
            <v>63.18</v>
          </cell>
          <cell r="G222">
            <v>92.37</v>
          </cell>
          <cell r="H222">
            <v>362.78</v>
          </cell>
          <cell r="I222">
            <v>99.91</v>
          </cell>
        </row>
        <row r="223">
          <cell r="C223">
            <v>1731.61</v>
          </cell>
          <cell r="E223">
            <v>-15.25</v>
          </cell>
          <cell r="F223">
            <v>63.18</v>
          </cell>
          <cell r="G223">
            <v>92.37</v>
          </cell>
          <cell r="H223">
            <v>362.78</v>
          </cell>
          <cell r="I223">
            <v>99.91</v>
          </cell>
        </row>
        <row r="224">
          <cell r="C224">
            <v>1731.61</v>
          </cell>
          <cell r="E224">
            <v>-15.25</v>
          </cell>
          <cell r="F224">
            <v>63.18</v>
          </cell>
          <cell r="G224">
            <v>92.37</v>
          </cell>
          <cell r="H224">
            <v>362.78</v>
          </cell>
          <cell r="I224">
            <v>99.91</v>
          </cell>
        </row>
        <row r="225">
          <cell r="C225">
            <v>1731.61</v>
          </cell>
          <cell r="E225">
            <v>-15.25</v>
          </cell>
          <cell r="F225">
            <v>63.18</v>
          </cell>
          <cell r="G225">
            <v>92.37</v>
          </cell>
          <cell r="H225">
            <v>362.78</v>
          </cell>
          <cell r="I225">
            <v>99.91</v>
          </cell>
        </row>
        <row r="226">
          <cell r="C226">
            <v>1500</v>
          </cell>
          <cell r="E226">
            <v>-15.25</v>
          </cell>
          <cell r="F226">
            <v>62.56</v>
          </cell>
          <cell r="G226">
            <v>112.75</v>
          </cell>
          <cell r="H226">
            <v>372.62</v>
          </cell>
          <cell r="I226">
            <v>84.82</v>
          </cell>
        </row>
        <row r="227">
          <cell r="C227">
            <v>1500</v>
          </cell>
          <cell r="E227">
            <v>-15.25</v>
          </cell>
          <cell r="F227">
            <v>64.3</v>
          </cell>
          <cell r="G227">
            <v>120.18</v>
          </cell>
          <cell r="H227">
            <v>305.62</v>
          </cell>
          <cell r="I227">
            <v>80.36</v>
          </cell>
        </row>
        <row r="228">
          <cell r="C228">
            <v>1638.14</v>
          </cell>
          <cell r="E228">
            <v>-9.75</v>
          </cell>
          <cell r="F228">
            <v>69.84</v>
          </cell>
          <cell r="G228">
            <v>128</v>
          </cell>
          <cell r="H228">
            <v>345.66</v>
          </cell>
          <cell r="I228">
            <v>80.36</v>
          </cell>
        </row>
        <row r="229">
          <cell r="C229">
            <v>1700</v>
          </cell>
          <cell r="E229">
            <v>-9.75</v>
          </cell>
          <cell r="F229">
            <v>72.75</v>
          </cell>
          <cell r="G229">
            <v>136.30000000000001</v>
          </cell>
          <cell r="H229">
            <v>291</v>
          </cell>
          <cell r="I229">
            <v>84.82</v>
          </cell>
        </row>
        <row r="230">
          <cell r="C230">
            <v>1750.13</v>
          </cell>
          <cell r="E230">
            <v>-9.75</v>
          </cell>
          <cell r="F230">
            <v>82.32</v>
          </cell>
          <cell r="G230">
            <v>146.59</v>
          </cell>
          <cell r="H230">
            <v>358.18</v>
          </cell>
          <cell r="I230">
            <v>107.14</v>
          </cell>
        </row>
        <row r="231">
          <cell r="C231">
            <v>1739.43</v>
          </cell>
          <cell r="E231">
            <v>-9.93</v>
          </cell>
          <cell r="F231">
            <v>90.66</v>
          </cell>
          <cell r="G231">
            <v>150.99</v>
          </cell>
          <cell r="H231">
            <v>319.5</v>
          </cell>
          <cell r="I231">
            <v>133.93</v>
          </cell>
        </row>
        <row r="232">
          <cell r="C232">
            <v>1776.46</v>
          </cell>
          <cell r="E232">
            <v>-9.9600000000000009</v>
          </cell>
          <cell r="F232">
            <v>85.46</v>
          </cell>
          <cell r="G232">
            <v>141.6</v>
          </cell>
          <cell r="H232">
            <v>262.55</v>
          </cell>
          <cell r="I232">
            <v>133.93</v>
          </cell>
        </row>
        <row r="233">
          <cell r="C233">
            <v>1789.36</v>
          </cell>
          <cell r="E233">
            <v>-10.09</v>
          </cell>
          <cell r="F233">
            <v>74.45</v>
          </cell>
          <cell r="G233">
            <v>131.53</v>
          </cell>
          <cell r="H233">
            <v>336.2</v>
          </cell>
          <cell r="I233">
            <v>143.72</v>
          </cell>
        </row>
        <row r="234">
          <cell r="C234">
            <v>1633.39</v>
          </cell>
          <cell r="E234">
            <v>-10.26</v>
          </cell>
          <cell r="F234">
            <v>77.95</v>
          </cell>
          <cell r="G234">
            <v>136.91</v>
          </cell>
          <cell r="H234">
            <v>376.43</v>
          </cell>
          <cell r="I234">
            <v>133.93</v>
          </cell>
        </row>
        <row r="235">
          <cell r="C235">
            <v>1684.6</v>
          </cell>
          <cell r="E235">
            <v>-9.83</v>
          </cell>
          <cell r="F235">
            <v>88.05</v>
          </cell>
          <cell r="G235">
            <v>145.68</v>
          </cell>
          <cell r="H235">
            <v>307.51</v>
          </cell>
          <cell r="I235">
            <v>133.93</v>
          </cell>
        </row>
        <row r="236">
          <cell r="C236">
            <v>1460</v>
          </cell>
          <cell r="E236">
            <v>-10.06</v>
          </cell>
          <cell r="F236">
            <v>83.27</v>
          </cell>
          <cell r="G236">
            <v>141.09</v>
          </cell>
          <cell r="H236">
            <v>344.77</v>
          </cell>
          <cell r="I236">
            <v>134.1</v>
          </cell>
        </row>
        <row r="237">
          <cell r="C237">
            <v>1444.77</v>
          </cell>
          <cell r="E237">
            <v>-10.4</v>
          </cell>
          <cell r="F237">
            <v>141.49</v>
          </cell>
          <cell r="G237">
            <v>146.94999999999999</v>
          </cell>
          <cell r="H237">
            <v>329.25</v>
          </cell>
          <cell r="I237">
            <v>135</v>
          </cell>
        </row>
        <row r="238">
          <cell r="C238">
            <v>1515.74</v>
          </cell>
          <cell r="E238">
            <v>-10.16</v>
          </cell>
          <cell r="F238">
            <v>86.77</v>
          </cell>
          <cell r="G238">
            <v>153.97999999999999</v>
          </cell>
          <cell r="H238">
            <v>314.07</v>
          </cell>
          <cell r="I238">
            <v>133.41</v>
          </cell>
        </row>
        <row r="239">
          <cell r="C239">
            <v>1660</v>
          </cell>
          <cell r="E239">
            <v>-10.95</v>
          </cell>
          <cell r="F239">
            <v>-10.95</v>
          </cell>
          <cell r="G239">
            <v>160.74</v>
          </cell>
          <cell r="H239">
            <v>330.67</v>
          </cell>
          <cell r="I239">
            <v>93.75</v>
          </cell>
        </row>
        <row r="240">
          <cell r="C240">
            <v>1529.99</v>
          </cell>
          <cell r="E240">
            <v>-10.26</v>
          </cell>
          <cell r="F240">
            <v>143.77000000000001</v>
          </cell>
          <cell r="G240">
            <v>162.83000000000001</v>
          </cell>
          <cell r="H240">
            <v>422.57</v>
          </cell>
          <cell r="I240">
            <v>107.14</v>
          </cell>
        </row>
        <row r="241">
          <cell r="C241">
            <v>1605.48</v>
          </cell>
          <cell r="E241">
            <v>-10.29</v>
          </cell>
          <cell r="F241">
            <v>145.08000000000001</v>
          </cell>
          <cell r="G241">
            <v>168.95</v>
          </cell>
          <cell r="H241">
            <v>363.57</v>
          </cell>
          <cell r="I241">
            <v>151.79</v>
          </cell>
        </row>
        <row r="242">
          <cell r="C242">
            <v>1767.01</v>
          </cell>
          <cell r="E242">
            <v>-10.32</v>
          </cell>
          <cell r="F242">
            <v>152.88</v>
          </cell>
          <cell r="G242">
            <v>175.29</v>
          </cell>
          <cell r="H242">
            <v>402.69</v>
          </cell>
          <cell r="I242">
            <v>162.18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REPT"/>
    </sheetNames>
    <sheetDataSet>
      <sheetData sheetId="0">
        <row r="1">
          <cell r="D1" t="str">
            <v>AL-L</v>
          </cell>
        </row>
        <row r="2">
          <cell r="D2">
            <v>680</v>
          </cell>
          <cell r="H2">
            <v>3.5</v>
          </cell>
          <cell r="J2">
            <v>40</v>
          </cell>
          <cell r="L2">
            <v>33.799999999999997</v>
          </cell>
        </row>
        <row r="3">
          <cell r="D3">
            <v>760</v>
          </cell>
          <cell r="H3">
            <v>3.5</v>
          </cell>
          <cell r="J3">
            <v>40</v>
          </cell>
          <cell r="L3">
            <v>33.799999999999997</v>
          </cell>
        </row>
        <row r="4">
          <cell r="D4">
            <v>760</v>
          </cell>
          <cell r="H4">
            <v>3.5</v>
          </cell>
          <cell r="J4">
            <v>40</v>
          </cell>
          <cell r="L4">
            <v>33.799999999999997</v>
          </cell>
        </row>
        <row r="5">
          <cell r="D5">
            <v>753.33</v>
          </cell>
          <cell r="H5">
            <v>6</v>
          </cell>
          <cell r="J5">
            <v>31.67</v>
          </cell>
          <cell r="L5">
            <v>55</v>
          </cell>
        </row>
        <row r="6">
          <cell r="D6">
            <v>733.33</v>
          </cell>
          <cell r="H6">
            <v>6</v>
          </cell>
          <cell r="J6">
            <v>30.67</v>
          </cell>
          <cell r="L6">
            <v>55</v>
          </cell>
        </row>
        <row r="7">
          <cell r="D7">
            <v>673.33</v>
          </cell>
          <cell r="H7">
            <v>6</v>
          </cell>
          <cell r="J7">
            <v>28.33</v>
          </cell>
          <cell r="L7">
            <v>55</v>
          </cell>
        </row>
        <row r="8">
          <cell r="D8">
            <v>653</v>
          </cell>
          <cell r="H8">
            <v>6</v>
          </cell>
          <cell r="J8">
            <v>20</v>
          </cell>
          <cell r="L8">
            <v>55</v>
          </cell>
        </row>
        <row r="9">
          <cell r="D9">
            <v>653</v>
          </cell>
          <cell r="H9">
            <v>6</v>
          </cell>
          <cell r="J9">
            <v>20</v>
          </cell>
          <cell r="L9">
            <v>55</v>
          </cell>
        </row>
        <row r="10">
          <cell r="D10">
            <v>753</v>
          </cell>
          <cell r="H10">
            <v>6</v>
          </cell>
          <cell r="J10">
            <v>18.329999999999998</v>
          </cell>
          <cell r="L10">
            <v>55</v>
          </cell>
        </row>
        <row r="11">
          <cell r="D11">
            <v>740</v>
          </cell>
          <cell r="H11">
            <v>6</v>
          </cell>
          <cell r="J11">
            <v>18.329999999999998</v>
          </cell>
          <cell r="L11">
            <v>55</v>
          </cell>
        </row>
        <row r="12">
          <cell r="D12">
            <v>740</v>
          </cell>
          <cell r="H12">
            <v>5</v>
          </cell>
          <cell r="J12">
            <v>21.67</v>
          </cell>
          <cell r="L12">
            <v>55</v>
          </cell>
        </row>
        <row r="13">
          <cell r="D13">
            <v>673</v>
          </cell>
          <cell r="H13">
            <v>5</v>
          </cell>
          <cell r="J13">
            <v>20</v>
          </cell>
          <cell r="L13">
            <v>55</v>
          </cell>
        </row>
        <row r="14">
          <cell r="D14">
            <v>673.33</v>
          </cell>
          <cell r="H14">
            <v>6</v>
          </cell>
          <cell r="J14">
            <v>18.329999999999998</v>
          </cell>
          <cell r="L14">
            <v>55</v>
          </cell>
        </row>
        <row r="15">
          <cell r="D15">
            <v>653.33000000000004</v>
          </cell>
          <cell r="H15">
            <v>5</v>
          </cell>
          <cell r="J15">
            <v>16.670000000000002</v>
          </cell>
          <cell r="L15">
            <v>55</v>
          </cell>
        </row>
        <row r="16">
          <cell r="D16">
            <v>740</v>
          </cell>
          <cell r="H16">
            <v>5</v>
          </cell>
          <cell r="J16">
            <v>10</v>
          </cell>
          <cell r="L16">
            <v>55</v>
          </cell>
        </row>
        <row r="17">
          <cell r="D17">
            <v>587</v>
          </cell>
          <cell r="H17">
            <v>-2.5</v>
          </cell>
          <cell r="J17">
            <v>5</v>
          </cell>
          <cell r="L17">
            <v>55</v>
          </cell>
        </row>
        <row r="18">
          <cell r="D18">
            <v>586.66999999999996</v>
          </cell>
          <cell r="H18">
            <v>-2.5</v>
          </cell>
          <cell r="J18">
            <v>7.5</v>
          </cell>
          <cell r="L18">
            <v>55</v>
          </cell>
        </row>
        <row r="19">
          <cell r="D19">
            <v>586.66999999999996</v>
          </cell>
          <cell r="H19">
            <v>-2.5</v>
          </cell>
          <cell r="J19">
            <v>8.33</v>
          </cell>
          <cell r="L19">
            <v>55</v>
          </cell>
        </row>
        <row r="20">
          <cell r="D20">
            <v>693</v>
          </cell>
          <cell r="H20">
            <v>-2.5</v>
          </cell>
          <cell r="J20">
            <v>8.33</v>
          </cell>
          <cell r="L20">
            <v>55</v>
          </cell>
        </row>
        <row r="21">
          <cell r="D21">
            <v>626.66</v>
          </cell>
          <cell r="H21">
            <v>-2.5</v>
          </cell>
          <cell r="J21">
            <v>8.33</v>
          </cell>
          <cell r="L21">
            <v>55</v>
          </cell>
        </row>
        <row r="22">
          <cell r="D22">
            <v>606.66</v>
          </cell>
          <cell r="H22">
            <v>-2.5</v>
          </cell>
          <cell r="J22">
            <v>8.33</v>
          </cell>
          <cell r="L22">
            <v>55</v>
          </cell>
        </row>
        <row r="23">
          <cell r="D23">
            <v>446.67</v>
          </cell>
          <cell r="H23">
            <v>-2.5</v>
          </cell>
          <cell r="J23">
            <v>8.33</v>
          </cell>
          <cell r="L23">
            <v>55</v>
          </cell>
        </row>
        <row r="24">
          <cell r="D24">
            <v>446.67</v>
          </cell>
          <cell r="H24">
            <v>-2.5</v>
          </cell>
          <cell r="J24">
            <v>8.33</v>
          </cell>
          <cell r="L24">
            <v>55</v>
          </cell>
        </row>
        <row r="25">
          <cell r="D25">
            <v>466.67</v>
          </cell>
          <cell r="H25">
            <v>-2.5</v>
          </cell>
          <cell r="J25">
            <v>10</v>
          </cell>
          <cell r="L25">
            <v>55</v>
          </cell>
        </row>
        <row r="26">
          <cell r="D26">
            <v>466.67</v>
          </cell>
          <cell r="H26">
            <v>-2.5</v>
          </cell>
          <cell r="J26">
            <v>8.33</v>
          </cell>
          <cell r="L26">
            <v>55</v>
          </cell>
        </row>
        <row r="27">
          <cell r="D27">
            <v>526.66999999999996</v>
          </cell>
          <cell r="H27">
            <v>-2.5</v>
          </cell>
          <cell r="J27">
            <v>6.67</v>
          </cell>
          <cell r="L27">
            <v>55</v>
          </cell>
        </row>
        <row r="28">
          <cell r="D28">
            <v>526.27</v>
          </cell>
          <cell r="H28">
            <v>-2.5</v>
          </cell>
          <cell r="J28">
            <v>5.83</v>
          </cell>
          <cell r="L28">
            <v>55</v>
          </cell>
        </row>
        <row r="29">
          <cell r="D29">
            <v>513.33000000000004</v>
          </cell>
          <cell r="H29">
            <v>-2.5</v>
          </cell>
          <cell r="J29">
            <v>5.83</v>
          </cell>
          <cell r="L29">
            <v>55</v>
          </cell>
        </row>
        <row r="30">
          <cell r="D30">
            <v>546.66999999999996</v>
          </cell>
          <cell r="H30">
            <v>-2.5</v>
          </cell>
          <cell r="J30">
            <v>5.83</v>
          </cell>
          <cell r="L30">
            <v>55</v>
          </cell>
        </row>
        <row r="31">
          <cell r="D31">
            <v>580</v>
          </cell>
          <cell r="H31">
            <v>-2.5</v>
          </cell>
          <cell r="J31">
            <v>5.83</v>
          </cell>
          <cell r="L31">
            <v>55</v>
          </cell>
        </row>
        <row r="32">
          <cell r="D32">
            <v>560</v>
          </cell>
          <cell r="H32">
            <v>-2.5</v>
          </cell>
          <cell r="J32">
            <v>5.83</v>
          </cell>
          <cell r="L32">
            <v>55</v>
          </cell>
        </row>
        <row r="33">
          <cell r="D33">
            <v>533.33000000000004</v>
          </cell>
          <cell r="H33">
            <v>0</v>
          </cell>
          <cell r="J33">
            <v>5.83</v>
          </cell>
          <cell r="L33">
            <v>55</v>
          </cell>
        </row>
        <row r="34">
          <cell r="D34">
            <v>500</v>
          </cell>
          <cell r="H34">
            <v>10</v>
          </cell>
          <cell r="J34">
            <v>5.83</v>
          </cell>
          <cell r="L34">
            <v>55</v>
          </cell>
        </row>
        <row r="35">
          <cell r="D35">
            <v>520</v>
          </cell>
          <cell r="H35">
            <v>10</v>
          </cell>
          <cell r="J35">
            <v>5.83</v>
          </cell>
          <cell r="L35">
            <v>53</v>
          </cell>
        </row>
        <row r="36">
          <cell r="D36">
            <v>560</v>
          </cell>
          <cell r="H36">
            <v>15</v>
          </cell>
          <cell r="J36">
            <v>5.83</v>
          </cell>
          <cell r="L36">
            <v>48</v>
          </cell>
        </row>
        <row r="37">
          <cell r="D37">
            <v>500</v>
          </cell>
          <cell r="H37">
            <v>15</v>
          </cell>
          <cell r="J37">
            <v>5.83</v>
          </cell>
          <cell r="L37">
            <v>45</v>
          </cell>
        </row>
        <row r="38">
          <cell r="D38">
            <v>440</v>
          </cell>
          <cell r="H38">
            <v>15</v>
          </cell>
          <cell r="J38">
            <v>11.67</v>
          </cell>
          <cell r="L38">
            <v>38</v>
          </cell>
        </row>
        <row r="39">
          <cell r="D39">
            <v>326.67</v>
          </cell>
          <cell r="H39">
            <v>5</v>
          </cell>
          <cell r="J39">
            <v>8.33</v>
          </cell>
          <cell r="L39">
            <v>30</v>
          </cell>
        </row>
        <row r="40">
          <cell r="D40">
            <v>326.67</v>
          </cell>
          <cell r="H40">
            <v>-2.5</v>
          </cell>
          <cell r="J40">
            <v>8.33</v>
          </cell>
          <cell r="L40">
            <v>30</v>
          </cell>
        </row>
        <row r="41">
          <cell r="D41">
            <v>340</v>
          </cell>
          <cell r="H41">
            <v>-2.5</v>
          </cell>
          <cell r="J41">
            <v>5.83</v>
          </cell>
          <cell r="L41">
            <v>30</v>
          </cell>
        </row>
        <row r="42">
          <cell r="D42">
            <v>366.67</v>
          </cell>
          <cell r="H42">
            <v>-2.5</v>
          </cell>
          <cell r="J42">
            <v>5.83</v>
          </cell>
          <cell r="L42">
            <v>30</v>
          </cell>
        </row>
        <row r="43">
          <cell r="D43">
            <v>366.67</v>
          </cell>
          <cell r="H43">
            <v>-2.5</v>
          </cell>
          <cell r="J43">
            <v>5.83</v>
          </cell>
          <cell r="L43">
            <v>30</v>
          </cell>
        </row>
        <row r="44">
          <cell r="D44">
            <v>320</v>
          </cell>
          <cell r="H44">
            <v>0</v>
          </cell>
          <cell r="J44">
            <v>7.5</v>
          </cell>
          <cell r="L44">
            <v>30</v>
          </cell>
        </row>
        <row r="45">
          <cell r="D45">
            <v>326.67</v>
          </cell>
          <cell r="H45">
            <v>0</v>
          </cell>
          <cell r="J45">
            <v>7.5</v>
          </cell>
          <cell r="L45">
            <v>30</v>
          </cell>
        </row>
        <row r="46">
          <cell r="D46">
            <v>340</v>
          </cell>
          <cell r="H46">
            <v>0</v>
          </cell>
          <cell r="J46">
            <v>7.5</v>
          </cell>
          <cell r="L46">
            <v>30</v>
          </cell>
        </row>
        <row r="47">
          <cell r="D47">
            <v>340</v>
          </cell>
          <cell r="H47">
            <v>0</v>
          </cell>
          <cell r="J47">
            <v>7.5</v>
          </cell>
          <cell r="L47">
            <v>30</v>
          </cell>
        </row>
        <row r="48">
          <cell r="D48">
            <v>346.67</v>
          </cell>
          <cell r="H48">
            <v>0</v>
          </cell>
          <cell r="J48">
            <v>7.5</v>
          </cell>
          <cell r="L48">
            <v>30</v>
          </cell>
        </row>
        <row r="49">
          <cell r="D49">
            <v>393.33</v>
          </cell>
          <cell r="H49">
            <v>0</v>
          </cell>
          <cell r="J49">
            <v>7.5</v>
          </cell>
          <cell r="L49">
            <v>30</v>
          </cell>
        </row>
        <row r="50">
          <cell r="D50">
            <v>413.33</v>
          </cell>
          <cell r="H50">
            <v>-2.5</v>
          </cell>
          <cell r="J50">
            <v>7.5</v>
          </cell>
          <cell r="L50">
            <v>30</v>
          </cell>
        </row>
        <row r="51">
          <cell r="D51">
            <v>413.33</v>
          </cell>
          <cell r="H51">
            <v>-5</v>
          </cell>
          <cell r="J51">
            <v>7.5</v>
          </cell>
          <cell r="L51">
            <v>22</v>
          </cell>
        </row>
        <row r="52">
          <cell r="D52">
            <v>400</v>
          </cell>
          <cell r="H52">
            <v>-5</v>
          </cell>
          <cell r="J52">
            <v>7.5</v>
          </cell>
          <cell r="L52">
            <v>22</v>
          </cell>
        </row>
        <row r="53">
          <cell r="D53">
            <v>400</v>
          </cell>
          <cell r="H53">
            <v>-5</v>
          </cell>
          <cell r="J53">
            <v>6.67</v>
          </cell>
          <cell r="L53">
            <v>22</v>
          </cell>
        </row>
        <row r="54">
          <cell r="D54">
            <v>413.33</v>
          </cell>
          <cell r="H54">
            <v>-5</v>
          </cell>
          <cell r="J54">
            <v>6.67</v>
          </cell>
          <cell r="L54">
            <v>22</v>
          </cell>
        </row>
        <row r="55">
          <cell r="D55">
            <v>400</v>
          </cell>
          <cell r="H55">
            <v>-5</v>
          </cell>
          <cell r="J55">
            <v>6.67</v>
          </cell>
          <cell r="L55">
            <v>22</v>
          </cell>
        </row>
        <row r="56">
          <cell r="D56">
            <v>400</v>
          </cell>
          <cell r="H56">
            <v>-5</v>
          </cell>
          <cell r="J56">
            <v>6.67</v>
          </cell>
          <cell r="L56">
            <v>22</v>
          </cell>
        </row>
        <row r="57">
          <cell r="D57">
            <v>400</v>
          </cell>
          <cell r="H57">
            <v>-5</v>
          </cell>
          <cell r="J57">
            <v>6.67</v>
          </cell>
          <cell r="L57">
            <v>22</v>
          </cell>
        </row>
        <row r="58">
          <cell r="D58">
            <v>413.33</v>
          </cell>
          <cell r="H58">
            <v>-5</v>
          </cell>
          <cell r="J58">
            <v>8.33</v>
          </cell>
          <cell r="L58">
            <v>22</v>
          </cell>
        </row>
        <row r="59">
          <cell r="D59">
            <v>413.33</v>
          </cell>
          <cell r="H59">
            <v>-5</v>
          </cell>
          <cell r="J59">
            <v>9.17</v>
          </cell>
          <cell r="L59">
            <v>22</v>
          </cell>
        </row>
        <row r="60">
          <cell r="D60">
            <v>413.33</v>
          </cell>
          <cell r="H60">
            <v>-5</v>
          </cell>
          <cell r="J60">
            <v>9.17</v>
          </cell>
          <cell r="L60">
            <v>22</v>
          </cell>
        </row>
        <row r="61">
          <cell r="C61">
            <v>740</v>
          </cell>
          <cell r="D61">
            <v>393.33</v>
          </cell>
          <cell r="E61">
            <v>33</v>
          </cell>
          <cell r="F61">
            <v>33</v>
          </cell>
          <cell r="H61">
            <v>-5</v>
          </cell>
          <cell r="I61">
            <v>25</v>
          </cell>
          <cell r="J61">
            <v>9.17</v>
          </cell>
          <cell r="K61">
            <v>40</v>
          </cell>
          <cell r="L61">
            <v>22</v>
          </cell>
        </row>
        <row r="62">
          <cell r="C62">
            <v>700</v>
          </cell>
          <cell r="D62">
            <v>366.67</v>
          </cell>
          <cell r="E62">
            <v>33</v>
          </cell>
          <cell r="F62">
            <v>33</v>
          </cell>
          <cell r="H62">
            <v>-20</v>
          </cell>
          <cell r="I62">
            <v>25</v>
          </cell>
          <cell r="J62">
            <v>10</v>
          </cell>
          <cell r="K62">
            <v>20</v>
          </cell>
          <cell r="L62">
            <v>22</v>
          </cell>
        </row>
        <row r="63">
          <cell r="C63">
            <v>700</v>
          </cell>
          <cell r="D63">
            <v>373.33</v>
          </cell>
          <cell r="E63">
            <v>33</v>
          </cell>
          <cell r="F63">
            <v>33</v>
          </cell>
          <cell r="H63">
            <v>-20</v>
          </cell>
          <cell r="I63">
            <v>17.5</v>
          </cell>
          <cell r="J63">
            <v>13.33</v>
          </cell>
          <cell r="K63">
            <v>20</v>
          </cell>
          <cell r="L63">
            <v>25</v>
          </cell>
        </row>
        <row r="64">
          <cell r="C64">
            <v>700</v>
          </cell>
          <cell r="D64">
            <v>353.33</v>
          </cell>
          <cell r="E64">
            <v>33</v>
          </cell>
          <cell r="F64">
            <v>33</v>
          </cell>
          <cell r="H64">
            <v>-20</v>
          </cell>
          <cell r="I64">
            <v>17.5</v>
          </cell>
          <cell r="J64">
            <v>10</v>
          </cell>
          <cell r="K64">
            <v>20</v>
          </cell>
          <cell r="L64">
            <v>25</v>
          </cell>
        </row>
        <row r="65">
          <cell r="C65">
            <v>760</v>
          </cell>
          <cell r="D65">
            <v>353.33</v>
          </cell>
          <cell r="E65">
            <v>33</v>
          </cell>
          <cell r="F65">
            <v>33</v>
          </cell>
          <cell r="H65">
            <v>-15</v>
          </cell>
          <cell r="I65">
            <v>12.5</v>
          </cell>
          <cell r="J65">
            <v>8.33</v>
          </cell>
          <cell r="K65">
            <v>20</v>
          </cell>
          <cell r="L65">
            <v>25</v>
          </cell>
        </row>
        <row r="66">
          <cell r="C66">
            <v>730</v>
          </cell>
          <cell r="D66">
            <v>353.33</v>
          </cell>
          <cell r="E66">
            <v>33</v>
          </cell>
          <cell r="F66">
            <v>33</v>
          </cell>
          <cell r="H66">
            <v>-15</v>
          </cell>
          <cell r="I66">
            <v>12.5</v>
          </cell>
          <cell r="J66">
            <v>10</v>
          </cell>
          <cell r="K66">
            <v>20</v>
          </cell>
          <cell r="L66">
            <v>25</v>
          </cell>
        </row>
        <row r="67">
          <cell r="C67">
            <v>730</v>
          </cell>
          <cell r="D67">
            <v>353</v>
          </cell>
          <cell r="E67">
            <v>33</v>
          </cell>
          <cell r="F67">
            <v>33</v>
          </cell>
          <cell r="H67">
            <v>-15</v>
          </cell>
          <cell r="I67">
            <v>12.5</v>
          </cell>
          <cell r="J67">
            <v>8.33</v>
          </cell>
          <cell r="K67">
            <v>20</v>
          </cell>
          <cell r="L67">
            <v>25</v>
          </cell>
        </row>
        <row r="68">
          <cell r="C68">
            <v>690</v>
          </cell>
          <cell r="D68">
            <v>340</v>
          </cell>
          <cell r="E68">
            <v>33</v>
          </cell>
          <cell r="F68">
            <v>33</v>
          </cell>
          <cell r="H68">
            <v>-15</v>
          </cell>
          <cell r="I68">
            <v>12.5</v>
          </cell>
          <cell r="J68">
            <v>8.33</v>
          </cell>
          <cell r="K68">
            <v>30</v>
          </cell>
          <cell r="L68">
            <v>27</v>
          </cell>
        </row>
        <row r="69">
          <cell r="C69">
            <v>670</v>
          </cell>
          <cell r="D69">
            <v>340</v>
          </cell>
          <cell r="E69">
            <v>33</v>
          </cell>
          <cell r="F69">
            <v>33</v>
          </cell>
          <cell r="H69">
            <v>-15</v>
          </cell>
          <cell r="I69">
            <v>12.5</v>
          </cell>
          <cell r="J69">
            <v>8.33</v>
          </cell>
          <cell r="K69">
            <v>20</v>
          </cell>
          <cell r="L69">
            <v>29</v>
          </cell>
        </row>
        <row r="70">
          <cell r="C70">
            <v>700</v>
          </cell>
          <cell r="D70">
            <v>340</v>
          </cell>
          <cell r="E70">
            <v>25</v>
          </cell>
          <cell r="F70">
            <v>33</v>
          </cell>
          <cell r="H70">
            <v>-10</v>
          </cell>
          <cell r="I70">
            <v>12.5</v>
          </cell>
          <cell r="J70">
            <v>8.33</v>
          </cell>
          <cell r="K70">
            <v>20</v>
          </cell>
          <cell r="L70">
            <v>29</v>
          </cell>
        </row>
        <row r="71">
          <cell r="C71">
            <v>820</v>
          </cell>
          <cell r="D71">
            <v>406.67</v>
          </cell>
          <cell r="E71">
            <v>25</v>
          </cell>
          <cell r="F71">
            <v>33</v>
          </cell>
          <cell r="H71">
            <v>-10</v>
          </cell>
          <cell r="I71">
            <v>17.5</v>
          </cell>
          <cell r="J71">
            <v>8.33</v>
          </cell>
          <cell r="K71">
            <v>20</v>
          </cell>
          <cell r="L71">
            <v>29</v>
          </cell>
        </row>
        <row r="72">
          <cell r="C72">
            <v>850</v>
          </cell>
          <cell r="D72">
            <v>433.33</v>
          </cell>
          <cell r="E72">
            <v>25</v>
          </cell>
          <cell r="F72">
            <v>33</v>
          </cell>
          <cell r="H72">
            <v>-5</v>
          </cell>
          <cell r="I72">
            <v>17.5</v>
          </cell>
          <cell r="J72">
            <v>8.33</v>
          </cell>
          <cell r="K72">
            <v>20</v>
          </cell>
          <cell r="L72">
            <v>29</v>
          </cell>
        </row>
        <row r="73">
          <cell r="C73">
            <v>850</v>
          </cell>
          <cell r="D73">
            <v>433.33</v>
          </cell>
          <cell r="E73">
            <v>25</v>
          </cell>
          <cell r="F73">
            <v>33</v>
          </cell>
          <cell r="H73">
            <v>-5</v>
          </cell>
          <cell r="I73">
            <v>17.5</v>
          </cell>
          <cell r="J73">
            <v>10</v>
          </cell>
          <cell r="K73">
            <v>20</v>
          </cell>
          <cell r="L73">
            <v>29</v>
          </cell>
        </row>
        <row r="74">
          <cell r="C74">
            <v>910</v>
          </cell>
          <cell r="D74">
            <v>400</v>
          </cell>
          <cell r="E74">
            <v>25</v>
          </cell>
          <cell r="F74">
            <v>33</v>
          </cell>
          <cell r="H74">
            <v>0</v>
          </cell>
          <cell r="I74">
            <v>17.5</v>
          </cell>
          <cell r="J74">
            <v>10</v>
          </cell>
          <cell r="K74">
            <v>20</v>
          </cell>
          <cell r="L74">
            <v>29</v>
          </cell>
        </row>
        <row r="75">
          <cell r="C75">
            <v>910</v>
          </cell>
          <cell r="D75">
            <v>406.67</v>
          </cell>
          <cell r="E75">
            <v>25</v>
          </cell>
          <cell r="F75">
            <v>33</v>
          </cell>
          <cell r="H75">
            <v>0</v>
          </cell>
          <cell r="I75">
            <v>17.5</v>
          </cell>
          <cell r="J75">
            <v>11.67</v>
          </cell>
          <cell r="K75">
            <v>20</v>
          </cell>
          <cell r="L75">
            <v>29</v>
          </cell>
        </row>
        <row r="76">
          <cell r="C76">
            <v>1060</v>
          </cell>
          <cell r="D76">
            <v>453.33</v>
          </cell>
          <cell r="E76">
            <v>25</v>
          </cell>
          <cell r="F76">
            <v>33</v>
          </cell>
          <cell r="H76">
            <v>7.5</v>
          </cell>
          <cell r="I76">
            <v>27.5</v>
          </cell>
          <cell r="J76">
            <v>11.67</v>
          </cell>
          <cell r="K76">
            <v>20</v>
          </cell>
          <cell r="L76">
            <v>36</v>
          </cell>
        </row>
        <row r="77">
          <cell r="C77">
            <v>1120</v>
          </cell>
          <cell r="D77">
            <v>460</v>
          </cell>
          <cell r="E77">
            <v>25</v>
          </cell>
          <cell r="F77">
            <v>33</v>
          </cell>
          <cell r="H77">
            <v>22.5</v>
          </cell>
          <cell r="I77">
            <v>42.5</v>
          </cell>
          <cell r="J77">
            <v>15</v>
          </cell>
          <cell r="K77">
            <v>20</v>
          </cell>
          <cell r="L77">
            <v>36</v>
          </cell>
        </row>
        <row r="78">
          <cell r="C78">
            <v>1120</v>
          </cell>
          <cell r="D78">
            <v>460</v>
          </cell>
          <cell r="E78">
            <v>25</v>
          </cell>
          <cell r="F78">
            <v>33</v>
          </cell>
          <cell r="H78">
            <v>22.5</v>
          </cell>
          <cell r="I78">
            <v>52.5</v>
          </cell>
          <cell r="J78">
            <v>15</v>
          </cell>
          <cell r="K78">
            <v>20</v>
          </cell>
          <cell r="L78">
            <v>40</v>
          </cell>
        </row>
        <row r="79">
          <cell r="C79">
            <v>1120</v>
          </cell>
          <cell r="D79">
            <v>460</v>
          </cell>
          <cell r="E79">
            <v>25</v>
          </cell>
          <cell r="F79">
            <v>33</v>
          </cell>
          <cell r="H79">
            <v>17.5</v>
          </cell>
          <cell r="I79">
            <v>50</v>
          </cell>
          <cell r="J79">
            <v>15</v>
          </cell>
          <cell r="K79">
            <v>20</v>
          </cell>
          <cell r="L79">
            <v>46</v>
          </cell>
        </row>
        <row r="80">
          <cell r="C80">
            <v>1340</v>
          </cell>
          <cell r="D80">
            <v>593.33000000000004</v>
          </cell>
          <cell r="E80">
            <v>25</v>
          </cell>
          <cell r="F80">
            <v>33</v>
          </cell>
          <cell r="H80">
            <v>15</v>
          </cell>
          <cell r="I80">
            <v>40</v>
          </cell>
          <cell r="J80">
            <v>15</v>
          </cell>
          <cell r="K80">
            <v>20</v>
          </cell>
          <cell r="L80">
            <v>46</v>
          </cell>
        </row>
        <row r="81">
          <cell r="C81">
            <v>1420</v>
          </cell>
          <cell r="D81">
            <v>666.67</v>
          </cell>
          <cell r="E81">
            <v>25</v>
          </cell>
          <cell r="F81">
            <v>33</v>
          </cell>
          <cell r="H81">
            <v>15</v>
          </cell>
          <cell r="I81">
            <v>45</v>
          </cell>
          <cell r="J81">
            <v>18.329999999999998</v>
          </cell>
          <cell r="K81">
            <v>20</v>
          </cell>
          <cell r="L81">
            <v>46</v>
          </cell>
        </row>
        <row r="82">
          <cell r="C82">
            <v>1420</v>
          </cell>
          <cell r="D82">
            <v>666.67</v>
          </cell>
          <cell r="E82">
            <v>25</v>
          </cell>
          <cell r="F82">
            <v>33</v>
          </cell>
          <cell r="H82">
            <v>35</v>
          </cell>
          <cell r="I82">
            <v>65</v>
          </cell>
          <cell r="J82">
            <v>26.67</v>
          </cell>
          <cell r="K82">
            <v>20</v>
          </cell>
          <cell r="L82">
            <v>46</v>
          </cell>
        </row>
        <row r="83">
          <cell r="C83">
            <v>1560</v>
          </cell>
          <cell r="D83">
            <v>673.33</v>
          </cell>
          <cell r="E83">
            <v>25</v>
          </cell>
          <cell r="F83">
            <v>33</v>
          </cell>
          <cell r="H83">
            <v>45</v>
          </cell>
          <cell r="I83">
            <v>75</v>
          </cell>
          <cell r="J83">
            <v>30</v>
          </cell>
          <cell r="K83">
            <v>20</v>
          </cell>
          <cell r="L83">
            <v>46</v>
          </cell>
        </row>
        <row r="84">
          <cell r="C84">
            <v>1410</v>
          </cell>
          <cell r="D84">
            <v>633.33000000000004</v>
          </cell>
          <cell r="E84">
            <v>25</v>
          </cell>
          <cell r="F84">
            <v>33</v>
          </cell>
          <cell r="H84">
            <v>40</v>
          </cell>
          <cell r="I84">
            <v>65</v>
          </cell>
          <cell r="J84">
            <v>30</v>
          </cell>
          <cell r="K84">
            <v>20</v>
          </cell>
          <cell r="L84">
            <v>46</v>
          </cell>
        </row>
        <row r="85">
          <cell r="C85">
            <v>1300</v>
          </cell>
          <cell r="D85">
            <v>600</v>
          </cell>
          <cell r="E85">
            <v>25</v>
          </cell>
          <cell r="F85">
            <v>33</v>
          </cell>
          <cell r="H85">
            <v>60</v>
          </cell>
          <cell r="I85">
            <v>90</v>
          </cell>
          <cell r="J85">
            <v>33.33</v>
          </cell>
          <cell r="K85">
            <v>20</v>
          </cell>
          <cell r="L85">
            <v>43</v>
          </cell>
        </row>
        <row r="86">
          <cell r="C86">
            <v>1300</v>
          </cell>
          <cell r="D86">
            <v>620</v>
          </cell>
          <cell r="E86">
            <v>25</v>
          </cell>
          <cell r="F86">
            <v>33</v>
          </cell>
          <cell r="H86">
            <v>65</v>
          </cell>
          <cell r="I86">
            <v>115</v>
          </cell>
          <cell r="J86">
            <v>51.67</v>
          </cell>
          <cell r="K86">
            <v>20</v>
          </cell>
          <cell r="L86">
            <v>43</v>
          </cell>
        </row>
        <row r="87">
          <cell r="C87">
            <v>1300</v>
          </cell>
          <cell r="D87">
            <v>586.66999999999996</v>
          </cell>
          <cell r="E87">
            <v>25</v>
          </cell>
          <cell r="F87">
            <v>33</v>
          </cell>
          <cell r="H87">
            <v>75</v>
          </cell>
          <cell r="I87">
            <v>125</v>
          </cell>
          <cell r="J87">
            <v>51.67</v>
          </cell>
          <cell r="K87">
            <v>20</v>
          </cell>
          <cell r="L87">
            <v>43</v>
          </cell>
        </row>
        <row r="88">
          <cell r="C88">
            <v>1300</v>
          </cell>
          <cell r="D88">
            <v>586.66999999999996</v>
          </cell>
          <cell r="E88">
            <v>25</v>
          </cell>
          <cell r="F88">
            <v>33</v>
          </cell>
          <cell r="H88">
            <v>55</v>
          </cell>
          <cell r="I88">
            <v>115</v>
          </cell>
          <cell r="J88">
            <v>51.67</v>
          </cell>
          <cell r="K88">
            <v>20</v>
          </cell>
          <cell r="L88">
            <v>37</v>
          </cell>
        </row>
        <row r="89">
          <cell r="C89">
            <v>1300</v>
          </cell>
          <cell r="D89">
            <v>587.66999999999996</v>
          </cell>
          <cell r="E89">
            <v>25</v>
          </cell>
          <cell r="F89">
            <v>33</v>
          </cell>
          <cell r="H89">
            <v>45</v>
          </cell>
          <cell r="I89">
            <v>95</v>
          </cell>
          <cell r="J89">
            <v>51.67</v>
          </cell>
          <cell r="K89">
            <v>20</v>
          </cell>
          <cell r="L89">
            <v>37</v>
          </cell>
        </row>
        <row r="90">
          <cell r="C90">
            <v>1380</v>
          </cell>
          <cell r="D90">
            <v>586.66999999999996</v>
          </cell>
          <cell r="E90">
            <v>25</v>
          </cell>
          <cell r="F90">
            <v>33</v>
          </cell>
          <cell r="H90">
            <v>45</v>
          </cell>
          <cell r="I90">
            <v>95</v>
          </cell>
          <cell r="J90">
            <v>51.67</v>
          </cell>
          <cell r="K90">
            <v>20</v>
          </cell>
          <cell r="L90">
            <v>37</v>
          </cell>
        </row>
        <row r="91">
          <cell r="C91">
            <v>1260</v>
          </cell>
          <cell r="D91">
            <v>533.33000000000004</v>
          </cell>
          <cell r="E91">
            <v>25</v>
          </cell>
          <cell r="F91">
            <v>33</v>
          </cell>
          <cell r="H91">
            <v>35</v>
          </cell>
          <cell r="I91">
            <v>85</v>
          </cell>
          <cell r="J91">
            <v>51.67</v>
          </cell>
          <cell r="K91">
            <v>20</v>
          </cell>
          <cell r="L91">
            <v>47</v>
          </cell>
        </row>
        <row r="92">
          <cell r="C92">
            <v>1140</v>
          </cell>
          <cell r="D92">
            <v>500</v>
          </cell>
          <cell r="E92">
            <v>25</v>
          </cell>
          <cell r="F92">
            <v>33</v>
          </cell>
          <cell r="H92">
            <v>10</v>
          </cell>
          <cell r="I92">
            <v>40</v>
          </cell>
          <cell r="J92">
            <v>31.67</v>
          </cell>
          <cell r="K92">
            <v>20</v>
          </cell>
          <cell r="L92">
            <v>47</v>
          </cell>
        </row>
        <row r="93">
          <cell r="C93">
            <v>1140</v>
          </cell>
          <cell r="D93">
            <v>513</v>
          </cell>
          <cell r="E93">
            <v>23</v>
          </cell>
          <cell r="F93">
            <v>30</v>
          </cell>
          <cell r="H93">
            <v>-0.5</v>
          </cell>
          <cell r="I93">
            <v>27.5</v>
          </cell>
          <cell r="J93">
            <v>21.67</v>
          </cell>
          <cell r="K93">
            <v>20</v>
          </cell>
          <cell r="L93">
            <v>40</v>
          </cell>
        </row>
        <row r="94">
          <cell r="C94">
            <v>1180</v>
          </cell>
          <cell r="D94">
            <v>513</v>
          </cell>
          <cell r="E94">
            <v>23</v>
          </cell>
          <cell r="F94">
            <v>30</v>
          </cell>
          <cell r="H94">
            <v>15</v>
          </cell>
          <cell r="I94">
            <v>27.5</v>
          </cell>
          <cell r="J94">
            <v>21.67</v>
          </cell>
          <cell r="K94">
            <v>20</v>
          </cell>
          <cell r="L94">
            <v>36</v>
          </cell>
        </row>
        <row r="95">
          <cell r="C95">
            <v>1120</v>
          </cell>
          <cell r="D95">
            <v>480</v>
          </cell>
          <cell r="E95">
            <v>23</v>
          </cell>
          <cell r="F95">
            <v>30</v>
          </cell>
          <cell r="H95">
            <v>15</v>
          </cell>
          <cell r="I95">
            <v>27.5</v>
          </cell>
          <cell r="J95">
            <v>20</v>
          </cell>
          <cell r="K95">
            <v>20</v>
          </cell>
          <cell r="L95">
            <v>36</v>
          </cell>
        </row>
        <row r="96">
          <cell r="C96">
            <v>1120</v>
          </cell>
          <cell r="D96">
            <v>493.33</v>
          </cell>
          <cell r="E96">
            <v>23</v>
          </cell>
          <cell r="F96">
            <v>30</v>
          </cell>
          <cell r="H96">
            <v>10</v>
          </cell>
          <cell r="I96">
            <v>27.5</v>
          </cell>
          <cell r="J96">
            <v>15</v>
          </cell>
          <cell r="K96">
            <v>20</v>
          </cell>
          <cell r="L96">
            <v>36</v>
          </cell>
        </row>
        <row r="97">
          <cell r="C97">
            <v>1140</v>
          </cell>
          <cell r="D97">
            <v>513.33000000000004</v>
          </cell>
          <cell r="E97">
            <v>23</v>
          </cell>
          <cell r="F97">
            <v>30</v>
          </cell>
          <cell r="H97">
            <v>10</v>
          </cell>
          <cell r="I97">
            <v>27.5</v>
          </cell>
          <cell r="J97">
            <v>11.67</v>
          </cell>
          <cell r="K97">
            <v>20</v>
          </cell>
          <cell r="L97">
            <v>34</v>
          </cell>
        </row>
        <row r="98">
          <cell r="C98">
            <v>1180</v>
          </cell>
          <cell r="D98">
            <v>513.33000000000004</v>
          </cell>
          <cell r="E98">
            <v>23</v>
          </cell>
          <cell r="F98">
            <v>30</v>
          </cell>
          <cell r="H98">
            <v>2.5</v>
          </cell>
          <cell r="I98">
            <v>22.5</v>
          </cell>
          <cell r="J98">
            <v>10</v>
          </cell>
          <cell r="K98">
            <v>20</v>
          </cell>
          <cell r="L98">
            <v>34</v>
          </cell>
        </row>
        <row r="99">
          <cell r="C99">
            <v>1180</v>
          </cell>
          <cell r="D99">
            <v>506.67</v>
          </cell>
          <cell r="E99">
            <v>20</v>
          </cell>
          <cell r="F99">
            <v>23</v>
          </cell>
          <cell r="H99">
            <v>2.5</v>
          </cell>
          <cell r="I99">
            <v>22.5</v>
          </cell>
          <cell r="J99">
            <v>10</v>
          </cell>
          <cell r="K99">
            <v>20</v>
          </cell>
          <cell r="L99">
            <v>36</v>
          </cell>
        </row>
        <row r="100">
          <cell r="C100">
            <v>950</v>
          </cell>
          <cell r="D100">
            <v>453.34</v>
          </cell>
          <cell r="E100">
            <v>20</v>
          </cell>
          <cell r="F100">
            <v>23</v>
          </cell>
          <cell r="H100">
            <v>2.5</v>
          </cell>
          <cell r="I100">
            <v>22.5</v>
          </cell>
          <cell r="J100">
            <v>11.67</v>
          </cell>
          <cell r="K100">
            <v>20</v>
          </cell>
          <cell r="L100">
            <v>36</v>
          </cell>
        </row>
        <row r="101">
          <cell r="C101">
            <v>950</v>
          </cell>
          <cell r="D101">
            <v>453.34</v>
          </cell>
          <cell r="E101">
            <v>20</v>
          </cell>
          <cell r="F101">
            <v>23</v>
          </cell>
          <cell r="H101">
            <v>2.5</v>
          </cell>
          <cell r="I101">
            <v>27.5</v>
          </cell>
          <cell r="J101">
            <v>11.67</v>
          </cell>
          <cell r="K101">
            <v>80</v>
          </cell>
          <cell r="L101">
            <v>36</v>
          </cell>
        </row>
        <row r="102">
          <cell r="C102">
            <v>1020</v>
          </cell>
          <cell r="D102">
            <v>466.67</v>
          </cell>
          <cell r="E102">
            <v>20</v>
          </cell>
          <cell r="F102">
            <v>23</v>
          </cell>
          <cell r="H102">
            <v>2.5</v>
          </cell>
          <cell r="I102">
            <v>27.5</v>
          </cell>
          <cell r="J102">
            <v>11.67</v>
          </cell>
          <cell r="K102">
            <v>40</v>
          </cell>
          <cell r="L102">
            <v>36</v>
          </cell>
        </row>
        <row r="103">
          <cell r="C103">
            <v>940</v>
          </cell>
          <cell r="D103">
            <v>460</v>
          </cell>
          <cell r="E103">
            <v>20</v>
          </cell>
          <cell r="F103">
            <v>23</v>
          </cell>
          <cell r="H103">
            <v>2.5</v>
          </cell>
          <cell r="I103">
            <v>27.5</v>
          </cell>
          <cell r="J103">
            <v>11.67</v>
          </cell>
          <cell r="K103">
            <v>30</v>
          </cell>
          <cell r="L103">
            <v>36</v>
          </cell>
        </row>
        <row r="104">
          <cell r="C104">
            <v>940</v>
          </cell>
          <cell r="D104">
            <v>433.33</v>
          </cell>
          <cell r="E104">
            <v>20</v>
          </cell>
          <cell r="F104">
            <v>23</v>
          </cell>
          <cell r="H104">
            <v>2.5</v>
          </cell>
          <cell r="I104">
            <v>27.5</v>
          </cell>
          <cell r="J104">
            <v>11.67</v>
          </cell>
          <cell r="K104">
            <v>30</v>
          </cell>
          <cell r="L104">
            <v>36</v>
          </cell>
        </row>
        <row r="105">
          <cell r="C105">
            <v>940</v>
          </cell>
          <cell r="D105">
            <v>453.33</v>
          </cell>
          <cell r="E105">
            <v>20</v>
          </cell>
          <cell r="F105">
            <v>23</v>
          </cell>
          <cell r="H105">
            <v>2.5</v>
          </cell>
          <cell r="I105">
            <v>27.5</v>
          </cell>
          <cell r="J105">
            <v>11.67</v>
          </cell>
          <cell r="K105">
            <v>30</v>
          </cell>
          <cell r="L105">
            <v>33</v>
          </cell>
        </row>
        <row r="106">
          <cell r="C106">
            <v>1070</v>
          </cell>
          <cell r="D106">
            <v>466.67</v>
          </cell>
          <cell r="E106">
            <v>20</v>
          </cell>
          <cell r="F106">
            <v>23</v>
          </cell>
          <cell r="H106">
            <v>0</v>
          </cell>
          <cell r="I106">
            <v>27.5</v>
          </cell>
          <cell r="J106">
            <v>11.67</v>
          </cell>
          <cell r="K106">
            <v>30</v>
          </cell>
          <cell r="L106">
            <v>33</v>
          </cell>
        </row>
        <row r="107">
          <cell r="C107">
            <v>1180</v>
          </cell>
          <cell r="D107">
            <v>480</v>
          </cell>
          <cell r="E107">
            <v>20</v>
          </cell>
          <cell r="F107">
            <v>23</v>
          </cell>
          <cell r="H107">
            <v>0</v>
          </cell>
          <cell r="I107">
            <v>27.5</v>
          </cell>
          <cell r="J107">
            <v>11.67</v>
          </cell>
          <cell r="K107">
            <v>30</v>
          </cell>
          <cell r="L107">
            <v>33</v>
          </cell>
        </row>
        <row r="108">
          <cell r="C108">
            <v>1180</v>
          </cell>
          <cell r="D108">
            <v>466.67</v>
          </cell>
          <cell r="E108">
            <v>20</v>
          </cell>
          <cell r="F108">
            <v>23</v>
          </cell>
          <cell r="H108">
            <v>0</v>
          </cell>
          <cell r="I108">
            <v>27.5</v>
          </cell>
          <cell r="J108">
            <v>11.67</v>
          </cell>
          <cell r="K108">
            <v>30</v>
          </cell>
          <cell r="L108">
            <v>33</v>
          </cell>
        </row>
        <row r="109">
          <cell r="C109">
            <v>1180</v>
          </cell>
          <cell r="D109">
            <v>466.67</v>
          </cell>
          <cell r="E109">
            <v>20</v>
          </cell>
          <cell r="F109">
            <v>23</v>
          </cell>
          <cell r="H109">
            <v>0</v>
          </cell>
          <cell r="I109">
            <v>27.5</v>
          </cell>
          <cell r="J109">
            <v>11.67</v>
          </cell>
          <cell r="K109">
            <v>60</v>
          </cell>
          <cell r="L109">
            <v>33</v>
          </cell>
        </row>
        <row r="110">
          <cell r="C110">
            <v>1170</v>
          </cell>
          <cell r="D110">
            <v>466.67</v>
          </cell>
          <cell r="E110">
            <v>20</v>
          </cell>
          <cell r="F110">
            <v>23</v>
          </cell>
          <cell r="H110">
            <v>0</v>
          </cell>
          <cell r="I110">
            <v>27.5</v>
          </cell>
          <cell r="J110">
            <v>11.67</v>
          </cell>
          <cell r="K110">
            <v>30</v>
          </cell>
          <cell r="L110">
            <v>33</v>
          </cell>
        </row>
        <row r="111">
          <cell r="C111">
            <v>1180</v>
          </cell>
          <cell r="D111">
            <v>466.67</v>
          </cell>
          <cell r="E111">
            <v>20</v>
          </cell>
          <cell r="F111">
            <v>23</v>
          </cell>
          <cell r="H111">
            <v>5</v>
          </cell>
          <cell r="I111">
            <v>35</v>
          </cell>
          <cell r="J111">
            <v>11.67</v>
          </cell>
          <cell r="K111">
            <v>30</v>
          </cell>
          <cell r="L111">
            <v>33</v>
          </cell>
        </row>
        <row r="112">
          <cell r="C112">
            <v>1160</v>
          </cell>
          <cell r="D112">
            <v>466.67</v>
          </cell>
          <cell r="E112">
            <v>20</v>
          </cell>
          <cell r="F112">
            <v>23</v>
          </cell>
          <cell r="H112">
            <v>10</v>
          </cell>
          <cell r="I112">
            <v>40</v>
          </cell>
          <cell r="J112">
            <v>11.67</v>
          </cell>
          <cell r="K112">
            <v>30</v>
          </cell>
          <cell r="L112">
            <v>33</v>
          </cell>
        </row>
        <row r="113">
          <cell r="C113">
            <v>1180</v>
          </cell>
          <cell r="D113">
            <v>466.67</v>
          </cell>
          <cell r="E113">
            <v>20</v>
          </cell>
          <cell r="F113">
            <v>23</v>
          </cell>
          <cell r="H113">
            <v>10</v>
          </cell>
          <cell r="I113">
            <v>40</v>
          </cell>
          <cell r="J113">
            <v>11.67</v>
          </cell>
          <cell r="K113">
            <v>30</v>
          </cell>
          <cell r="L113">
            <v>33</v>
          </cell>
        </row>
        <row r="114">
          <cell r="C114">
            <v>1160</v>
          </cell>
          <cell r="D114">
            <v>506.67</v>
          </cell>
          <cell r="E114">
            <v>20</v>
          </cell>
          <cell r="F114">
            <v>23</v>
          </cell>
          <cell r="H114">
            <v>15</v>
          </cell>
          <cell r="I114">
            <v>45</v>
          </cell>
          <cell r="J114">
            <v>11.67</v>
          </cell>
          <cell r="K114">
            <v>30</v>
          </cell>
          <cell r="L114">
            <v>33</v>
          </cell>
        </row>
        <row r="115">
          <cell r="C115">
            <v>1160</v>
          </cell>
          <cell r="D115">
            <v>486.67</v>
          </cell>
          <cell r="E115">
            <v>20</v>
          </cell>
          <cell r="F115">
            <v>23</v>
          </cell>
          <cell r="H115">
            <v>20</v>
          </cell>
          <cell r="I115">
            <v>45</v>
          </cell>
          <cell r="J115">
            <v>11.67</v>
          </cell>
          <cell r="K115">
            <v>30</v>
          </cell>
          <cell r="L115">
            <v>33</v>
          </cell>
        </row>
        <row r="116">
          <cell r="C116">
            <v>1180</v>
          </cell>
          <cell r="D116">
            <v>486.67</v>
          </cell>
          <cell r="E116">
            <v>20</v>
          </cell>
          <cell r="F116">
            <v>23</v>
          </cell>
          <cell r="H116">
            <v>20</v>
          </cell>
          <cell r="I116">
            <v>45</v>
          </cell>
          <cell r="J116">
            <v>11.67</v>
          </cell>
          <cell r="K116">
            <v>30</v>
          </cell>
          <cell r="L116">
            <v>39.200000000000003</v>
          </cell>
        </row>
        <row r="117">
          <cell r="C117">
            <v>1180</v>
          </cell>
          <cell r="D117">
            <v>486.67</v>
          </cell>
          <cell r="E117">
            <v>20</v>
          </cell>
          <cell r="F117">
            <v>23</v>
          </cell>
          <cell r="H117">
            <v>17.5</v>
          </cell>
          <cell r="I117">
            <v>45</v>
          </cell>
          <cell r="J117">
            <v>11.67</v>
          </cell>
          <cell r="K117">
            <v>30</v>
          </cell>
          <cell r="L117">
            <v>39.200000000000003</v>
          </cell>
        </row>
        <row r="118">
          <cell r="C118">
            <v>1100</v>
          </cell>
          <cell r="D118">
            <v>486.67</v>
          </cell>
          <cell r="E118">
            <v>20</v>
          </cell>
          <cell r="F118">
            <v>23</v>
          </cell>
          <cell r="H118">
            <v>17.5</v>
          </cell>
          <cell r="I118">
            <v>40</v>
          </cell>
          <cell r="J118">
            <v>11.67</v>
          </cell>
          <cell r="K118">
            <v>30</v>
          </cell>
          <cell r="L118">
            <v>39.200000000000003</v>
          </cell>
        </row>
        <row r="119">
          <cell r="C119">
            <v>1100</v>
          </cell>
          <cell r="D119">
            <v>486.67</v>
          </cell>
          <cell r="E119">
            <v>20</v>
          </cell>
          <cell r="F119">
            <v>23</v>
          </cell>
          <cell r="H119">
            <v>12.5</v>
          </cell>
          <cell r="I119">
            <v>35</v>
          </cell>
          <cell r="J119">
            <v>10</v>
          </cell>
          <cell r="K119">
            <v>30</v>
          </cell>
          <cell r="L119">
            <v>39.200000000000003</v>
          </cell>
        </row>
        <row r="120">
          <cell r="C120">
            <v>1140</v>
          </cell>
          <cell r="D120">
            <v>480</v>
          </cell>
          <cell r="E120">
            <v>20</v>
          </cell>
          <cell r="F120">
            <v>23</v>
          </cell>
          <cell r="H120">
            <v>12.5</v>
          </cell>
          <cell r="I120">
            <v>35</v>
          </cell>
          <cell r="J120">
            <v>10</v>
          </cell>
          <cell r="K120">
            <v>30</v>
          </cell>
          <cell r="L120">
            <v>39.200000000000003</v>
          </cell>
        </row>
        <row r="121">
          <cell r="C121">
            <v>1140</v>
          </cell>
          <cell r="D121">
            <v>473.33</v>
          </cell>
          <cell r="E121">
            <v>20</v>
          </cell>
          <cell r="F121">
            <v>23</v>
          </cell>
          <cell r="H121">
            <v>12.5</v>
          </cell>
          <cell r="I121">
            <v>30</v>
          </cell>
          <cell r="J121">
            <v>10</v>
          </cell>
          <cell r="K121">
            <v>30</v>
          </cell>
          <cell r="L121">
            <v>33.6</v>
          </cell>
        </row>
        <row r="122">
          <cell r="C122">
            <v>1050</v>
          </cell>
          <cell r="D122">
            <v>460</v>
          </cell>
          <cell r="E122">
            <v>20</v>
          </cell>
          <cell r="F122">
            <v>23</v>
          </cell>
          <cell r="H122">
            <v>12.5</v>
          </cell>
          <cell r="I122">
            <v>30</v>
          </cell>
          <cell r="J122">
            <v>10</v>
          </cell>
          <cell r="K122">
            <v>30</v>
          </cell>
          <cell r="L122">
            <v>33.6</v>
          </cell>
        </row>
        <row r="123">
          <cell r="C123">
            <v>950</v>
          </cell>
          <cell r="D123">
            <v>453.33</v>
          </cell>
          <cell r="E123">
            <v>20</v>
          </cell>
          <cell r="F123">
            <v>23</v>
          </cell>
          <cell r="H123">
            <v>12.5</v>
          </cell>
          <cell r="I123">
            <v>30</v>
          </cell>
          <cell r="J123">
            <v>10</v>
          </cell>
          <cell r="K123">
            <v>30</v>
          </cell>
          <cell r="L123">
            <v>33.6</v>
          </cell>
        </row>
        <row r="124">
          <cell r="C124">
            <v>910</v>
          </cell>
          <cell r="D124">
            <v>433.33</v>
          </cell>
          <cell r="E124">
            <v>20</v>
          </cell>
          <cell r="F124">
            <v>23</v>
          </cell>
          <cell r="H124">
            <v>17.5</v>
          </cell>
          <cell r="I124">
            <v>30</v>
          </cell>
          <cell r="J124">
            <v>10</v>
          </cell>
          <cell r="K124">
            <v>30</v>
          </cell>
          <cell r="L124">
            <v>32.479999999999997</v>
          </cell>
        </row>
        <row r="125">
          <cell r="C125">
            <v>910</v>
          </cell>
          <cell r="D125">
            <v>413.33</v>
          </cell>
          <cell r="E125">
            <v>20</v>
          </cell>
          <cell r="F125">
            <v>23</v>
          </cell>
          <cell r="H125">
            <v>17.5</v>
          </cell>
          <cell r="I125">
            <v>35</v>
          </cell>
          <cell r="J125">
            <v>10</v>
          </cell>
          <cell r="K125">
            <v>30</v>
          </cell>
          <cell r="L125">
            <v>31.36</v>
          </cell>
        </row>
        <row r="126">
          <cell r="C126">
            <v>890</v>
          </cell>
          <cell r="D126">
            <v>413.33</v>
          </cell>
          <cell r="E126">
            <v>20</v>
          </cell>
          <cell r="F126">
            <v>23</v>
          </cell>
          <cell r="H126">
            <v>17.5</v>
          </cell>
          <cell r="I126">
            <v>35</v>
          </cell>
          <cell r="J126">
            <v>11.67</v>
          </cell>
          <cell r="K126">
            <v>30</v>
          </cell>
          <cell r="L126">
            <v>26.36</v>
          </cell>
        </row>
        <row r="127">
          <cell r="C127">
            <v>890</v>
          </cell>
          <cell r="D127">
            <v>433.33</v>
          </cell>
          <cell r="E127">
            <v>20</v>
          </cell>
          <cell r="F127">
            <v>23</v>
          </cell>
          <cell r="H127">
            <v>17.5</v>
          </cell>
          <cell r="I127">
            <v>30</v>
          </cell>
          <cell r="J127">
            <v>10</v>
          </cell>
          <cell r="K127">
            <v>30</v>
          </cell>
          <cell r="L127">
            <v>16</v>
          </cell>
        </row>
        <row r="128">
          <cell r="C128">
            <v>890</v>
          </cell>
          <cell r="D128">
            <v>420</v>
          </cell>
          <cell r="E128">
            <v>20</v>
          </cell>
          <cell r="F128">
            <v>23</v>
          </cell>
          <cell r="H128">
            <v>17.5</v>
          </cell>
          <cell r="I128">
            <v>35</v>
          </cell>
          <cell r="J128">
            <v>10</v>
          </cell>
          <cell r="K128">
            <v>30</v>
          </cell>
          <cell r="L128">
            <v>5</v>
          </cell>
        </row>
        <row r="129">
          <cell r="C129">
            <v>890</v>
          </cell>
          <cell r="D129">
            <v>420</v>
          </cell>
          <cell r="E129">
            <v>20</v>
          </cell>
          <cell r="F129">
            <v>23</v>
          </cell>
          <cell r="H129">
            <v>17.5</v>
          </cell>
          <cell r="I129">
            <v>35</v>
          </cell>
          <cell r="J129">
            <v>10</v>
          </cell>
          <cell r="K129">
            <v>30</v>
          </cell>
          <cell r="L129">
            <v>-13</v>
          </cell>
        </row>
        <row r="130">
          <cell r="C130">
            <v>890</v>
          </cell>
          <cell r="D130">
            <v>420</v>
          </cell>
          <cell r="E130">
            <v>20</v>
          </cell>
          <cell r="F130">
            <v>23</v>
          </cell>
          <cell r="H130">
            <v>17.5</v>
          </cell>
          <cell r="I130">
            <v>35</v>
          </cell>
          <cell r="J130">
            <v>10</v>
          </cell>
          <cell r="K130">
            <v>30</v>
          </cell>
          <cell r="L130">
            <v>-13</v>
          </cell>
        </row>
        <row r="131">
          <cell r="C131">
            <v>890</v>
          </cell>
          <cell r="D131">
            <v>420</v>
          </cell>
          <cell r="E131">
            <v>20</v>
          </cell>
          <cell r="F131">
            <v>23</v>
          </cell>
          <cell r="H131">
            <v>12.5</v>
          </cell>
          <cell r="I131">
            <v>35</v>
          </cell>
          <cell r="J131">
            <v>10</v>
          </cell>
          <cell r="K131">
            <v>30</v>
          </cell>
          <cell r="L131">
            <v>-8</v>
          </cell>
        </row>
        <row r="132">
          <cell r="C132">
            <v>890</v>
          </cell>
          <cell r="D132">
            <v>420</v>
          </cell>
          <cell r="E132">
            <v>20</v>
          </cell>
          <cell r="F132">
            <v>23</v>
          </cell>
          <cell r="H132">
            <v>12.5</v>
          </cell>
          <cell r="I132">
            <v>35</v>
          </cell>
          <cell r="J132">
            <v>13.33</v>
          </cell>
          <cell r="K132">
            <v>30</v>
          </cell>
          <cell r="L132">
            <v>-3</v>
          </cell>
        </row>
        <row r="133">
          <cell r="C133">
            <v>910</v>
          </cell>
          <cell r="D133">
            <v>420</v>
          </cell>
          <cell r="E133">
            <v>20</v>
          </cell>
          <cell r="F133">
            <v>23</v>
          </cell>
          <cell r="H133">
            <v>12.5</v>
          </cell>
          <cell r="I133">
            <v>35</v>
          </cell>
          <cell r="J133">
            <v>13.33</v>
          </cell>
          <cell r="K133">
            <v>30</v>
          </cell>
          <cell r="L133">
            <v>-13</v>
          </cell>
        </row>
        <row r="134">
          <cell r="C134">
            <v>950</v>
          </cell>
          <cell r="D134">
            <v>433.33</v>
          </cell>
          <cell r="E134">
            <v>20</v>
          </cell>
          <cell r="F134">
            <v>23</v>
          </cell>
          <cell r="H134">
            <v>12.5</v>
          </cell>
          <cell r="I134">
            <v>30</v>
          </cell>
          <cell r="J134">
            <v>13.33</v>
          </cell>
          <cell r="K134">
            <v>30</v>
          </cell>
          <cell r="L134">
            <v>-13</v>
          </cell>
        </row>
        <row r="135">
          <cell r="C135">
            <v>950</v>
          </cell>
          <cell r="D135">
            <v>433.33</v>
          </cell>
          <cell r="E135">
            <v>20</v>
          </cell>
          <cell r="F135">
            <v>23</v>
          </cell>
          <cell r="H135">
            <v>12.5</v>
          </cell>
          <cell r="I135">
            <v>30</v>
          </cell>
          <cell r="J135">
            <v>13.33</v>
          </cell>
          <cell r="K135">
            <v>30</v>
          </cell>
          <cell r="L135">
            <v>-3</v>
          </cell>
        </row>
        <row r="136">
          <cell r="C136">
            <v>930</v>
          </cell>
          <cell r="D136">
            <v>433.33</v>
          </cell>
          <cell r="E136">
            <v>20</v>
          </cell>
          <cell r="F136">
            <v>23</v>
          </cell>
          <cell r="H136">
            <v>17.5</v>
          </cell>
          <cell r="I136">
            <v>32.5</v>
          </cell>
          <cell r="J136">
            <v>15</v>
          </cell>
          <cell r="K136">
            <v>30</v>
          </cell>
          <cell r="L136">
            <v>-3</v>
          </cell>
        </row>
        <row r="137">
          <cell r="C137">
            <v>980</v>
          </cell>
          <cell r="D137">
            <v>433.33</v>
          </cell>
          <cell r="E137">
            <v>20</v>
          </cell>
          <cell r="F137">
            <v>23</v>
          </cell>
          <cell r="H137">
            <v>22.5</v>
          </cell>
          <cell r="I137">
            <v>42.5</v>
          </cell>
          <cell r="J137">
            <v>16.670000000000002</v>
          </cell>
          <cell r="K137">
            <v>30</v>
          </cell>
          <cell r="L137">
            <v>-3</v>
          </cell>
        </row>
        <row r="138">
          <cell r="C138">
            <v>980</v>
          </cell>
          <cell r="D138">
            <v>433.33</v>
          </cell>
          <cell r="E138">
            <v>20</v>
          </cell>
          <cell r="F138">
            <v>23</v>
          </cell>
          <cell r="H138">
            <v>22.5</v>
          </cell>
          <cell r="I138">
            <v>47.5</v>
          </cell>
          <cell r="J138">
            <v>20</v>
          </cell>
          <cell r="K138">
            <v>30</v>
          </cell>
          <cell r="L138">
            <v>-3</v>
          </cell>
        </row>
        <row r="139">
          <cell r="C139">
            <v>980</v>
          </cell>
          <cell r="D139">
            <v>433.33</v>
          </cell>
          <cell r="E139">
            <v>20</v>
          </cell>
          <cell r="F139">
            <v>23</v>
          </cell>
          <cell r="H139">
            <v>22.5</v>
          </cell>
          <cell r="I139">
            <v>47.5</v>
          </cell>
          <cell r="J139">
            <v>20</v>
          </cell>
          <cell r="K139">
            <v>30</v>
          </cell>
          <cell r="L139">
            <v>-6</v>
          </cell>
        </row>
        <row r="140">
          <cell r="C140">
            <v>1110</v>
          </cell>
          <cell r="D140">
            <v>433.33</v>
          </cell>
          <cell r="E140">
            <v>20</v>
          </cell>
          <cell r="F140">
            <v>23</v>
          </cell>
          <cell r="H140">
            <v>27.5</v>
          </cell>
          <cell r="I140">
            <v>52.5</v>
          </cell>
          <cell r="J140">
            <v>20</v>
          </cell>
          <cell r="K140">
            <v>30</v>
          </cell>
          <cell r="L140">
            <v>6</v>
          </cell>
        </row>
        <row r="141">
          <cell r="C141">
            <v>1110</v>
          </cell>
          <cell r="D141">
            <v>433.33</v>
          </cell>
          <cell r="E141">
            <v>20</v>
          </cell>
          <cell r="F141">
            <v>23</v>
          </cell>
          <cell r="H141">
            <v>27.5</v>
          </cell>
          <cell r="I141">
            <v>52.5</v>
          </cell>
          <cell r="J141">
            <v>20</v>
          </cell>
          <cell r="K141">
            <v>30</v>
          </cell>
          <cell r="L141">
            <v>11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REPT"/>
    </sheetNames>
    <sheetDataSet>
      <sheetData sheetId="0">
        <row r="143">
          <cell r="A143">
            <v>2000</v>
          </cell>
          <cell r="B143">
            <v>1</v>
          </cell>
          <cell r="C143">
            <v>1270</v>
          </cell>
          <cell r="D143">
            <v>466.67</v>
          </cell>
          <cell r="E143">
            <v>20</v>
          </cell>
          <cell r="F143">
            <v>23</v>
          </cell>
          <cell r="H143">
            <v>27.5</v>
          </cell>
          <cell r="I143">
            <v>52.5</v>
          </cell>
          <cell r="J143">
            <v>20</v>
          </cell>
          <cell r="L143">
            <v>30</v>
          </cell>
          <cell r="M143">
            <v>13</v>
          </cell>
        </row>
        <row r="144">
          <cell r="A144">
            <v>2000</v>
          </cell>
          <cell r="B144">
            <v>2</v>
          </cell>
          <cell r="C144">
            <v>1230</v>
          </cell>
          <cell r="D144">
            <v>500</v>
          </cell>
          <cell r="E144">
            <v>20</v>
          </cell>
          <cell r="F144">
            <v>23</v>
          </cell>
          <cell r="H144">
            <v>32.5</v>
          </cell>
          <cell r="I144">
            <v>60</v>
          </cell>
          <cell r="J144">
            <v>21.67</v>
          </cell>
          <cell r="L144">
            <v>30</v>
          </cell>
          <cell r="M144">
            <v>4</v>
          </cell>
        </row>
        <row r="145">
          <cell r="A145">
            <v>2000</v>
          </cell>
          <cell r="B145">
            <v>3</v>
          </cell>
          <cell r="C145">
            <v>1230</v>
          </cell>
          <cell r="D145">
            <v>500</v>
          </cell>
          <cell r="E145">
            <v>20</v>
          </cell>
          <cell r="F145">
            <v>23</v>
          </cell>
          <cell r="H145">
            <v>35.5</v>
          </cell>
          <cell r="I145">
            <v>62.5</v>
          </cell>
          <cell r="J145">
            <v>21.67</v>
          </cell>
          <cell r="L145">
            <v>30</v>
          </cell>
          <cell r="M145">
            <v>4</v>
          </cell>
        </row>
        <row r="146">
          <cell r="A146">
            <v>2000</v>
          </cell>
          <cell r="B146">
            <v>4</v>
          </cell>
          <cell r="C146">
            <v>1090</v>
          </cell>
          <cell r="E146">
            <v>20</v>
          </cell>
          <cell r="F146">
            <v>23</v>
          </cell>
          <cell r="H146">
            <v>40</v>
          </cell>
          <cell r="I146">
            <v>75</v>
          </cell>
          <cell r="L146">
            <v>180</v>
          </cell>
          <cell r="M146">
            <v>2.5</v>
          </cell>
        </row>
        <row r="147">
          <cell r="A147">
            <v>2000</v>
          </cell>
          <cell r="B147">
            <v>5</v>
          </cell>
          <cell r="C147">
            <v>1090</v>
          </cell>
          <cell r="E147">
            <v>20</v>
          </cell>
          <cell r="F147">
            <v>23</v>
          </cell>
          <cell r="H147">
            <v>40</v>
          </cell>
          <cell r="I147">
            <v>75</v>
          </cell>
          <cell r="L147">
            <v>180</v>
          </cell>
          <cell r="M147">
            <v>2.5</v>
          </cell>
        </row>
        <row r="148">
          <cell r="A148">
            <v>2000</v>
          </cell>
          <cell r="B148">
            <v>6</v>
          </cell>
          <cell r="C148">
            <v>1090</v>
          </cell>
          <cell r="E148">
            <v>20</v>
          </cell>
          <cell r="F148">
            <v>23</v>
          </cell>
          <cell r="H148">
            <v>35</v>
          </cell>
          <cell r="I148">
            <v>72.5</v>
          </cell>
          <cell r="L148">
            <v>190</v>
          </cell>
          <cell r="M148">
            <v>2.5</v>
          </cell>
        </row>
        <row r="149">
          <cell r="A149">
            <v>2000</v>
          </cell>
          <cell r="B149">
            <v>7</v>
          </cell>
          <cell r="C149">
            <v>1140</v>
          </cell>
          <cell r="E149">
            <v>20</v>
          </cell>
          <cell r="F149">
            <v>23</v>
          </cell>
          <cell r="H149">
            <v>37.5</v>
          </cell>
          <cell r="I149">
            <v>47.5</v>
          </cell>
          <cell r="L149">
            <v>190</v>
          </cell>
          <cell r="M149">
            <v>2.5</v>
          </cell>
        </row>
        <row r="150">
          <cell r="A150">
            <v>2000</v>
          </cell>
          <cell r="B150">
            <v>8</v>
          </cell>
          <cell r="C150">
            <v>1140</v>
          </cell>
          <cell r="E150">
            <v>20</v>
          </cell>
          <cell r="F150">
            <v>23</v>
          </cell>
          <cell r="H150">
            <v>37.5</v>
          </cell>
          <cell r="I150">
            <v>42.5</v>
          </cell>
          <cell r="L150">
            <v>190</v>
          </cell>
          <cell r="M150">
            <v>2.5</v>
          </cell>
        </row>
        <row r="151">
          <cell r="A151">
            <v>2000</v>
          </cell>
          <cell r="B151">
            <v>9</v>
          </cell>
          <cell r="C151">
            <v>1140</v>
          </cell>
          <cell r="E151">
            <v>20</v>
          </cell>
          <cell r="F151">
            <v>23</v>
          </cell>
          <cell r="H151">
            <v>37.5</v>
          </cell>
          <cell r="I151">
            <v>42.5</v>
          </cell>
          <cell r="L151">
            <v>190</v>
          </cell>
          <cell r="M151">
            <v>7.5</v>
          </cell>
        </row>
        <row r="152">
          <cell r="A152">
            <v>2000</v>
          </cell>
          <cell r="B152">
            <v>10</v>
          </cell>
          <cell r="C152">
            <v>1070</v>
          </cell>
          <cell r="E152">
            <v>20</v>
          </cell>
          <cell r="F152">
            <v>23</v>
          </cell>
          <cell r="H152">
            <v>42.5</v>
          </cell>
          <cell r="I152">
            <v>52.5</v>
          </cell>
          <cell r="L152">
            <v>200</v>
          </cell>
          <cell r="M152">
            <v>7.5</v>
          </cell>
        </row>
        <row r="153">
          <cell r="A153">
            <v>2000</v>
          </cell>
          <cell r="B153">
            <v>11</v>
          </cell>
          <cell r="C153">
            <v>1070</v>
          </cell>
          <cell r="E153">
            <v>20</v>
          </cell>
          <cell r="F153">
            <v>23</v>
          </cell>
          <cell r="H153">
            <v>37.5</v>
          </cell>
          <cell r="I153">
            <v>47.5</v>
          </cell>
          <cell r="L153">
            <v>200</v>
          </cell>
          <cell r="M153">
            <v>10</v>
          </cell>
        </row>
        <row r="154">
          <cell r="A154">
            <v>2000</v>
          </cell>
          <cell r="B154">
            <v>12</v>
          </cell>
          <cell r="C154">
            <v>1070</v>
          </cell>
          <cell r="E154">
            <v>20</v>
          </cell>
          <cell r="F154">
            <v>23</v>
          </cell>
          <cell r="H154">
            <v>32.5</v>
          </cell>
          <cell r="I154">
            <v>42.5</v>
          </cell>
          <cell r="L154">
            <v>180</v>
          </cell>
          <cell r="M154">
            <v>10</v>
          </cell>
        </row>
        <row r="155">
          <cell r="A155">
            <v>2001</v>
          </cell>
          <cell r="B155">
            <v>1</v>
          </cell>
          <cell r="C155">
            <v>1110</v>
          </cell>
          <cell r="E155">
            <v>20</v>
          </cell>
          <cell r="F155">
            <v>23</v>
          </cell>
          <cell r="H155">
            <v>32.5</v>
          </cell>
          <cell r="I155">
            <v>42.5</v>
          </cell>
          <cell r="L155">
            <v>160</v>
          </cell>
          <cell r="M155">
            <v>10</v>
          </cell>
        </row>
        <row r="156">
          <cell r="A156">
            <v>2001</v>
          </cell>
          <cell r="B156">
            <v>2</v>
          </cell>
          <cell r="C156">
            <v>1110</v>
          </cell>
          <cell r="E156">
            <v>20</v>
          </cell>
          <cell r="F156">
            <v>23</v>
          </cell>
          <cell r="H156">
            <v>32.5</v>
          </cell>
          <cell r="I156">
            <v>42.5</v>
          </cell>
          <cell r="L156">
            <v>140</v>
          </cell>
          <cell r="M156">
            <v>10</v>
          </cell>
        </row>
        <row r="157">
          <cell r="A157">
            <v>2001</v>
          </cell>
          <cell r="B157">
            <v>3</v>
          </cell>
          <cell r="C157">
            <v>1110</v>
          </cell>
          <cell r="E157">
            <v>20</v>
          </cell>
          <cell r="F157">
            <v>23</v>
          </cell>
          <cell r="H157">
            <v>32.5</v>
          </cell>
          <cell r="I157">
            <v>42.5</v>
          </cell>
          <cell r="L157">
            <v>100</v>
          </cell>
          <cell r="M157">
            <v>10</v>
          </cell>
        </row>
        <row r="158">
          <cell r="A158">
            <v>2001</v>
          </cell>
          <cell r="B158">
            <v>4</v>
          </cell>
          <cell r="C158">
            <v>1090</v>
          </cell>
          <cell r="E158">
            <v>20</v>
          </cell>
          <cell r="F158">
            <v>23</v>
          </cell>
          <cell r="H158">
            <v>27.5</v>
          </cell>
          <cell r="I158">
            <v>37.5</v>
          </cell>
          <cell r="L158">
            <v>100</v>
          </cell>
          <cell r="M158">
            <v>10</v>
          </cell>
        </row>
        <row r="159">
          <cell r="A159">
            <v>2001</v>
          </cell>
          <cell r="B159">
            <v>5</v>
          </cell>
          <cell r="C159">
            <v>1050</v>
          </cell>
          <cell r="E159">
            <v>20</v>
          </cell>
          <cell r="F159">
            <v>23</v>
          </cell>
          <cell r="H159">
            <v>22.5</v>
          </cell>
          <cell r="I159">
            <v>32.5</v>
          </cell>
          <cell r="L159">
            <v>110</v>
          </cell>
          <cell r="M159">
            <v>10</v>
          </cell>
        </row>
        <row r="160">
          <cell r="A160">
            <v>2001</v>
          </cell>
          <cell r="B160">
            <v>6</v>
          </cell>
          <cell r="C160">
            <v>990</v>
          </cell>
          <cell r="E160">
            <v>20</v>
          </cell>
          <cell r="F160">
            <v>23</v>
          </cell>
          <cell r="H160">
            <v>22.5</v>
          </cell>
          <cell r="I160">
            <v>32.5</v>
          </cell>
          <cell r="L160">
            <v>110</v>
          </cell>
          <cell r="M160">
            <v>10</v>
          </cell>
        </row>
        <row r="161">
          <cell r="A161">
            <v>2001</v>
          </cell>
          <cell r="B161">
            <v>7</v>
          </cell>
          <cell r="C161">
            <v>930</v>
          </cell>
          <cell r="E161">
            <v>20</v>
          </cell>
          <cell r="F161">
            <v>23</v>
          </cell>
          <cell r="H161">
            <v>22.5</v>
          </cell>
          <cell r="I161">
            <v>32.5</v>
          </cell>
          <cell r="L161">
            <v>110</v>
          </cell>
          <cell r="M161">
            <v>10</v>
          </cell>
        </row>
        <row r="162">
          <cell r="A162">
            <v>2001</v>
          </cell>
          <cell r="B162">
            <v>8</v>
          </cell>
          <cell r="C162">
            <v>910</v>
          </cell>
          <cell r="E162">
            <v>20</v>
          </cell>
          <cell r="F162">
            <v>23</v>
          </cell>
          <cell r="H162">
            <v>22.5</v>
          </cell>
          <cell r="I162">
            <v>32.5</v>
          </cell>
          <cell r="L162">
            <v>110</v>
          </cell>
          <cell r="M162">
            <v>10</v>
          </cell>
        </row>
        <row r="163">
          <cell r="A163">
            <v>2001</v>
          </cell>
          <cell r="B163">
            <v>9</v>
          </cell>
          <cell r="C163">
            <v>910</v>
          </cell>
          <cell r="E163">
            <v>20</v>
          </cell>
          <cell r="F163">
            <v>23</v>
          </cell>
          <cell r="H163">
            <v>22.5</v>
          </cell>
          <cell r="I163">
            <v>32.5</v>
          </cell>
          <cell r="L163">
            <v>110</v>
          </cell>
          <cell r="M163">
            <v>10</v>
          </cell>
        </row>
        <row r="164">
          <cell r="A164">
            <v>2001</v>
          </cell>
          <cell r="B164">
            <v>10</v>
          </cell>
          <cell r="C164">
            <v>890</v>
          </cell>
          <cell r="E164">
            <v>20</v>
          </cell>
          <cell r="F164">
            <v>23</v>
          </cell>
          <cell r="H164">
            <v>22.5</v>
          </cell>
          <cell r="I164">
            <v>32.5</v>
          </cell>
          <cell r="L164">
            <v>110</v>
          </cell>
          <cell r="M164">
            <v>10</v>
          </cell>
        </row>
        <row r="165">
          <cell r="A165">
            <v>2001</v>
          </cell>
          <cell r="B165">
            <v>11</v>
          </cell>
          <cell r="C165">
            <v>890</v>
          </cell>
          <cell r="E165">
            <v>17</v>
          </cell>
          <cell r="F165">
            <v>23</v>
          </cell>
          <cell r="H165">
            <v>22.5</v>
          </cell>
          <cell r="I165">
            <v>27.5</v>
          </cell>
          <cell r="L165">
            <v>100</v>
          </cell>
          <cell r="M165">
            <v>10</v>
          </cell>
        </row>
        <row r="166">
          <cell r="A166">
            <v>2001</v>
          </cell>
          <cell r="B166">
            <v>12</v>
          </cell>
          <cell r="C166">
            <v>890</v>
          </cell>
          <cell r="E166">
            <v>17</v>
          </cell>
          <cell r="F166">
            <v>23</v>
          </cell>
          <cell r="H166">
            <v>22.5</v>
          </cell>
          <cell r="I166">
            <v>27.5</v>
          </cell>
          <cell r="L166">
            <v>100</v>
          </cell>
          <cell r="M166">
            <v>10</v>
          </cell>
        </row>
        <row r="167">
          <cell r="A167">
            <v>2002</v>
          </cell>
          <cell r="B167">
            <v>1</v>
          </cell>
          <cell r="C167">
            <v>890</v>
          </cell>
          <cell r="E167">
            <v>17</v>
          </cell>
          <cell r="F167">
            <v>23</v>
          </cell>
          <cell r="H167">
            <v>22.5</v>
          </cell>
          <cell r="I167">
            <v>27.5</v>
          </cell>
          <cell r="L167">
            <v>90</v>
          </cell>
          <cell r="M167">
            <v>10</v>
          </cell>
        </row>
        <row r="168">
          <cell r="A168">
            <v>2002</v>
          </cell>
          <cell r="B168">
            <v>2</v>
          </cell>
          <cell r="C168">
            <v>910</v>
          </cell>
          <cell r="E168">
            <v>17</v>
          </cell>
          <cell r="F168">
            <v>23</v>
          </cell>
          <cell r="H168">
            <v>22.5</v>
          </cell>
          <cell r="I168">
            <v>27.5</v>
          </cell>
          <cell r="L168">
            <v>70</v>
          </cell>
          <cell r="M168">
            <v>10</v>
          </cell>
        </row>
        <row r="169">
          <cell r="A169">
            <v>2002</v>
          </cell>
          <cell r="B169">
            <v>3</v>
          </cell>
          <cell r="C169">
            <v>970</v>
          </cell>
          <cell r="E169">
            <v>17</v>
          </cell>
          <cell r="F169">
            <v>23</v>
          </cell>
          <cell r="H169">
            <v>22.5</v>
          </cell>
          <cell r="I169">
            <v>27.5</v>
          </cell>
          <cell r="L169">
            <v>120</v>
          </cell>
          <cell r="M169">
            <v>15</v>
          </cell>
        </row>
        <row r="170">
          <cell r="A170">
            <v>2002</v>
          </cell>
          <cell r="B170">
            <v>4</v>
          </cell>
          <cell r="C170">
            <v>1000</v>
          </cell>
          <cell r="E170">
            <v>17</v>
          </cell>
          <cell r="F170">
            <v>23</v>
          </cell>
          <cell r="H170">
            <v>22.5</v>
          </cell>
          <cell r="I170">
            <v>27.5</v>
          </cell>
          <cell r="L170">
            <v>120</v>
          </cell>
          <cell r="M170">
            <v>10</v>
          </cell>
        </row>
        <row r="171">
          <cell r="A171">
            <v>2002</v>
          </cell>
          <cell r="B171">
            <v>5</v>
          </cell>
          <cell r="C171">
            <v>960</v>
          </cell>
          <cell r="E171">
            <v>17</v>
          </cell>
          <cell r="F171">
            <v>23</v>
          </cell>
          <cell r="H171">
            <v>22.5</v>
          </cell>
          <cell r="I171">
            <v>27.5</v>
          </cell>
          <cell r="L171">
            <v>130</v>
          </cell>
          <cell r="M171">
            <v>12.5</v>
          </cell>
        </row>
        <row r="172">
          <cell r="A172">
            <v>2002</v>
          </cell>
          <cell r="B172">
            <v>6</v>
          </cell>
          <cell r="C172">
            <v>940</v>
          </cell>
          <cell r="E172">
            <v>17</v>
          </cell>
          <cell r="F172">
            <v>23</v>
          </cell>
          <cell r="H172">
            <v>22.5</v>
          </cell>
          <cell r="I172">
            <v>27.5</v>
          </cell>
          <cell r="L172">
            <v>130</v>
          </cell>
          <cell r="M172">
            <v>17.5</v>
          </cell>
        </row>
        <row r="173">
          <cell r="A173">
            <v>2002</v>
          </cell>
          <cell r="B173">
            <v>7</v>
          </cell>
          <cell r="C173">
            <v>900</v>
          </cell>
          <cell r="E173">
            <v>17</v>
          </cell>
          <cell r="F173">
            <v>23</v>
          </cell>
          <cell r="H173">
            <v>22.5</v>
          </cell>
          <cell r="I173">
            <v>27.5</v>
          </cell>
          <cell r="L173">
            <v>130</v>
          </cell>
          <cell r="M173">
            <v>17.5</v>
          </cell>
        </row>
        <row r="174">
          <cell r="A174">
            <v>2002</v>
          </cell>
          <cell r="B174">
            <v>8</v>
          </cell>
          <cell r="C174">
            <v>905</v>
          </cell>
          <cell r="E174">
            <v>17</v>
          </cell>
          <cell r="F174">
            <v>23</v>
          </cell>
          <cell r="H174">
            <v>22.5</v>
          </cell>
          <cell r="I174">
            <v>27.5</v>
          </cell>
          <cell r="L174">
            <v>140</v>
          </cell>
          <cell r="M174">
            <v>32.5</v>
          </cell>
        </row>
        <row r="175">
          <cell r="A175">
            <v>2002</v>
          </cell>
          <cell r="B175">
            <v>9</v>
          </cell>
          <cell r="C175">
            <v>920</v>
          </cell>
          <cell r="E175">
            <v>17</v>
          </cell>
          <cell r="F175">
            <v>23</v>
          </cell>
          <cell r="H175">
            <v>22.5</v>
          </cell>
          <cell r="I175">
            <v>32.5</v>
          </cell>
          <cell r="L175">
            <v>140</v>
          </cell>
          <cell r="M175">
            <v>32.5</v>
          </cell>
        </row>
        <row r="176">
          <cell r="A176">
            <v>2002</v>
          </cell>
          <cell r="B176">
            <v>10</v>
          </cell>
          <cell r="C176">
            <v>960</v>
          </cell>
          <cell r="E176">
            <v>17</v>
          </cell>
          <cell r="F176">
            <v>23</v>
          </cell>
          <cell r="H176">
            <v>22.5</v>
          </cell>
          <cell r="I176">
            <v>27.5</v>
          </cell>
          <cell r="L176">
            <v>140</v>
          </cell>
          <cell r="M176">
            <v>32.5</v>
          </cell>
        </row>
        <row r="177">
          <cell r="A177">
            <v>2002</v>
          </cell>
          <cell r="B177">
            <v>11</v>
          </cell>
          <cell r="C177">
            <v>1000</v>
          </cell>
          <cell r="E177">
            <v>17</v>
          </cell>
          <cell r="F177">
            <v>23</v>
          </cell>
          <cell r="H177">
            <v>22.5</v>
          </cell>
          <cell r="I177">
            <v>27.5</v>
          </cell>
          <cell r="L177">
            <v>140</v>
          </cell>
          <cell r="M177">
            <v>32.5</v>
          </cell>
        </row>
        <row r="178">
          <cell r="A178">
            <v>2002</v>
          </cell>
          <cell r="B178">
            <v>12</v>
          </cell>
          <cell r="C178">
            <v>1000</v>
          </cell>
          <cell r="E178">
            <v>17</v>
          </cell>
          <cell r="F178">
            <v>23</v>
          </cell>
          <cell r="H178">
            <v>22.5</v>
          </cell>
          <cell r="I178">
            <v>32.5</v>
          </cell>
          <cell r="L178">
            <v>100</v>
          </cell>
          <cell r="M178">
            <v>32.5</v>
          </cell>
        </row>
        <row r="179">
          <cell r="A179">
            <v>2003</v>
          </cell>
          <cell r="B179">
            <v>1</v>
          </cell>
          <cell r="C179">
            <v>1015</v>
          </cell>
          <cell r="E179">
            <v>17</v>
          </cell>
          <cell r="F179">
            <v>23</v>
          </cell>
          <cell r="H179">
            <v>17.5</v>
          </cell>
          <cell r="I179">
            <v>32.5</v>
          </cell>
          <cell r="L179">
            <v>100</v>
          </cell>
          <cell r="M179">
            <v>32.5</v>
          </cell>
        </row>
        <row r="180">
          <cell r="A180">
            <v>2003</v>
          </cell>
          <cell r="B180">
            <v>2</v>
          </cell>
          <cell r="C180">
            <v>1050</v>
          </cell>
          <cell r="E180">
            <v>17</v>
          </cell>
          <cell r="F180">
            <v>23</v>
          </cell>
          <cell r="H180">
            <v>12.5</v>
          </cell>
          <cell r="I180">
            <v>27.5</v>
          </cell>
          <cell r="L180">
            <v>130</v>
          </cell>
          <cell r="M180">
            <v>32.5</v>
          </cell>
        </row>
        <row r="181">
          <cell r="A181">
            <v>2003</v>
          </cell>
          <cell r="B181">
            <v>3</v>
          </cell>
          <cell r="C181">
            <v>1030</v>
          </cell>
          <cell r="E181">
            <v>17</v>
          </cell>
          <cell r="F181">
            <v>23</v>
          </cell>
          <cell r="H181">
            <v>12.5</v>
          </cell>
          <cell r="I181">
            <v>27.5</v>
          </cell>
          <cell r="L181">
            <v>120</v>
          </cell>
          <cell r="M181">
            <v>32.5</v>
          </cell>
        </row>
        <row r="182">
          <cell r="A182">
            <v>2003</v>
          </cell>
          <cell r="B182">
            <v>4</v>
          </cell>
          <cell r="C182">
            <v>990</v>
          </cell>
          <cell r="E182">
            <v>17</v>
          </cell>
          <cell r="F182">
            <v>23</v>
          </cell>
          <cell r="H182">
            <v>12.5</v>
          </cell>
          <cell r="I182">
            <v>27.5</v>
          </cell>
          <cell r="L182">
            <v>130</v>
          </cell>
          <cell r="M182">
            <v>32.5</v>
          </cell>
        </row>
        <row r="183">
          <cell r="A183">
            <v>2003</v>
          </cell>
          <cell r="B183">
            <v>5</v>
          </cell>
          <cell r="C183">
            <v>1010</v>
          </cell>
          <cell r="E183">
            <v>17</v>
          </cell>
          <cell r="F183">
            <v>23</v>
          </cell>
          <cell r="H183">
            <v>12.5</v>
          </cell>
          <cell r="I183">
            <v>27.5</v>
          </cell>
          <cell r="L183">
            <v>130</v>
          </cell>
          <cell r="M183">
            <v>32.5</v>
          </cell>
        </row>
        <row r="184">
          <cell r="A184">
            <v>2003</v>
          </cell>
          <cell r="B184">
            <v>6</v>
          </cell>
          <cell r="C184">
            <v>965</v>
          </cell>
          <cell r="E184">
            <v>17</v>
          </cell>
          <cell r="F184">
            <v>23</v>
          </cell>
          <cell r="H184">
            <v>17.5</v>
          </cell>
          <cell r="I184">
            <v>27.5</v>
          </cell>
          <cell r="L184">
            <v>170</v>
          </cell>
          <cell r="M184">
            <v>35</v>
          </cell>
        </row>
        <row r="185">
          <cell r="A185">
            <v>2003</v>
          </cell>
          <cell r="B185">
            <v>7</v>
          </cell>
          <cell r="C185">
            <v>1020</v>
          </cell>
          <cell r="E185">
            <v>17</v>
          </cell>
          <cell r="F185">
            <v>23</v>
          </cell>
          <cell r="H185">
            <v>12.5</v>
          </cell>
          <cell r="I185">
            <v>22.5</v>
          </cell>
          <cell r="L185">
            <v>190</v>
          </cell>
          <cell r="M185">
            <v>40</v>
          </cell>
        </row>
        <row r="186">
          <cell r="A186">
            <v>2003</v>
          </cell>
          <cell r="B186">
            <v>8</v>
          </cell>
          <cell r="C186">
            <v>960</v>
          </cell>
          <cell r="E186">
            <v>17</v>
          </cell>
          <cell r="F186">
            <v>23</v>
          </cell>
          <cell r="H186">
            <v>12.5</v>
          </cell>
          <cell r="I186">
            <v>22.5</v>
          </cell>
          <cell r="L186">
            <v>190</v>
          </cell>
          <cell r="M186">
            <v>40</v>
          </cell>
        </row>
        <row r="187">
          <cell r="A187">
            <v>2003</v>
          </cell>
          <cell r="B187">
            <v>9</v>
          </cell>
          <cell r="C187">
            <v>940</v>
          </cell>
          <cell r="E187">
            <v>17</v>
          </cell>
          <cell r="F187">
            <v>23</v>
          </cell>
          <cell r="H187">
            <v>12.5</v>
          </cell>
          <cell r="I187">
            <v>22.5</v>
          </cell>
          <cell r="L187">
            <v>170</v>
          </cell>
          <cell r="M187">
            <v>42.5</v>
          </cell>
        </row>
        <row r="188">
          <cell r="A188">
            <v>2003</v>
          </cell>
          <cell r="B188">
            <v>10</v>
          </cell>
          <cell r="C188">
            <v>1040</v>
          </cell>
          <cell r="E188">
            <v>17</v>
          </cell>
          <cell r="F188">
            <v>23</v>
          </cell>
          <cell r="H188">
            <v>12.5</v>
          </cell>
          <cell r="I188">
            <v>27.5</v>
          </cell>
          <cell r="L188">
            <v>200</v>
          </cell>
          <cell r="M188">
            <v>42.5</v>
          </cell>
        </row>
        <row r="189">
          <cell r="A189">
            <v>2003</v>
          </cell>
          <cell r="B189">
            <v>11</v>
          </cell>
          <cell r="C189">
            <v>1040</v>
          </cell>
          <cell r="E189">
            <v>17</v>
          </cell>
          <cell r="F189">
            <v>23</v>
          </cell>
          <cell r="H189">
            <v>12.5</v>
          </cell>
          <cell r="I189">
            <v>27.5</v>
          </cell>
          <cell r="L189">
            <v>190</v>
          </cell>
          <cell r="M189">
            <v>47.5</v>
          </cell>
        </row>
        <row r="190">
          <cell r="A190">
            <v>2003</v>
          </cell>
          <cell r="B190">
            <v>12</v>
          </cell>
          <cell r="C190">
            <v>1075</v>
          </cell>
          <cell r="E190">
            <v>17</v>
          </cell>
          <cell r="F190">
            <v>23</v>
          </cell>
          <cell r="H190">
            <v>12.5</v>
          </cell>
          <cell r="I190">
            <v>27.5</v>
          </cell>
          <cell r="L190">
            <v>190</v>
          </cell>
          <cell r="M190">
            <v>47.5</v>
          </cell>
        </row>
        <row r="191">
          <cell r="A191">
            <v>2004</v>
          </cell>
          <cell r="B191">
            <v>1</v>
          </cell>
          <cell r="C191">
            <v>1175</v>
          </cell>
          <cell r="E191">
            <v>17</v>
          </cell>
          <cell r="F191">
            <v>23</v>
          </cell>
          <cell r="H191">
            <v>12.5</v>
          </cell>
          <cell r="I191">
            <v>27.5</v>
          </cell>
          <cell r="L191">
            <v>190</v>
          </cell>
          <cell r="M191">
            <v>47.5</v>
          </cell>
        </row>
        <row r="192">
          <cell r="A192">
            <v>2004</v>
          </cell>
          <cell r="B192">
            <v>2</v>
          </cell>
          <cell r="C192">
            <v>1270</v>
          </cell>
          <cell r="E192">
            <v>17</v>
          </cell>
          <cell r="F192">
            <v>23</v>
          </cell>
          <cell r="H192">
            <v>12.5</v>
          </cell>
          <cell r="I192">
            <v>32.5</v>
          </cell>
          <cell r="L192">
            <v>190</v>
          </cell>
          <cell r="M192">
            <v>47.5</v>
          </cell>
        </row>
        <row r="193">
          <cell r="A193">
            <v>2004</v>
          </cell>
          <cell r="B193">
            <v>3</v>
          </cell>
          <cell r="C193">
            <v>1210</v>
          </cell>
          <cell r="E193">
            <v>17</v>
          </cell>
          <cell r="F193">
            <v>23</v>
          </cell>
          <cell r="H193">
            <v>12.5</v>
          </cell>
          <cell r="I193">
            <v>27.5</v>
          </cell>
          <cell r="L193">
            <v>190</v>
          </cell>
          <cell r="M193">
            <v>47.5</v>
          </cell>
        </row>
        <row r="194">
          <cell r="A194">
            <v>2004</v>
          </cell>
          <cell r="B194">
            <v>4</v>
          </cell>
          <cell r="C194">
            <v>1260</v>
          </cell>
          <cell r="E194">
            <v>17</v>
          </cell>
          <cell r="F194">
            <v>23</v>
          </cell>
          <cell r="H194">
            <v>12.5</v>
          </cell>
          <cell r="I194">
            <v>27.5</v>
          </cell>
          <cell r="L194">
            <v>160</v>
          </cell>
          <cell r="M194">
            <v>55</v>
          </cell>
        </row>
        <row r="195">
          <cell r="A195">
            <v>2004</v>
          </cell>
          <cell r="B195">
            <v>5</v>
          </cell>
          <cell r="C195">
            <v>1160</v>
          </cell>
          <cell r="E195">
            <v>17</v>
          </cell>
          <cell r="F195">
            <v>23</v>
          </cell>
          <cell r="H195">
            <v>12.5</v>
          </cell>
          <cell r="I195">
            <v>27.5</v>
          </cell>
          <cell r="L195">
            <v>150</v>
          </cell>
          <cell r="M195">
            <v>70</v>
          </cell>
        </row>
        <row r="196">
          <cell r="A196">
            <v>2004</v>
          </cell>
          <cell r="B196">
            <v>6</v>
          </cell>
          <cell r="C196">
            <v>1220</v>
          </cell>
          <cell r="E196">
            <v>17</v>
          </cell>
          <cell r="F196">
            <v>23</v>
          </cell>
          <cell r="H196">
            <v>12.5</v>
          </cell>
          <cell r="I196">
            <v>27.5</v>
          </cell>
          <cell r="L196">
            <v>140</v>
          </cell>
          <cell r="M196">
            <v>62.5</v>
          </cell>
        </row>
        <row r="197">
          <cell r="A197">
            <v>2004</v>
          </cell>
          <cell r="B197">
            <v>7</v>
          </cell>
          <cell r="C197">
            <v>1220</v>
          </cell>
          <cell r="E197">
            <v>17</v>
          </cell>
          <cell r="F197">
            <v>23</v>
          </cell>
          <cell r="H197">
            <v>12.5</v>
          </cell>
          <cell r="I197">
            <v>32.5</v>
          </cell>
          <cell r="L197">
            <v>140</v>
          </cell>
          <cell r="M197">
            <v>62.5</v>
          </cell>
        </row>
        <row r="198">
          <cell r="A198">
            <v>2004</v>
          </cell>
          <cell r="B198">
            <v>8</v>
          </cell>
          <cell r="C198">
            <v>1200</v>
          </cell>
          <cell r="E198">
            <v>17</v>
          </cell>
          <cell r="F198">
            <v>23</v>
          </cell>
          <cell r="H198">
            <v>12.5</v>
          </cell>
          <cell r="I198">
            <v>32.5</v>
          </cell>
          <cell r="L198">
            <v>150</v>
          </cell>
          <cell r="M198">
            <v>70</v>
          </cell>
        </row>
        <row r="199">
          <cell r="A199">
            <v>2004</v>
          </cell>
          <cell r="B199">
            <v>9</v>
          </cell>
          <cell r="C199">
            <v>1240</v>
          </cell>
          <cell r="E199">
            <v>17</v>
          </cell>
          <cell r="F199">
            <v>23</v>
          </cell>
          <cell r="H199">
            <v>12.5</v>
          </cell>
          <cell r="I199">
            <v>32.5</v>
          </cell>
          <cell r="L199">
            <v>190</v>
          </cell>
          <cell r="M199">
            <v>82.5</v>
          </cell>
        </row>
        <row r="200">
          <cell r="A200">
            <v>2004</v>
          </cell>
          <cell r="B200">
            <v>10</v>
          </cell>
          <cell r="C200">
            <v>1240</v>
          </cell>
          <cell r="E200">
            <v>17</v>
          </cell>
          <cell r="F200">
            <v>23</v>
          </cell>
          <cell r="H200">
            <v>12.5</v>
          </cell>
          <cell r="I200">
            <v>32.5</v>
          </cell>
          <cell r="L200">
            <v>230</v>
          </cell>
          <cell r="M200">
            <v>87.5</v>
          </cell>
        </row>
        <row r="201">
          <cell r="A201">
            <v>2004</v>
          </cell>
          <cell r="B201">
            <v>11</v>
          </cell>
          <cell r="C201">
            <v>1260</v>
          </cell>
          <cell r="E201">
            <v>17</v>
          </cell>
          <cell r="F201">
            <v>23</v>
          </cell>
          <cell r="H201">
            <v>12.5</v>
          </cell>
          <cell r="I201">
            <v>32.5</v>
          </cell>
          <cell r="L201">
            <v>260</v>
          </cell>
          <cell r="M201">
            <v>90</v>
          </cell>
        </row>
        <row r="202">
          <cell r="A202">
            <v>2004</v>
          </cell>
          <cell r="B202">
            <v>12</v>
          </cell>
          <cell r="C202">
            <v>1280</v>
          </cell>
          <cell r="E202">
            <v>17</v>
          </cell>
          <cell r="F202">
            <v>23</v>
          </cell>
          <cell r="H202">
            <v>12.5</v>
          </cell>
          <cell r="I202">
            <v>32.5</v>
          </cell>
          <cell r="L202">
            <v>330</v>
          </cell>
          <cell r="M202">
            <v>87.5</v>
          </cell>
        </row>
        <row r="203">
          <cell r="A203">
            <v>2005</v>
          </cell>
          <cell r="B203">
            <v>1</v>
          </cell>
          <cell r="C203">
            <v>1300</v>
          </cell>
          <cell r="E203">
            <v>17</v>
          </cell>
          <cell r="F203">
            <v>23</v>
          </cell>
          <cell r="H203">
            <v>17.5</v>
          </cell>
          <cell r="I203">
            <v>32.5</v>
          </cell>
          <cell r="L203">
            <v>370</v>
          </cell>
          <cell r="M203">
            <v>90</v>
          </cell>
        </row>
        <row r="204">
          <cell r="A204">
            <v>2005</v>
          </cell>
          <cell r="B204">
            <v>2</v>
          </cell>
          <cell r="C204">
            <v>1360</v>
          </cell>
          <cell r="E204">
            <v>17</v>
          </cell>
          <cell r="F204">
            <v>23</v>
          </cell>
          <cell r="H204">
            <v>17.5</v>
          </cell>
          <cell r="I204">
            <v>32.5</v>
          </cell>
          <cell r="L204">
            <v>390</v>
          </cell>
          <cell r="M204">
            <v>90</v>
          </cell>
        </row>
        <row r="205">
          <cell r="A205">
            <v>2005</v>
          </cell>
          <cell r="B205">
            <v>3</v>
          </cell>
          <cell r="C205">
            <v>1460</v>
          </cell>
          <cell r="E205">
            <v>17</v>
          </cell>
          <cell r="F205">
            <v>23</v>
          </cell>
          <cell r="H205">
            <v>22.5</v>
          </cell>
          <cell r="I205">
            <v>37.5</v>
          </cell>
          <cell r="L205">
            <v>390</v>
          </cell>
          <cell r="M205">
            <v>90</v>
          </cell>
        </row>
        <row r="206">
          <cell r="A206">
            <v>2005</v>
          </cell>
          <cell r="B206">
            <v>4</v>
          </cell>
          <cell r="C206">
            <v>1360</v>
          </cell>
          <cell r="E206">
            <v>17</v>
          </cell>
          <cell r="F206">
            <v>23</v>
          </cell>
          <cell r="H206">
            <v>22.5</v>
          </cell>
          <cell r="I206">
            <v>37.5</v>
          </cell>
          <cell r="L206">
            <v>360</v>
          </cell>
          <cell r="M206">
            <v>90</v>
          </cell>
        </row>
        <row r="207">
          <cell r="A207">
            <v>2005</v>
          </cell>
          <cell r="B207">
            <v>5</v>
          </cell>
          <cell r="C207">
            <v>1240</v>
          </cell>
          <cell r="E207">
            <v>17</v>
          </cell>
          <cell r="F207">
            <v>23</v>
          </cell>
          <cell r="H207">
            <v>27.5</v>
          </cell>
          <cell r="I207">
            <v>37.5</v>
          </cell>
          <cell r="L207">
            <v>530</v>
          </cell>
          <cell r="M207">
            <v>90</v>
          </cell>
        </row>
        <row r="208">
          <cell r="A208">
            <v>2005</v>
          </cell>
          <cell r="B208">
            <v>6</v>
          </cell>
          <cell r="C208">
            <v>1220</v>
          </cell>
          <cell r="E208">
            <v>17</v>
          </cell>
          <cell r="F208">
            <v>23</v>
          </cell>
          <cell r="H208">
            <v>32.5</v>
          </cell>
          <cell r="I208">
            <v>37.5</v>
          </cell>
          <cell r="L208">
            <v>430</v>
          </cell>
          <cell r="M208">
            <v>90</v>
          </cell>
        </row>
        <row r="209">
          <cell r="A209">
            <v>2005</v>
          </cell>
          <cell r="B209">
            <v>7</v>
          </cell>
          <cell r="C209">
            <v>1200</v>
          </cell>
          <cell r="E209">
            <v>17</v>
          </cell>
          <cell r="F209">
            <v>23</v>
          </cell>
          <cell r="H209">
            <v>32.5</v>
          </cell>
          <cell r="I209">
            <v>32.5</v>
          </cell>
          <cell r="L209">
            <v>410</v>
          </cell>
          <cell r="M209">
            <v>90</v>
          </cell>
        </row>
        <row r="210">
          <cell r="A210">
            <v>2005</v>
          </cell>
          <cell r="B210">
            <v>8</v>
          </cell>
          <cell r="C210">
            <v>1250</v>
          </cell>
          <cell r="E210">
            <v>17</v>
          </cell>
          <cell r="F210">
            <v>23</v>
          </cell>
          <cell r="H210">
            <v>32.5</v>
          </cell>
          <cell r="I210">
            <v>32.5</v>
          </cell>
          <cell r="L210">
            <v>480</v>
          </cell>
          <cell r="M210">
            <v>90</v>
          </cell>
        </row>
        <row r="211">
          <cell r="A211">
            <v>2005</v>
          </cell>
          <cell r="B211">
            <v>9</v>
          </cell>
          <cell r="C211">
            <v>1190</v>
          </cell>
          <cell r="E211">
            <v>17</v>
          </cell>
          <cell r="F211">
            <v>23</v>
          </cell>
          <cell r="H211">
            <v>32.5</v>
          </cell>
          <cell r="I211">
            <v>32.5</v>
          </cell>
          <cell r="L211">
            <v>550</v>
          </cell>
          <cell r="M211">
            <v>85</v>
          </cell>
        </row>
        <row r="212">
          <cell r="A212">
            <v>2005</v>
          </cell>
          <cell r="B212">
            <v>10</v>
          </cell>
          <cell r="C212">
            <v>1260</v>
          </cell>
          <cell r="E212">
            <v>17</v>
          </cell>
          <cell r="F212">
            <v>23</v>
          </cell>
          <cell r="H212">
            <v>32.5</v>
          </cell>
          <cell r="I212">
            <v>32.5</v>
          </cell>
          <cell r="L212">
            <v>630</v>
          </cell>
          <cell r="M212">
            <v>82.5</v>
          </cell>
        </row>
        <row r="213">
          <cell r="A213">
            <v>2005</v>
          </cell>
          <cell r="B213">
            <v>11</v>
          </cell>
          <cell r="C213">
            <v>1340</v>
          </cell>
          <cell r="E213">
            <v>17</v>
          </cell>
          <cell r="F213">
            <v>23</v>
          </cell>
          <cell r="H213">
            <v>32.5</v>
          </cell>
          <cell r="I213">
            <v>32.5</v>
          </cell>
          <cell r="L213">
            <v>610</v>
          </cell>
          <cell r="M213">
            <v>82.5</v>
          </cell>
        </row>
        <row r="214">
          <cell r="A214">
            <v>2005</v>
          </cell>
          <cell r="B214">
            <v>12</v>
          </cell>
          <cell r="C214">
            <v>1500</v>
          </cell>
          <cell r="E214">
            <v>17</v>
          </cell>
          <cell r="F214">
            <v>23</v>
          </cell>
          <cell r="H214">
            <v>32.5</v>
          </cell>
          <cell r="I214">
            <v>32.5</v>
          </cell>
          <cell r="L214">
            <v>690</v>
          </cell>
          <cell r="M214">
            <v>77.5</v>
          </cell>
        </row>
        <row r="215">
          <cell r="A215">
            <v>2006</v>
          </cell>
          <cell r="B215">
            <v>1</v>
          </cell>
          <cell r="C215">
            <v>1750</v>
          </cell>
          <cell r="E215">
            <v>17</v>
          </cell>
          <cell r="F215">
            <v>23</v>
          </cell>
          <cell r="H215">
            <v>22.5</v>
          </cell>
          <cell r="I215">
            <v>27.5</v>
          </cell>
          <cell r="L215">
            <v>330</v>
          </cell>
          <cell r="M215">
            <v>77.5</v>
          </cell>
        </row>
        <row r="216">
          <cell r="A216">
            <v>2006</v>
          </cell>
          <cell r="B216">
            <v>2</v>
          </cell>
          <cell r="C216">
            <v>1610</v>
          </cell>
          <cell r="E216">
            <v>17</v>
          </cell>
          <cell r="F216">
            <v>23</v>
          </cell>
          <cell r="H216">
            <v>22.5</v>
          </cell>
          <cell r="I216">
            <v>27.5</v>
          </cell>
          <cell r="L216">
            <v>330</v>
          </cell>
          <cell r="M216">
            <v>77.5</v>
          </cell>
        </row>
        <row r="217">
          <cell r="A217">
            <v>2006</v>
          </cell>
          <cell r="B217">
            <v>3</v>
          </cell>
          <cell r="C217">
            <v>1780</v>
          </cell>
          <cell r="E217">
            <v>17</v>
          </cell>
          <cell r="F217">
            <v>23</v>
          </cell>
          <cell r="H217">
            <v>22.5</v>
          </cell>
          <cell r="I217">
            <v>27.5</v>
          </cell>
          <cell r="L217">
            <v>330</v>
          </cell>
          <cell r="M217">
            <v>77.5</v>
          </cell>
        </row>
        <row r="218">
          <cell r="A218">
            <v>2006</v>
          </cell>
          <cell r="B218">
            <v>4</v>
          </cell>
          <cell r="C218">
            <v>1900</v>
          </cell>
          <cell r="E218">
            <v>25</v>
          </cell>
          <cell r="F218">
            <v>37.5</v>
          </cell>
          <cell r="G218">
            <v>12.5</v>
          </cell>
          <cell r="H218">
            <v>27.5</v>
          </cell>
          <cell r="I218">
            <v>27.5</v>
          </cell>
          <cell r="L218">
            <v>270</v>
          </cell>
          <cell r="M218">
            <v>77.5</v>
          </cell>
        </row>
        <row r="219">
          <cell r="A219">
            <v>2006</v>
          </cell>
          <cell r="B219">
            <v>5</v>
          </cell>
          <cell r="C219">
            <v>1880</v>
          </cell>
          <cell r="E219">
            <v>25</v>
          </cell>
          <cell r="F219">
            <v>37.5</v>
          </cell>
          <cell r="G219">
            <v>12.5</v>
          </cell>
          <cell r="H219">
            <v>27.5</v>
          </cell>
          <cell r="I219">
            <v>27.5</v>
          </cell>
          <cell r="L219">
            <v>240</v>
          </cell>
          <cell r="M219">
            <v>77.5</v>
          </cell>
        </row>
        <row r="220">
          <cell r="A220">
            <v>2006</v>
          </cell>
          <cell r="B220">
            <v>6</v>
          </cell>
          <cell r="C220">
            <v>1620</v>
          </cell>
          <cell r="E220">
            <v>25</v>
          </cell>
          <cell r="F220">
            <v>37.5</v>
          </cell>
          <cell r="G220">
            <v>12.5</v>
          </cell>
          <cell r="H220">
            <v>27.5</v>
          </cell>
          <cell r="I220">
            <v>27.5</v>
          </cell>
          <cell r="L220">
            <v>220</v>
          </cell>
          <cell r="M220">
            <v>77.5</v>
          </cell>
        </row>
        <row r="221">
          <cell r="A221">
            <v>2006</v>
          </cell>
          <cell r="B221">
            <v>7</v>
          </cell>
          <cell r="C221">
            <v>1660</v>
          </cell>
          <cell r="E221">
            <v>25</v>
          </cell>
          <cell r="F221">
            <v>37.5</v>
          </cell>
          <cell r="G221">
            <v>12.5</v>
          </cell>
          <cell r="H221">
            <v>27.5</v>
          </cell>
          <cell r="I221">
            <v>27.5</v>
          </cell>
          <cell r="L221">
            <v>220</v>
          </cell>
          <cell r="M221">
            <v>77.5</v>
          </cell>
        </row>
        <row r="222">
          <cell r="A222">
            <v>2006</v>
          </cell>
          <cell r="B222">
            <v>8</v>
          </cell>
          <cell r="C222">
            <v>1620</v>
          </cell>
          <cell r="E222">
            <v>25</v>
          </cell>
          <cell r="F222">
            <v>37.5</v>
          </cell>
          <cell r="G222">
            <v>12.5</v>
          </cell>
          <cell r="H222">
            <v>27.5</v>
          </cell>
          <cell r="I222">
            <v>27.5</v>
          </cell>
          <cell r="L222">
            <v>220</v>
          </cell>
          <cell r="M222">
            <v>77.5</v>
          </cell>
        </row>
        <row r="223">
          <cell r="A223">
            <v>2006</v>
          </cell>
          <cell r="B223">
            <v>9</v>
          </cell>
          <cell r="C223">
            <v>1560</v>
          </cell>
          <cell r="E223">
            <v>25</v>
          </cell>
          <cell r="F223">
            <v>37.5</v>
          </cell>
          <cell r="G223">
            <v>12.5</v>
          </cell>
          <cell r="H223">
            <v>27.5</v>
          </cell>
          <cell r="I223">
            <v>27.5</v>
          </cell>
          <cell r="L223">
            <v>250</v>
          </cell>
          <cell r="M223">
            <v>77.5</v>
          </cell>
        </row>
        <row r="224">
          <cell r="A224">
            <v>2006</v>
          </cell>
          <cell r="B224">
            <v>10</v>
          </cell>
          <cell r="C224">
            <v>1640</v>
          </cell>
          <cell r="E224">
            <v>25</v>
          </cell>
          <cell r="F224">
            <v>37.5</v>
          </cell>
          <cell r="G224">
            <v>12.5</v>
          </cell>
          <cell r="H224">
            <v>27.5</v>
          </cell>
          <cell r="I224">
            <v>27.5</v>
          </cell>
          <cell r="L224">
            <v>230</v>
          </cell>
          <cell r="M224">
            <v>77.5</v>
          </cell>
        </row>
        <row r="225">
          <cell r="A225">
            <v>2006</v>
          </cell>
          <cell r="B225">
            <v>11</v>
          </cell>
          <cell r="C225">
            <v>1700</v>
          </cell>
          <cell r="E225">
            <v>25</v>
          </cell>
          <cell r="F225">
            <v>37.5</v>
          </cell>
          <cell r="G225">
            <v>12.5</v>
          </cell>
          <cell r="H225">
            <v>27.5</v>
          </cell>
          <cell r="I225">
            <v>27.5</v>
          </cell>
          <cell r="L225">
            <v>230</v>
          </cell>
          <cell r="M225">
            <v>77.5</v>
          </cell>
        </row>
        <row r="226">
          <cell r="A226">
            <v>2006</v>
          </cell>
          <cell r="B226">
            <v>12</v>
          </cell>
          <cell r="C226">
            <v>1700</v>
          </cell>
          <cell r="E226">
            <v>25</v>
          </cell>
          <cell r="F226">
            <v>37.5</v>
          </cell>
          <cell r="G226">
            <v>12.5</v>
          </cell>
          <cell r="H226">
            <v>27.5</v>
          </cell>
          <cell r="I226">
            <v>27.5</v>
          </cell>
          <cell r="L226">
            <v>240</v>
          </cell>
          <cell r="M226">
            <v>82.5</v>
          </cell>
        </row>
        <row r="227">
          <cell r="A227">
            <v>2007</v>
          </cell>
          <cell r="B227">
            <v>1</v>
          </cell>
          <cell r="C227">
            <v>1780</v>
          </cell>
          <cell r="E227">
            <v>25</v>
          </cell>
          <cell r="F227">
            <v>37.5</v>
          </cell>
          <cell r="G227">
            <v>12.5</v>
          </cell>
          <cell r="H227">
            <v>27.5</v>
          </cell>
          <cell r="I227">
            <v>27.5</v>
          </cell>
          <cell r="L227">
            <v>290</v>
          </cell>
          <cell r="M227">
            <v>77.5</v>
          </cell>
        </row>
        <row r="228">
          <cell r="A228">
            <v>2007</v>
          </cell>
          <cell r="B228">
            <v>2</v>
          </cell>
          <cell r="C228">
            <v>1800</v>
          </cell>
          <cell r="E228">
            <v>25</v>
          </cell>
          <cell r="F228">
            <v>37.5</v>
          </cell>
          <cell r="G228">
            <v>12.5</v>
          </cell>
          <cell r="H228">
            <v>27.5</v>
          </cell>
          <cell r="I228">
            <v>27.5</v>
          </cell>
          <cell r="L228">
            <v>290</v>
          </cell>
          <cell r="M228">
            <v>77.5</v>
          </cell>
        </row>
        <row r="229">
          <cell r="A229">
            <v>2007</v>
          </cell>
          <cell r="B229">
            <v>3</v>
          </cell>
          <cell r="C229">
            <v>1820</v>
          </cell>
          <cell r="E229">
            <v>25</v>
          </cell>
          <cell r="F229">
            <v>37.5</v>
          </cell>
          <cell r="G229">
            <v>12.5</v>
          </cell>
          <cell r="H229">
            <v>27.5</v>
          </cell>
          <cell r="I229">
            <v>27.5</v>
          </cell>
          <cell r="L229">
            <v>290</v>
          </cell>
          <cell r="M229">
            <v>82.5</v>
          </cell>
        </row>
        <row r="230">
          <cell r="A230">
            <v>2007</v>
          </cell>
          <cell r="B230">
            <v>4</v>
          </cell>
          <cell r="C230">
            <v>1860</v>
          </cell>
          <cell r="E230">
            <v>25</v>
          </cell>
          <cell r="F230">
            <v>37.5</v>
          </cell>
          <cell r="G230">
            <v>12.5</v>
          </cell>
          <cell r="H230">
            <v>27.5</v>
          </cell>
          <cell r="I230">
            <v>27.5</v>
          </cell>
          <cell r="L230">
            <v>310</v>
          </cell>
          <cell r="M230">
            <v>77.5</v>
          </cell>
        </row>
        <row r="231">
          <cell r="A231">
            <v>2007</v>
          </cell>
          <cell r="B231">
            <v>5</v>
          </cell>
          <cell r="C231">
            <v>1800</v>
          </cell>
          <cell r="E231">
            <v>25</v>
          </cell>
          <cell r="F231">
            <v>37.5</v>
          </cell>
          <cell r="G231">
            <v>12.5</v>
          </cell>
          <cell r="H231">
            <v>27.5</v>
          </cell>
          <cell r="I231">
            <v>27.5</v>
          </cell>
          <cell r="L231">
            <v>310</v>
          </cell>
          <cell r="M231">
            <v>77.5</v>
          </cell>
        </row>
        <row r="232">
          <cell r="A232">
            <v>2007</v>
          </cell>
          <cell r="B232">
            <v>6</v>
          </cell>
          <cell r="C232">
            <v>1700</v>
          </cell>
          <cell r="E232">
            <v>25</v>
          </cell>
          <cell r="F232">
            <v>37.5</v>
          </cell>
          <cell r="G232">
            <v>12.5</v>
          </cell>
          <cell r="H232">
            <v>27.5</v>
          </cell>
          <cell r="I232">
            <v>27.5</v>
          </cell>
          <cell r="L232">
            <v>310</v>
          </cell>
          <cell r="M232">
            <v>77.5</v>
          </cell>
        </row>
        <row r="233">
          <cell r="A233">
            <v>2007</v>
          </cell>
          <cell r="B233">
            <v>7</v>
          </cell>
          <cell r="C233">
            <v>1680</v>
          </cell>
          <cell r="E233">
            <v>25</v>
          </cell>
          <cell r="F233">
            <v>37.5</v>
          </cell>
          <cell r="G233">
            <v>12.5</v>
          </cell>
          <cell r="H233">
            <v>92.5</v>
          </cell>
          <cell r="I233">
            <v>87.5</v>
          </cell>
          <cell r="L233">
            <v>310</v>
          </cell>
          <cell r="M233">
            <v>77.5</v>
          </cell>
        </row>
        <row r="234">
          <cell r="A234">
            <v>2007</v>
          </cell>
          <cell r="B234">
            <v>8</v>
          </cell>
          <cell r="C234">
            <v>1580</v>
          </cell>
          <cell r="E234">
            <v>25</v>
          </cell>
          <cell r="F234">
            <v>37.5</v>
          </cell>
          <cell r="G234">
            <v>12.5</v>
          </cell>
          <cell r="H234">
            <v>92.5</v>
          </cell>
          <cell r="I234">
            <v>87.5</v>
          </cell>
          <cell r="L234">
            <v>310</v>
          </cell>
          <cell r="M234">
            <v>77.5</v>
          </cell>
        </row>
        <row r="235">
          <cell r="A235">
            <v>2007</v>
          </cell>
          <cell r="B235">
            <v>9</v>
          </cell>
          <cell r="C235">
            <v>1520</v>
          </cell>
          <cell r="E235">
            <v>25</v>
          </cell>
          <cell r="F235">
            <v>37.5</v>
          </cell>
          <cell r="G235">
            <v>12.5</v>
          </cell>
          <cell r="H235">
            <v>97.5</v>
          </cell>
          <cell r="I235">
            <v>92.5</v>
          </cell>
          <cell r="L235">
            <v>310</v>
          </cell>
          <cell r="M235">
            <v>77.5</v>
          </cell>
        </row>
        <row r="236">
          <cell r="A236">
            <v>2007</v>
          </cell>
          <cell r="B236">
            <v>10</v>
          </cell>
          <cell r="C236">
            <v>1640</v>
          </cell>
          <cell r="E236">
            <v>25</v>
          </cell>
          <cell r="F236">
            <v>37.5</v>
          </cell>
          <cell r="G236">
            <v>12.5</v>
          </cell>
          <cell r="H236">
            <v>102.5</v>
          </cell>
          <cell r="I236">
            <v>92.5</v>
          </cell>
          <cell r="L236">
            <v>340</v>
          </cell>
          <cell r="M236">
            <v>77.5</v>
          </cell>
        </row>
        <row r="237">
          <cell r="A237">
            <v>2007</v>
          </cell>
          <cell r="B237">
            <v>11</v>
          </cell>
          <cell r="C237">
            <v>1640</v>
          </cell>
          <cell r="E237">
            <v>25</v>
          </cell>
          <cell r="F237">
            <v>37.5</v>
          </cell>
          <cell r="G237">
            <v>12.5</v>
          </cell>
          <cell r="H237">
            <v>107.5</v>
          </cell>
          <cell r="I237">
            <v>97.5</v>
          </cell>
          <cell r="L237">
            <v>380</v>
          </cell>
          <cell r="M237">
            <v>77.5</v>
          </cell>
        </row>
        <row r="238">
          <cell r="A238">
            <v>2007</v>
          </cell>
          <cell r="B238">
            <v>12</v>
          </cell>
          <cell r="C238">
            <v>1580</v>
          </cell>
          <cell r="E238">
            <v>25</v>
          </cell>
          <cell r="F238">
            <v>37.5</v>
          </cell>
          <cell r="G238">
            <v>12.5</v>
          </cell>
          <cell r="H238">
            <v>107.5</v>
          </cell>
          <cell r="I238">
            <v>97.5</v>
          </cell>
          <cell r="L238">
            <v>380</v>
          </cell>
          <cell r="M238">
            <v>82.5</v>
          </cell>
        </row>
        <row r="239">
          <cell r="A239">
            <v>2008</v>
          </cell>
          <cell r="B239">
            <v>1</v>
          </cell>
          <cell r="C239">
            <v>1720</v>
          </cell>
          <cell r="E239">
            <v>25</v>
          </cell>
          <cell r="F239">
            <v>37.5</v>
          </cell>
          <cell r="G239">
            <v>12.5</v>
          </cell>
          <cell r="H239">
            <v>112.5</v>
          </cell>
          <cell r="I239">
            <v>97.5</v>
          </cell>
          <cell r="L239">
            <v>370</v>
          </cell>
          <cell r="M239">
            <v>77.5</v>
          </cell>
        </row>
        <row r="240">
          <cell r="A240">
            <v>2008</v>
          </cell>
          <cell r="B240">
            <v>2</v>
          </cell>
          <cell r="C240">
            <v>2060</v>
          </cell>
          <cell r="E240">
            <v>25</v>
          </cell>
          <cell r="F240">
            <v>37.5</v>
          </cell>
          <cell r="G240">
            <v>12.5</v>
          </cell>
          <cell r="H240">
            <v>127.5</v>
          </cell>
          <cell r="I240">
            <v>97.5</v>
          </cell>
          <cell r="L240">
            <v>350</v>
          </cell>
          <cell r="M240">
            <v>77.5</v>
          </cell>
        </row>
        <row r="241">
          <cell r="A241">
            <v>2008</v>
          </cell>
          <cell r="B241">
            <v>3</v>
          </cell>
          <cell r="C241">
            <v>2060</v>
          </cell>
          <cell r="E241">
            <v>25</v>
          </cell>
          <cell r="F241">
            <v>37.5</v>
          </cell>
          <cell r="G241">
            <v>12.5</v>
          </cell>
          <cell r="H241">
            <v>127.5</v>
          </cell>
          <cell r="I241">
            <v>97.5</v>
          </cell>
          <cell r="L241">
            <v>350</v>
          </cell>
          <cell r="M241">
            <v>77.5</v>
          </cell>
        </row>
        <row r="242">
          <cell r="A242">
            <v>2008</v>
          </cell>
          <cell r="B242">
            <v>4</v>
          </cell>
          <cell r="C242">
            <v>1980</v>
          </cell>
          <cell r="E242">
            <v>25</v>
          </cell>
          <cell r="F242">
            <v>37.5</v>
          </cell>
          <cell r="G242">
            <v>12.5</v>
          </cell>
          <cell r="H242">
            <v>127.5</v>
          </cell>
          <cell r="I242">
            <v>102.5</v>
          </cell>
          <cell r="L242">
            <v>330</v>
          </cell>
          <cell r="M242">
            <v>77.5</v>
          </cell>
        </row>
        <row r="243">
          <cell r="A243">
            <v>2008</v>
          </cell>
          <cell r="B243">
            <v>5</v>
          </cell>
          <cell r="C243">
            <v>1960</v>
          </cell>
          <cell r="E243">
            <v>25</v>
          </cell>
          <cell r="F243">
            <v>37.5</v>
          </cell>
          <cell r="G243">
            <v>12.5</v>
          </cell>
          <cell r="H243">
            <v>127.5</v>
          </cell>
          <cell r="I243">
            <v>107.5</v>
          </cell>
          <cell r="L243">
            <v>330</v>
          </cell>
          <cell r="M243">
            <v>87.5</v>
          </cell>
        </row>
        <row r="244">
          <cell r="A244">
            <v>2008</v>
          </cell>
          <cell r="B244">
            <v>6</v>
          </cell>
          <cell r="C244">
            <v>2050</v>
          </cell>
          <cell r="E244">
            <v>25</v>
          </cell>
          <cell r="F244">
            <v>37.5</v>
          </cell>
          <cell r="G244">
            <v>12.5</v>
          </cell>
          <cell r="H244">
            <v>127.5</v>
          </cell>
          <cell r="I244">
            <v>107.5</v>
          </cell>
          <cell r="L244">
            <v>330</v>
          </cell>
          <cell r="M244">
            <v>87.5</v>
          </cell>
        </row>
        <row r="245">
          <cell r="A245">
            <v>2008</v>
          </cell>
          <cell r="B245">
            <v>7</v>
          </cell>
          <cell r="C245">
            <v>1860</v>
          </cell>
          <cell r="E245">
            <v>25</v>
          </cell>
          <cell r="F245">
            <v>37.5</v>
          </cell>
          <cell r="G245">
            <v>12.5</v>
          </cell>
          <cell r="H245">
            <v>122.5</v>
          </cell>
          <cell r="I245">
            <v>107.5</v>
          </cell>
          <cell r="L245">
            <v>370</v>
          </cell>
          <cell r="M245">
            <v>82.5</v>
          </cell>
        </row>
        <row r="246">
          <cell r="A246">
            <v>2008</v>
          </cell>
          <cell r="B246">
            <v>8</v>
          </cell>
          <cell r="C246">
            <v>1700</v>
          </cell>
          <cell r="E246">
            <v>25</v>
          </cell>
          <cell r="F246">
            <v>37.5</v>
          </cell>
          <cell r="G246">
            <v>12.5</v>
          </cell>
          <cell r="H246">
            <v>122.5</v>
          </cell>
          <cell r="I246">
            <v>112.5</v>
          </cell>
          <cell r="L246">
            <v>470</v>
          </cell>
          <cell r="M246">
            <v>87.5</v>
          </cell>
        </row>
        <row r="247">
          <cell r="A247">
            <v>2008</v>
          </cell>
          <cell r="B247">
            <v>9</v>
          </cell>
          <cell r="C247">
            <v>1480</v>
          </cell>
          <cell r="E247">
            <v>25</v>
          </cell>
          <cell r="F247">
            <v>37.5</v>
          </cell>
          <cell r="G247">
            <v>12.5</v>
          </cell>
          <cell r="H247">
            <v>122.5</v>
          </cell>
          <cell r="I247">
            <v>112.5</v>
          </cell>
          <cell r="L247">
            <v>490</v>
          </cell>
          <cell r="M247">
            <v>87.5</v>
          </cell>
        </row>
        <row r="248">
          <cell r="A248">
            <v>2008</v>
          </cell>
          <cell r="B248">
            <v>10</v>
          </cell>
          <cell r="C248">
            <v>1140</v>
          </cell>
          <cell r="E248">
            <v>25</v>
          </cell>
          <cell r="F248">
            <v>37.5</v>
          </cell>
          <cell r="G248">
            <v>12.5</v>
          </cell>
          <cell r="H248">
            <v>117.5</v>
          </cell>
          <cell r="I248">
            <v>112.5</v>
          </cell>
          <cell r="L248">
            <v>240</v>
          </cell>
          <cell r="M248">
            <v>82.5</v>
          </cell>
        </row>
        <row r="249">
          <cell r="A249">
            <v>2008</v>
          </cell>
          <cell r="B249">
            <v>11</v>
          </cell>
          <cell r="C249">
            <v>1040</v>
          </cell>
          <cell r="E249">
            <v>25</v>
          </cell>
          <cell r="F249">
            <v>37.5</v>
          </cell>
          <cell r="G249">
            <v>12.5</v>
          </cell>
          <cell r="H249">
            <v>32.5</v>
          </cell>
          <cell r="I249">
            <v>32.5</v>
          </cell>
          <cell r="L249">
            <v>50</v>
          </cell>
          <cell r="M249">
            <v>42.5</v>
          </cell>
        </row>
        <row r="250">
          <cell r="A250">
            <v>2008</v>
          </cell>
          <cell r="B250">
            <v>12</v>
          </cell>
          <cell r="C250">
            <v>900</v>
          </cell>
          <cell r="E250">
            <v>25</v>
          </cell>
          <cell r="F250">
            <v>37.5</v>
          </cell>
          <cell r="G250">
            <v>12.5</v>
          </cell>
          <cell r="H250">
            <v>12.5</v>
          </cell>
          <cell r="I250">
            <v>22.5</v>
          </cell>
          <cell r="L250">
            <v>40</v>
          </cell>
          <cell r="M250">
            <v>37.5</v>
          </cell>
        </row>
        <row r="251">
          <cell r="A251">
            <v>2009</v>
          </cell>
          <cell r="B251">
            <v>1</v>
          </cell>
          <cell r="C251">
            <v>820</v>
          </cell>
          <cell r="E251">
            <v>25</v>
          </cell>
          <cell r="F251">
            <v>37.5</v>
          </cell>
          <cell r="G251">
            <v>12.5</v>
          </cell>
          <cell r="H251">
            <v>7.5</v>
          </cell>
          <cell r="I251">
            <v>22.5</v>
          </cell>
          <cell r="L251">
            <v>220</v>
          </cell>
          <cell r="M251">
            <v>35</v>
          </cell>
        </row>
        <row r="252">
          <cell r="A252">
            <v>2009</v>
          </cell>
          <cell r="B252">
            <v>2</v>
          </cell>
          <cell r="C252">
            <v>820</v>
          </cell>
          <cell r="E252">
            <v>25</v>
          </cell>
          <cell r="F252">
            <v>37.5</v>
          </cell>
          <cell r="G252">
            <v>12.5</v>
          </cell>
          <cell r="H252">
            <v>2.5</v>
          </cell>
          <cell r="I252">
            <v>22.5</v>
          </cell>
          <cell r="L252">
            <v>230</v>
          </cell>
          <cell r="M252">
            <v>35</v>
          </cell>
        </row>
        <row r="253">
          <cell r="A253">
            <v>2009</v>
          </cell>
          <cell r="B253">
            <v>3</v>
          </cell>
          <cell r="C253">
            <v>880</v>
          </cell>
          <cell r="E253">
            <v>25</v>
          </cell>
          <cell r="F253">
            <v>37.5</v>
          </cell>
          <cell r="G253">
            <v>12.5</v>
          </cell>
          <cell r="H253">
            <v>7.5</v>
          </cell>
          <cell r="I253">
            <v>22.5</v>
          </cell>
          <cell r="L253">
            <v>220</v>
          </cell>
          <cell r="M253">
            <v>35</v>
          </cell>
        </row>
        <row r="254">
          <cell r="A254">
            <v>2009</v>
          </cell>
          <cell r="B254">
            <v>4</v>
          </cell>
          <cell r="C254">
            <v>860</v>
          </cell>
          <cell r="E254">
            <v>17.5</v>
          </cell>
          <cell r="F254">
            <v>17.5</v>
          </cell>
          <cell r="G254">
            <v>2.5</v>
          </cell>
          <cell r="H254">
            <v>35</v>
          </cell>
          <cell r="I254">
            <v>27.5</v>
          </cell>
          <cell r="L254">
            <v>260</v>
          </cell>
          <cell r="M254">
            <v>140</v>
          </cell>
        </row>
        <row r="255">
          <cell r="A255">
            <v>2009</v>
          </cell>
          <cell r="B255">
            <v>5</v>
          </cell>
          <cell r="C255">
            <v>880</v>
          </cell>
          <cell r="E255">
            <v>17.5</v>
          </cell>
          <cell r="F255">
            <v>17.5</v>
          </cell>
          <cell r="G255">
            <v>2.5</v>
          </cell>
          <cell r="H255">
            <v>45</v>
          </cell>
          <cell r="I255">
            <v>42.5</v>
          </cell>
          <cell r="K255">
            <v>72.5</v>
          </cell>
          <cell r="L255">
            <v>260</v>
          </cell>
          <cell r="M255">
            <v>170</v>
          </cell>
        </row>
        <row r="256">
          <cell r="A256">
            <v>2009</v>
          </cell>
          <cell r="B256">
            <v>6</v>
          </cell>
          <cell r="C256">
            <v>1060</v>
          </cell>
          <cell r="E256">
            <v>17.5</v>
          </cell>
          <cell r="F256">
            <v>17.5</v>
          </cell>
          <cell r="G256">
            <v>2.5</v>
          </cell>
          <cell r="H256">
            <v>52.5</v>
          </cell>
          <cell r="I256">
            <v>52.5</v>
          </cell>
          <cell r="K256">
            <v>82.5</v>
          </cell>
          <cell r="L256">
            <v>260</v>
          </cell>
          <cell r="M256">
            <v>170</v>
          </cell>
        </row>
        <row r="257">
          <cell r="A257">
            <v>2009</v>
          </cell>
          <cell r="B257">
            <v>7</v>
          </cell>
          <cell r="C257">
            <v>1180</v>
          </cell>
          <cell r="E257">
            <v>17.5</v>
          </cell>
          <cell r="F257">
            <v>17.5</v>
          </cell>
          <cell r="G257">
            <v>2.5</v>
          </cell>
          <cell r="H257">
            <v>75</v>
          </cell>
          <cell r="I257">
            <v>75</v>
          </cell>
          <cell r="K257">
            <v>95</v>
          </cell>
          <cell r="L257">
            <v>360</v>
          </cell>
          <cell r="M257">
            <v>235</v>
          </cell>
        </row>
        <row r="258">
          <cell r="A258">
            <v>2009</v>
          </cell>
          <cell r="B258">
            <v>8</v>
          </cell>
          <cell r="C258">
            <v>1160</v>
          </cell>
          <cell r="E258">
            <v>17.5</v>
          </cell>
          <cell r="F258">
            <v>17.5</v>
          </cell>
          <cell r="G258">
            <v>2.5</v>
          </cell>
          <cell r="H258">
            <v>80</v>
          </cell>
          <cell r="I258">
            <v>80</v>
          </cell>
          <cell r="K258">
            <v>105</v>
          </cell>
          <cell r="L258">
            <v>400</v>
          </cell>
          <cell r="M258">
            <v>245</v>
          </cell>
        </row>
        <row r="259">
          <cell r="A259">
            <v>2009</v>
          </cell>
          <cell r="B259">
            <v>9</v>
          </cell>
          <cell r="C259">
            <v>1200</v>
          </cell>
          <cell r="E259">
            <v>17.5</v>
          </cell>
          <cell r="F259">
            <v>17.5</v>
          </cell>
          <cell r="G259">
            <v>2.5</v>
          </cell>
          <cell r="H259">
            <v>82.5</v>
          </cell>
          <cell r="I259">
            <v>82.5</v>
          </cell>
          <cell r="K259">
            <v>100</v>
          </cell>
          <cell r="L259">
            <v>340</v>
          </cell>
          <cell r="M259">
            <v>260</v>
          </cell>
        </row>
        <row r="260">
          <cell r="A260">
            <v>2009</v>
          </cell>
          <cell r="B260">
            <v>10</v>
          </cell>
          <cell r="C260">
            <v>1220</v>
          </cell>
          <cell r="E260">
            <v>17.5</v>
          </cell>
          <cell r="F260">
            <v>17.5</v>
          </cell>
          <cell r="G260">
            <v>2.5</v>
          </cell>
          <cell r="H260">
            <v>82.5</v>
          </cell>
          <cell r="I260">
            <v>82.5</v>
          </cell>
          <cell r="K260">
            <v>102.5</v>
          </cell>
          <cell r="L260">
            <v>340</v>
          </cell>
          <cell r="M260">
            <v>240</v>
          </cell>
        </row>
        <row r="261">
          <cell r="A261">
            <v>2009</v>
          </cell>
          <cell r="B261">
            <v>11</v>
          </cell>
          <cell r="C261">
            <v>1320</v>
          </cell>
          <cell r="E261">
            <v>17.5</v>
          </cell>
          <cell r="F261">
            <v>17.5</v>
          </cell>
          <cell r="G261">
            <v>2.5</v>
          </cell>
          <cell r="H261">
            <v>82.5</v>
          </cell>
          <cell r="I261">
            <v>82.5</v>
          </cell>
          <cell r="K261">
            <v>105</v>
          </cell>
          <cell r="L261">
            <v>340</v>
          </cell>
          <cell r="M261">
            <v>210</v>
          </cell>
        </row>
        <row r="262">
          <cell r="A262">
            <v>2009</v>
          </cell>
          <cell r="B262">
            <v>12</v>
          </cell>
          <cell r="C262">
            <v>1440</v>
          </cell>
          <cell r="E262">
            <v>17.5</v>
          </cell>
          <cell r="F262">
            <v>17.5</v>
          </cell>
          <cell r="G262">
            <v>2.5</v>
          </cell>
          <cell r="H262">
            <v>90</v>
          </cell>
          <cell r="I262">
            <v>92.5</v>
          </cell>
          <cell r="K262">
            <v>112.5</v>
          </cell>
          <cell r="L262">
            <v>300</v>
          </cell>
          <cell r="M262">
            <v>250</v>
          </cell>
        </row>
        <row r="263">
          <cell r="A263">
            <v>2010</v>
          </cell>
          <cell r="B263">
            <v>1</v>
          </cell>
          <cell r="C263">
            <v>1340</v>
          </cell>
          <cell r="E263">
            <v>17.5</v>
          </cell>
          <cell r="F263">
            <v>17.5</v>
          </cell>
          <cell r="G263">
            <v>2.5</v>
          </cell>
          <cell r="H263">
            <v>97.5</v>
          </cell>
          <cell r="I263">
            <v>97.5</v>
          </cell>
          <cell r="K263">
            <v>145</v>
          </cell>
          <cell r="L263">
            <v>300</v>
          </cell>
          <cell r="M263">
            <v>290</v>
          </cell>
        </row>
        <row r="264">
          <cell r="A264">
            <v>2010</v>
          </cell>
          <cell r="B264">
            <v>2</v>
          </cell>
          <cell r="C264">
            <v>1400</v>
          </cell>
          <cell r="E264">
            <v>17.5</v>
          </cell>
          <cell r="F264">
            <v>17.5</v>
          </cell>
          <cell r="G264">
            <v>2.5</v>
          </cell>
          <cell r="H264">
            <v>105</v>
          </cell>
          <cell r="I264">
            <v>100</v>
          </cell>
          <cell r="K264">
            <v>155</v>
          </cell>
          <cell r="L264">
            <v>300</v>
          </cell>
          <cell r="M264">
            <v>290</v>
          </cell>
        </row>
        <row r="265">
          <cell r="A265">
            <v>2010</v>
          </cell>
          <cell r="B265">
            <v>3</v>
          </cell>
          <cell r="C265">
            <v>1580</v>
          </cell>
          <cell r="E265">
            <v>17.5</v>
          </cell>
          <cell r="F265">
            <v>17.5</v>
          </cell>
          <cell r="G265">
            <v>2.5</v>
          </cell>
          <cell r="H265">
            <v>112.5</v>
          </cell>
          <cell r="I265">
            <v>100</v>
          </cell>
          <cell r="K265">
            <v>187.5</v>
          </cell>
          <cell r="L265">
            <v>340</v>
          </cell>
          <cell r="M265">
            <v>340</v>
          </cell>
        </row>
        <row r="266">
          <cell r="A266">
            <v>2010</v>
          </cell>
          <cell r="B266">
            <v>4</v>
          </cell>
          <cell r="C266">
            <v>1480</v>
          </cell>
          <cell r="E266">
            <v>17.5</v>
          </cell>
          <cell r="F266">
            <v>17.5</v>
          </cell>
          <cell r="G266">
            <v>2.5</v>
          </cell>
          <cell r="H266">
            <v>107.5</v>
          </cell>
          <cell r="I266">
            <v>100</v>
          </cell>
          <cell r="K266">
            <v>155</v>
          </cell>
          <cell r="L266">
            <v>400</v>
          </cell>
          <cell r="M266">
            <v>340</v>
          </cell>
        </row>
        <row r="267">
          <cell r="A267">
            <v>2010</v>
          </cell>
          <cell r="B267">
            <v>5</v>
          </cell>
          <cell r="C267">
            <v>1380</v>
          </cell>
          <cell r="E267">
            <v>17.5</v>
          </cell>
          <cell r="F267">
            <v>17.5</v>
          </cell>
          <cell r="G267">
            <v>2.5</v>
          </cell>
          <cell r="H267">
            <v>110</v>
          </cell>
          <cell r="I267">
            <v>110</v>
          </cell>
          <cell r="K267">
            <v>157.5</v>
          </cell>
          <cell r="L267">
            <v>360</v>
          </cell>
          <cell r="M267">
            <v>320</v>
          </cell>
        </row>
        <row r="268">
          <cell r="A268">
            <v>2010</v>
          </cell>
          <cell r="B268">
            <v>6</v>
          </cell>
          <cell r="C268">
            <v>1340</v>
          </cell>
          <cell r="E268">
            <v>17.5</v>
          </cell>
          <cell r="F268">
            <v>17.5</v>
          </cell>
          <cell r="G268">
            <v>2.5</v>
          </cell>
          <cell r="H268">
            <v>105</v>
          </cell>
          <cell r="I268">
            <v>105</v>
          </cell>
          <cell r="K268">
            <v>130</v>
          </cell>
          <cell r="L268">
            <v>460</v>
          </cell>
          <cell r="M268">
            <v>320</v>
          </cell>
        </row>
        <row r="269">
          <cell r="A269">
            <v>2010</v>
          </cell>
          <cell r="B269">
            <v>7</v>
          </cell>
          <cell r="C269">
            <v>1380</v>
          </cell>
          <cell r="E269">
            <v>17.5</v>
          </cell>
          <cell r="F269">
            <v>17.5</v>
          </cell>
          <cell r="G269">
            <v>2.5</v>
          </cell>
          <cell r="H269">
            <v>95</v>
          </cell>
          <cell r="I269">
            <v>95</v>
          </cell>
          <cell r="K269">
            <v>130</v>
          </cell>
          <cell r="L269">
            <v>460</v>
          </cell>
          <cell r="M269">
            <v>290</v>
          </cell>
        </row>
        <row r="270">
          <cell r="A270">
            <v>2010</v>
          </cell>
          <cell r="B270">
            <v>8</v>
          </cell>
          <cell r="C270">
            <v>1420</v>
          </cell>
          <cell r="E270">
            <v>17.5</v>
          </cell>
          <cell r="F270">
            <v>17.5</v>
          </cell>
          <cell r="G270">
            <v>2.5</v>
          </cell>
          <cell r="H270">
            <v>100</v>
          </cell>
          <cell r="I270">
            <v>95</v>
          </cell>
          <cell r="K270">
            <v>147.5</v>
          </cell>
          <cell r="L270">
            <v>360</v>
          </cell>
          <cell r="M270">
            <v>310</v>
          </cell>
        </row>
        <row r="271">
          <cell r="A271">
            <v>2010</v>
          </cell>
          <cell r="B271">
            <v>9</v>
          </cell>
          <cell r="C271">
            <v>1580</v>
          </cell>
          <cell r="E271">
            <v>17.5</v>
          </cell>
          <cell r="F271">
            <v>17.5</v>
          </cell>
          <cell r="G271">
            <v>2.5</v>
          </cell>
          <cell r="H271">
            <v>107.5</v>
          </cell>
          <cell r="I271">
            <v>97.5</v>
          </cell>
          <cell r="K271">
            <v>162.5</v>
          </cell>
          <cell r="L271">
            <v>360</v>
          </cell>
          <cell r="M271">
            <v>325</v>
          </cell>
        </row>
        <row r="272">
          <cell r="A272">
            <v>2010</v>
          </cell>
          <cell r="B272">
            <v>10</v>
          </cell>
          <cell r="C272">
            <v>1660</v>
          </cell>
          <cell r="E272">
            <v>17.5</v>
          </cell>
          <cell r="F272">
            <v>17.5</v>
          </cell>
          <cell r="G272">
            <v>2.5</v>
          </cell>
          <cell r="H272">
            <v>117.5</v>
          </cell>
          <cell r="I272">
            <v>105</v>
          </cell>
          <cell r="K272">
            <v>177.5</v>
          </cell>
          <cell r="L272">
            <v>360</v>
          </cell>
          <cell r="M272">
            <v>300</v>
          </cell>
        </row>
        <row r="273">
          <cell r="A273">
            <v>2010</v>
          </cell>
          <cell r="B273">
            <v>11</v>
          </cell>
          <cell r="C273">
            <v>1560</v>
          </cell>
          <cell r="E273">
            <v>17.5</v>
          </cell>
          <cell r="F273">
            <v>17.5</v>
          </cell>
          <cell r="G273">
            <v>2.5</v>
          </cell>
          <cell r="H273">
            <v>122.5</v>
          </cell>
          <cell r="I273">
            <v>115</v>
          </cell>
          <cell r="K273">
            <v>185</v>
          </cell>
          <cell r="L273">
            <v>360</v>
          </cell>
          <cell r="M273">
            <v>320</v>
          </cell>
        </row>
        <row r="274">
          <cell r="A274">
            <v>2010</v>
          </cell>
          <cell r="B274">
            <v>12</v>
          </cell>
          <cell r="C274">
            <v>1690</v>
          </cell>
          <cell r="E274">
            <v>17.5</v>
          </cell>
          <cell r="F274">
            <v>17.5</v>
          </cell>
          <cell r="G274">
            <v>2.5</v>
          </cell>
          <cell r="H274">
            <v>122.5</v>
          </cell>
          <cell r="I274">
            <v>115</v>
          </cell>
          <cell r="K274">
            <v>195</v>
          </cell>
          <cell r="L274">
            <v>400</v>
          </cell>
          <cell r="M274">
            <v>360</v>
          </cell>
        </row>
        <row r="275">
          <cell r="A275">
            <v>2011</v>
          </cell>
          <cell r="B275">
            <v>1</v>
          </cell>
          <cell r="C275">
            <v>1720</v>
          </cell>
          <cell r="E275">
            <v>17.5</v>
          </cell>
          <cell r="F275">
            <v>17.5</v>
          </cell>
          <cell r="G275">
            <v>2.5</v>
          </cell>
          <cell r="H275">
            <v>132.5</v>
          </cell>
          <cell r="I275">
            <v>125</v>
          </cell>
          <cell r="K275">
            <v>187.5</v>
          </cell>
          <cell r="L275">
            <v>440</v>
          </cell>
          <cell r="M275">
            <v>430</v>
          </cell>
        </row>
        <row r="276">
          <cell r="A276">
            <v>2011</v>
          </cell>
          <cell r="B276">
            <v>2</v>
          </cell>
          <cell r="C276">
            <v>1780</v>
          </cell>
          <cell r="E276">
            <v>17.5</v>
          </cell>
          <cell r="F276">
            <v>17.5</v>
          </cell>
          <cell r="G276">
            <v>2.5</v>
          </cell>
          <cell r="H276">
            <v>137.5</v>
          </cell>
          <cell r="I276">
            <v>130</v>
          </cell>
          <cell r="K276">
            <v>187.5</v>
          </cell>
          <cell r="L276">
            <v>420</v>
          </cell>
          <cell r="M276">
            <v>420</v>
          </cell>
        </row>
        <row r="277">
          <cell r="A277">
            <v>2011</v>
          </cell>
          <cell r="B277">
            <v>3</v>
          </cell>
          <cell r="C277">
            <v>1880</v>
          </cell>
          <cell r="E277">
            <v>17.5</v>
          </cell>
          <cell r="F277">
            <v>17.5</v>
          </cell>
          <cell r="G277">
            <v>2.5</v>
          </cell>
          <cell r="H277">
            <v>142.5</v>
          </cell>
          <cell r="I277">
            <v>132.5</v>
          </cell>
          <cell r="K277">
            <v>187.5</v>
          </cell>
          <cell r="L277">
            <v>420</v>
          </cell>
          <cell r="M277">
            <v>420</v>
          </cell>
        </row>
        <row r="278">
          <cell r="A278">
            <v>2011</v>
          </cell>
          <cell r="B278">
            <v>4</v>
          </cell>
          <cell r="C278">
            <v>2000</v>
          </cell>
          <cell r="E278">
            <v>17.5</v>
          </cell>
          <cell r="F278">
            <v>17.5</v>
          </cell>
          <cell r="G278">
            <v>2.5</v>
          </cell>
          <cell r="H278">
            <v>147.5</v>
          </cell>
          <cell r="I278">
            <v>140</v>
          </cell>
          <cell r="K278">
            <v>187.5</v>
          </cell>
          <cell r="L278">
            <v>440</v>
          </cell>
          <cell r="M278">
            <v>420</v>
          </cell>
        </row>
        <row r="279">
          <cell r="A279">
            <v>2011</v>
          </cell>
          <cell r="B279">
            <v>5</v>
          </cell>
          <cell r="C279">
            <v>1870</v>
          </cell>
          <cell r="E279">
            <v>17.5</v>
          </cell>
          <cell r="F279">
            <v>17.5</v>
          </cell>
          <cell r="G279">
            <v>2.5</v>
          </cell>
          <cell r="H279">
            <v>147.5</v>
          </cell>
          <cell r="I279">
            <v>140</v>
          </cell>
          <cell r="K279">
            <v>187.5</v>
          </cell>
          <cell r="L279">
            <v>480</v>
          </cell>
          <cell r="M279">
            <v>400</v>
          </cell>
        </row>
        <row r="280">
          <cell r="A280">
            <v>2011</v>
          </cell>
          <cell r="B280">
            <v>6</v>
          </cell>
          <cell r="C280">
            <v>1850</v>
          </cell>
          <cell r="E280">
            <v>17.5</v>
          </cell>
          <cell r="F280">
            <v>17.5</v>
          </cell>
          <cell r="G280">
            <v>2.5</v>
          </cell>
          <cell r="H280">
            <v>152.5</v>
          </cell>
          <cell r="I280">
            <v>140</v>
          </cell>
          <cell r="K280">
            <v>187.5</v>
          </cell>
          <cell r="L280">
            <v>540</v>
          </cell>
          <cell r="M280">
            <v>420</v>
          </cell>
        </row>
        <row r="281">
          <cell r="A281">
            <v>2011</v>
          </cell>
          <cell r="B281">
            <v>7</v>
          </cell>
          <cell r="C281">
            <v>1890</v>
          </cell>
          <cell r="E281">
            <v>17.5</v>
          </cell>
          <cell r="F281">
            <v>17.5</v>
          </cell>
          <cell r="G281">
            <v>2.5</v>
          </cell>
          <cell r="H281">
            <v>162.5</v>
          </cell>
          <cell r="I281">
            <v>150</v>
          </cell>
          <cell r="K281">
            <v>192.5</v>
          </cell>
          <cell r="L281">
            <v>540</v>
          </cell>
          <cell r="M281">
            <v>420</v>
          </cell>
        </row>
        <row r="282">
          <cell r="A282">
            <v>2011</v>
          </cell>
          <cell r="B282">
            <v>8</v>
          </cell>
          <cell r="C282">
            <v>1710</v>
          </cell>
          <cell r="E282">
            <v>17.5</v>
          </cell>
          <cell r="F282">
            <v>17.5</v>
          </cell>
          <cell r="G282">
            <v>2.5</v>
          </cell>
          <cell r="H282">
            <v>162.5</v>
          </cell>
          <cell r="I282">
            <v>150</v>
          </cell>
          <cell r="K282">
            <v>192.5</v>
          </cell>
          <cell r="L282">
            <v>480</v>
          </cell>
          <cell r="M282">
            <v>420</v>
          </cell>
        </row>
        <row r="283">
          <cell r="A283">
            <v>2011</v>
          </cell>
          <cell r="B283">
            <v>9</v>
          </cell>
          <cell r="C283">
            <v>1580</v>
          </cell>
          <cell r="E283">
            <v>17.5</v>
          </cell>
          <cell r="F283">
            <v>17.5</v>
          </cell>
          <cell r="G283">
            <v>2.5</v>
          </cell>
          <cell r="H283">
            <v>165</v>
          </cell>
          <cell r="I283">
            <v>150</v>
          </cell>
          <cell r="K283">
            <v>195</v>
          </cell>
          <cell r="L283">
            <v>480</v>
          </cell>
          <cell r="M283">
            <v>420</v>
          </cell>
        </row>
        <row r="284">
          <cell r="A284">
            <v>2011</v>
          </cell>
          <cell r="B284">
            <v>10</v>
          </cell>
          <cell r="C284">
            <v>1600</v>
          </cell>
          <cell r="E284">
            <v>17.5</v>
          </cell>
          <cell r="F284">
            <v>17.5</v>
          </cell>
          <cell r="G284">
            <v>2.5</v>
          </cell>
          <cell r="H284">
            <v>155</v>
          </cell>
          <cell r="I284">
            <v>140</v>
          </cell>
          <cell r="K284">
            <v>180</v>
          </cell>
          <cell r="L284">
            <v>480</v>
          </cell>
          <cell r="M284">
            <v>415</v>
          </cell>
        </row>
        <row r="285">
          <cell r="A285">
            <v>2011</v>
          </cell>
          <cell r="B285">
            <v>11</v>
          </cell>
          <cell r="C285">
            <v>1470</v>
          </cell>
          <cell r="E285">
            <v>17.5</v>
          </cell>
          <cell r="F285">
            <v>17.5</v>
          </cell>
          <cell r="G285">
            <v>2.5</v>
          </cell>
          <cell r="H285">
            <v>110</v>
          </cell>
          <cell r="I285">
            <v>105</v>
          </cell>
          <cell r="K285">
            <v>152.5</v>
          </cell>
          <cell r="L285">
            <v>480</v>
          </cell>
          <cell r="M285">
            <v>385</v>
          </cell>
        </row>
        <row r="286">
          <cell r="A286">
            <v>2011</v>
          </cell>
          <cell r="B286">
            <v>12</v>
          </cell>
          <cell r="C286">
            <v>1410</v>
          </cell>
          <cell r="E286">
            <v>17.5</v>
          </cell>
          <cell r="F286">
            <v>17.5</v>
          </cell>
          <cell r="G286">
            <v>2.5</v>
          </cell>
          <cell r="H286">
            <v>105</v>
          </cell>
          <cell r="I286">
            <v>105</v>
          </cell>
          <cell r="K286">
            <v>152.5</v>
          </cell>
          <cell r="L286">
            <v>480</v>
          </cell>
          <cell r="M286">
            <v>415</v>
          </cell>
        </row>
        <row r="287">
          <cell r="A287">
            <v>2012</v>
          </cell>
          <cell r="B287">
            <v>1</v>
          </cell>
          <cell r="C287">
            <v>1620</v>
          </cell>
          <cell r="E287">
            <v>17.5</v>
          </cell>
          <cell r="F287">
            <v>17.5</v>
          </cell>
          <cell r="G287">
            <v>2.5</v>
          </cell>
          <cell r="H287">
            <v>105</v>
          </cell>
          <cell r="I287">
            <v>105</v>
          </cell>
          <cell r="K287">
            <v>157.5</v>
          </cell>
          <cell r="L287">
            <v>480</v>
          </cell>
          <cell r="M287">
            <v>445</v>
          </cell>
        </row>
        <row r="288">
          <cell r="A288">
            <v>2012</v>
          </cell>
          <cell r="B288">
            <v>2</v>
          </cell>
          <cell r="C288">
            <v>1610</v>
          </cell>
          <cell r="E288">
            <v>17.5</v>
          </cell>
          <cell r="F288">
            <v>17.5</v>
          </cell>
          <cell r="G288">
            <v>2.5</v>
          </cell>
          <cell r="H288">
            <v>110</v>
          </cell>
          <cell r="I288">
            <v>105</v>
          </cell>
          <cell r="K288">
            <v>160</v>
          </cell>
          <cell r="L288">
            <v>460</v>
          </cell>
          <cell r="M288">
            <v>420</v>
          </cell>
        </row>
        <row r="289">
          <cell r="A289">
            <v>2012</v>
          </cell>
          <cell r="B289">
            <v>3</v>
          </cell>
          <cell r="C289">
            <v>1560</v>
          </cell>
          <cell r="E289">
            <v>17.5</v>
          </cell>
          <cell r="F289">
            <v>17.5</v>
          </cell>
          <cell r="G289">
            <v>2.5</v>
          </cell>
          <cell r="H289">
            <v>130</v>
          </cell>
          <cell r="I289">
            <v>120</v>
          </cell>
          <cell r="K289">
            <v>165</v>
          </cell>
          <cell r="L289">
            <v>460</v>
          </cell>
          <cell r="M289">
            <v>418</v>
          </cell>
        </row>
        <row r="290">
          <cell r="A290">
            <v>2012</v>
          </cell>
          <cell r="B290">
            <v>4</v>
          </cell>
          <cell r="C290">
            <v>1540</v>
          </cell>
          <cell r="E290">
            <v>17.5</v>
          </cell>
          <cell r="F290">
            <v>17.5</v>
          </cell>
          <cell r="G290">
            <v>2.5</v>
          </cell>
          <cell r="H290">
            <v>130</v>
          </cell>
          <cell r="I290">
            <v>120</v>
          </cell>
          <cell r="K290">
            <v>160</v>
          </cell>
          <cell r="L290">
            <v>540</v>
          </cell>
          <cell r="M290">
            <v>410</v>
          </cell>
        </row>
        <row r="291">
          <cell r="A291">
            <v>2012</v>
          </cell>
          <cell r="B291">
            <v>5</v>
          </cell>
          <cell r="C291">
            <v>1440</v>
          </cell>
          <cell r="E291">
            <v>17.5</v>
          </cell>
          <cell r="F291">
            <v>17.5</v>
          </cell>
          <cell r="G291">
            <v>2.5</v>
          </cell>
          <cell r="H291">
            <v>120</v>
          </cell>
          <cell r="I291">
            <v>110</v>
          </cell>
          <cell r="K291">
            <v>155</v>
          </cell>
          <cell r="L291">
            <v>560</v>
          </cell>
          <cell r="M291">
            <v>410</v>
          </cell>
        </row>
        <row r="292">
          <cell r="A292">
            <v>2012</v>
          </cell>
          <cell r="B292">
            <v>6</v>
          </cell>
          <cell r="C292">
            <v>1360</v>
          </cell>
          <cell r="E292">
            <v>17.5</v>
          </cell>
          <cell r="F292">
            <v>17.5</v>
          </cell>
          <cell r="G292">
            <v>2.5</v>
          </cell>
          <cell r="H292">
            <v>117.5</v>
          </cell>
          <cell r="I292">
            <v>110</v>
          </cell>
          <cell r="K292">
            <v>150</v>
          </cell>
          <cell r="L292">
            <v>500</v>
          </cell>
          <cell r="M292">
            <v>355</v>
          </cell>
        </row>
        <row r="293">
          <cell r="A293">
            <v>2012</v>
          </cell>
          <cell r="B293">
            <v>7</v>
          </cell>
          <cell r="C293">
            <v>1420</v>
          </cell>
          <cell r="E293">
            <v>17.5</v>
          </cell>
          <cell r="F293">
            <v>17.5</v>
          </cell>
          <cell r="G293">
            <v>2.5</v>
          </cell>
          <cell r="H293">
            <v>110</v>
          </cell>
          <cell r="I293">
            <v>95</v>
          </cell>
          <cell r="K293">
            <v>145</v>
          </cell>
          <cell r="L293">
            <v>460</v>
          </cell>
          <cell r="M293">
            <v>310</v>
          </cell>
        </row>
        <row r="294">
          <cell r="A294">
            <v>2012</v>
          </cell>
          <cell r="B294">
            <v>8</v>
          </cell>
          <cell r="C294">
            <v>1420</v>
          </cell>
          <cell r="E294">
            <v>17.5</v>
          </cell>
          <cell r="F294">
            <v>17.5</v>
          </cell>
          <cell r="G294">
            <v>2.5</v>
          </cell>
          <cell r="H294">
            <v>85</v>
          </cell>
          <cell r="I294">
            <v>75</v>
          </cell>
          <cell r="K294">
            <v>125</v>
          </cell>
          <cell r="L294">
            <v>420</v>
          </cell>
          <cell r="M294">
            <v>385</v>
          </cell>
        </row>
        <row r="295">
          <cell r="A295">
            <v>2012</v>
          </cell>
          <cell r="B295">
            <v>9</v>
          </cell>
          <cell r="C295">
            <v>1570</v>
          </cell>
          <cell r="E295">
            <v>17.5</v>
          </cell>
          <cell r="F295">
            <v>17.5</v>
          </cell>
          <cell r="G295">
            <v>2.5</v>
          </cell>
          <cell r="H295">
            <v>75</v>
          </cell>
          <cell r="I295">
            <v>75</v>
          </cell>
          <cell r="K295">
            <v>110</v>
          </cell>
          <cell r="L295">
            <v>420</v>
          </cell>
          <cell r="M295">
            <v>360</v>
          </cell>
        </row>
        <row r="296">
          <cell r="A296">
            <v>2012</v>
          </cell>
          <cell r="B296">
            <v>10</v>
          </cell>
          <cell r="C296">
            <v>1420</v>
          </cell>
          <cell r="E296">
            <v>17.5</v>
          </cell>
          <cell r="F296">
            <v>17.5</v>
          </cell>
          <cell r="G296">
            <v>2.5</v>
          </cell>
          <cell r="H296">
            <v>90</v>
          </cell>
          <cell r="I296">
            <v>90</v>
          </cell>
          <cell r="K296">
            <v>125</v>
          </cell>
          <cell r="L296">
            <v>420</v>
          </cell>
          <cell r="M296">
            <v>317</v>
          </cell>
        </row>
        <row r="297">
          <cell r="A297">
            <v>2012</v>
          </cell>
          <cell r="B297">
            <v>11</v>
          </cell>
          <cell r="C297">
            <v>1560</v>
          </cell>
          <cell r="E297">
            <v>17.5</v>
          </cell>
          <cell r="F297">
            <v>17.5</v>
          </cell>
          <cell r="G297">
            <v>2.5</v>
          </cell>
          <cell r="H297">
            <v>100</v>
          </cell>
          <cell r="I297">
            <v>100</v>
          </cell>
          <cell r="K297">
            <v>140</v>
          </cell>
          <cell r="L297">
            <v>420</v>
          </cell>
          <cell r="M297">
            <v>362</v>
          </cell>
        </row>
        <row r="298">
          <cell r="A298">
            <v>2012</v>
          </cell>
          <cell r="B298">
            <v>12</v>
          </cell>
          <cell r="C298">
            <v>1600</v>
          </cell>
          <cell r="E298">
            <v>17.5</v>
          </cell>
          <cell r="F298">
            <v>17.5</v>
          </cell>
          <cell r="G298">
            <v>2.5</v>
          </cell>
          <cell r="H298">
            <v>95</v>
          </cell>
          <cell r="I298">
            <v>90</v>
          </cell>
          <cell r="K298">
            <v>130</v>
          </cell>
          <cell r="L298">
            <v>420</v>
          </cell>
          <cell r="M298">
            <v>362</v>
          </cell>
        </row>
        <row r="299">
          <cell r="A299">
            <v>2013</v>
          </cell>
          <cell r="B299">
            <v>1</v>
          </cell>
          <cell r="C299">
            <v>1581</v>
          </cell>
          <cell r="E299">
            <v>17.5</v>
          </cell>
          <cell r="F299">
            <v>17.5</v>
          </cell>
          <cell r="G299">
            <v>2.5</v>
          </cell>
          <cell r="H299">
            <v>82.5</v>
          </cell>
          <cell r="I299">
            <v>97.5</v>
          </cell>
          <cell r="K299">
            <v>120</v>
          </cell>
          <cell r="L299">
            <v>420</v>
          </cell>
          <cell r="M299">
            <v>350</v>
          </cell>
        </row>
        <row r="300">
          <cell r="A300">
            <v>2013</v>
          </cell>
          <cell r="B300">
            <v>2</v>
          </cell>
          <cell r="C300">
            <v>1520</v>
          </cell>
          <cell r="E300">
            <v>17.5</v>
          </cell>
          <cell r="F300">
            <v>17.5</v>
          </cell>
          <cell r="G300">
            <v>2.5</v>
          </cell>
          <cell r="H300">
            <v>87.5</v>
          </cell>
          <cell r="I300">
            <v>97.5</v>
          </cell>
          <cell r="K300">
            <v>125</v>
          </cell>
          <cell r="L300">
            <v>420</v>
          </cell>
          <cell r="M300">
            <v>340</v>
          </cell>
        </row>
        <row r="301">
          <cell r="A301">
            <v>2013</v>
          </cell>
          <cell r="B301">
            <v>3</v>
          </cell>
          <cell r="C301">
            <v>1521</v>
          </cell>
          <cell r="E301">
            <v>17.5</v>
          </cell>
          <cell r="F301">
            <v>17.5</v>
          </cell>
          <cell r="G301">
            <v>2.5</v>
          </cell>
          <cell r="H301">
            <v>92.5</v>
          </cell>
          <cell r="I301">
            <v>97.5</v>
          </cell>
          <cell r="K301">
            <v>135</v>
          </cell>
          <cell r="L301">
            <v>420</v>
          </cell>
          <cell r="M301">
            <v>370</v>
          </cell>
        </row>
        <row r="302">
          <cell r="A302">
            <v>2013</v>
          </cell>
          <cell r="B302">
            <v>4</v>
          </cell>
          <cell r="C302">
            <v>1540</v>
          </cell>
          <cell r="E302">
            <v>17.5</v>
          </cell>
          <cell r="F302">
            <v>17.5</v>
          </cell>
          <cell r="G302">
            <v>2.5</v>
          </cell>
          <cell r="H302">
            <v>92.5</v>
          </cell>
          <cell r="I302">
            <v>97.5</v>
          </cell>
          <cell r="K302">
            <v>135</v>
          </cell>
          <cell r="L302">
            <v>420</v>
          </cell>
          <cell r="M302">
            <v>350.14</v>
          </cell>
        </row>
        <row r="303">
          <cell r="A303">
            <v>2013</v>
          </cell>
          <cell r="B303">
            <v>5</v>
          </cell>
          <cell r="C303">
            <v>1520</v>
          </cell>
          <cell r="E303">
            <v>17.5</v>
          </cell>
          <cell r="F303">
            <v>17.5</v>
          </cell>
          <cell r="G303">
            <v>2.5</v>
          </cell>
          <cell r="H303">
            <v>82.5</v>
          </cell>
          <cell r="I303">
            <v>92.5</v>
          </cell>
          <cell r="K303">
            <v>125</v>
          </cell>
          <cell r="L303">
            <v>420</v>
          </cell>
          <cell r="M303">
            <v>327</v>
          </cell>
        </row>
        <row r="304">
          <cell r="A304">
            <v>2013</v>
          </cell>
          <cell r="B304">
            <v>6</v>
          </cell>
          <cell r="C304">
            <v>1380</v>
          </cell>
          <cell r="E304">
            <v>17.5</v>
          </cell>
          <cell r="F304">
            <v>17.5</v>
          </cell>
          <cell r="G304">
            <v>2.5</v>
          </cell>
          <cell r="H304">
            <v>82.5</v>
          </cell>
          <cell r="I304">
            <v>87.5</v>
          </cell>
          <cell r="K304">
            <v>125</v>
          </cell>
          <cell r="L304">
            <v>460</v>
          </cell>
          <cell r="M304">
            <v>315</v>
          </cell>
        </row>
        <row r="305">
          <cell r="A305">
            <v>2013</v>
          </cell>
          <cell r="B305">
            <v>7</v>
          </cell>
          <cell r="C305">
            <v>1430</v>
          </cell>
          <cell r="E305">
            <v>17.5</v>
          </cell>
          <cell r="F305">
            <v>17.5</v>
          </cell>
          <cell r="G305">
            <v>2.5</v>
          </cell>
          <cell r="H305">
            <v>82.5</v>
          </cell>
          <cell r="I305">
            <v>82.5</v>
          </cell>
          <cell r="K305">
            <v>130</v>
          </cell>
          <cell r="L305">
            <v>460</v>
          </cell>
          <cell r="M305">
            <v>350</v>
          </cell>
        </row>
        <row r="306">
          <cell r="A306">
            <v>2013</v>
          </cell>
          <cell r="B306">
            <v>8</v>
          </cell>
          <cell r="C306">
            <v>1420</v>
          </cell>
          <cell r="E306">
            <v>17.5</v>
          </cell>
          <cell r="F306">
            <v>17.5</v>
          </cell>
          <cell r="G306">
            <v>2.5</v>
          </cell>
          <cell r="H306">
            <v>77.5</v>
          </cell>
          <cell r="I306">
            <v>77.5</v>
          </cell>
          <cell r="K306">
            <v>135</v>
          </cell>
          <cell r="L306">
            <v>420</v>
          </cell>
          <cell r="M306">
            <v>350</v>
          </cell>
        </row>
        <row r="307">
          <cell r="A307">
            <v>2013</v>
          </cell>
          <cell r="B307">
            <v>9</v>
          </cell>
          <cell r="C307">
            <v>1400</v>
          </cell>
          <cell r="E307">
            <v>17.5</v>
          </cell>
          <cell r="F307">
            <v>17.5</v>
          </cell>
          <cell r="G307">
            <v>2.5</v>
          </cell>
          <cell r="H307">
            <v>77.5</v>
          </cell>
          <cell r="I307">
            <v>77.5</v>
          </cell>
          <cell r="K307">
            <v>135</v>
          </cell>
          <cell r="L307">
            <v>420</v>
          </cell>
          <cell r="M307">
            <v>340</v>
          </cell>
        </row>
        <row r="308">
          <cell r="A308">
            <v>2013</v>
          </cell>
          <cell r="B308">
            <v>10</v>
          </cell>
          <cell r="C308">
            <v>1420</v>
          </cell>
          <cell r="E308">
            <v>17.5</v>
          </cell>
          <cell r="F308">
            <v>17.5</v>
          </cell>
          <cell r="G308">
            <v>2.5</v>
          </cell>
          <cell r="H308">
            <v>77.5</v>
          </cell>
          <cell r="I308">
            <v>77.5</v>
          </cell>
          <cell r="K308">
            <v>135</v>
          </cell>
          <cell r="L308">
            <v>420</v>
          </cell>
          <cell r="M308">
            <v>340</v>
          </cell>
        </row>
        <row r="309">
          <cell r="A309">
            <v>2013</v>
          </cell>
          <cell r="B309">
            <v>11</v>
          </cell>
          <cell r="C309">
            <v>1350</v>
          </cell>
          <cell r="E309">
            <v>17.5</v>
          </cell>
          <cell r="F309">
            <v>17.5</v>
          </cell>
          <cell r="G309">
            <v>2.5</v>
          </cell>
          <cell r="H309">
            <v>77.5</v>
          </cell>
          <cell r="I309">
            <v>77.5</v>
          </cell>
          <cell r="K309">
            <v>135</v>
          </cell>
          <cell r="L309">
            <v>420</v>
          </cell>
          <cell r="M309">
            <v>370</v>
          </cell>
        </row>
        <row r="310">
          <cell r="A310">
            <v>2013</v>
          </cell>
          <cell r="B310">
            <v>12</v>
          </cell>
          <cell r="C310">
            <v>1400</v>
          </cell>
          <cell r="E310">
            <v>17.5</v>
          </cell>
          <cell r="F310">
            <v>17.5</v>
          </cell>
          <cell r="G310">
            <v>2.5</v>
          </cell>
          <cell r="H310">
            <v>72.5</v>
          </cell>
          <cell r="I310">
            <v>72.5</v>
          </cell>
          <cell r="K310">
            <v>125</v>
          </cell>
          <cell r="L310">
            <v>420</v>
          </cell>
          <cell r="M310">
            <v>390</v>
          </cell>
        </row>
        <row r="311">
          <cell r="A311">
            <v>2014</v>
          </cell>
          <cell r="B311">
            <v>1</v>
          </cell>
          <cell r="C311">
            <v>1520</v>
          </cell>
          <cell r="E311">
            <v>17.5</v>
          </cell>
          <cell r="F311">
            <v>17.5</v>
          </cell>
          <cell r="G311">
            <v>2.5</v>
          </cell>
          <cell r="H311">
            <v>72.5</v>
          </cell>
          <cell r="I311">
            <v>77.5</v>
          </cell>
          <cell r="K311">
            <v>125</v>
          </cell>
          <cell r="L311">
            <v>420</v>
          </cell>
          <cell r="M311">
            <v>410</v>
          </cell>
        </row>
        <row r="312">
          <cell r="A312">
            <v>2014</v>
          </cell>
          <cell r="B312">
            <v>2</v>
          </cell>
          <cell r="C312">
            <v>1560</v>
          </cell>
          <cell r="E312">
            <v>17.5</v>
          </cell>
          <cell r="F312">
            <v>17.5</v>
          </cell>
          <cell r="G312">
            <v>2.5</v>
          </cell>
          <cell r="H312">
            <v>72.5</v>
          </cell>
          <cell r="I312">
            <v>77.5</v>
          </cell>
          <cell r="K312">
            <v>130</v>
          </cell>
          <cell r="L312">
            <v>420</v>
          </cell>
          <cell r="M312">
            <v>375</v>
          </cell>
        </row>
        <row r="313">
          <cell r="A313">
            <v>2014</v>
          </cell>
          <cell r="B313">
            <v>3</v>
          </cell>
          <cell r="C313">
            <v>1600</v>
          </cell>
          <cell r="E313">
            <v>17.5</v>
          </cell>
          <cell r="F313">
            <v>17.5</v>
          </cell>
          <cell r="G313">
            <v>2.5</v>
          </cell>
          <cell r="H313">
            <v>72.5</v>
          </cell>
          <cell r="I313">
            <v>77.5</v>
          </cell>
          <cell r="K313">
            <v>130</v>
          </cell>
          <cell r="L313">
            <v>420</v>
          </cell>
          <cell r="M313">
            <v>360</v>
          </cell>
        </row>
        <row r="314">
          <cell r="A314">
            <v>2014</v>
          </cell>
          <cell r="B314">
            <v>4</v>
          </cell>
          <cell r="C314">
            <v>1650</v>
          </cell>
          <cell r="E314">
            <v>17.5</v>
          </cell>
          <cell r="F314">
            <v>17.5</v>
          </cell>
          <cell r="G314">
            <v>2.5</v>
          </cell>
          <cell r="H314">
            <v>72.5</v>
          </cell>
          <cell r="I314">
            <v>77.5</v>
          </cell>
          <cell r="K314">
            <v>120</v>
          </cell>
          <cell r="L314">
            <v>420</v>
          </cell>
          <cell r="M314">
            <v>370</v>
          </cell>
        </row>
        <row r="315">
          <cell r="A315">
            <v>2014</v>
          </cell>
          <cell r="B315">
            <v>5</v>
          </cell>
          <cell r="C315">
            <v>1590</v>
          </cell>
          <cell r="E315">
            <v>17.5</v>
          </cell>
          <cell r="F315">
            <v>17.5</v>
          </cell>
          <cell r="G315">
            <v>2.5</v>
          </cell>
          <cell r="H315">
            <v>72.5</v>
          </cell>
          <cell r="I315">
            <v>77.5</v>
          </cell>
          <cell r="K315">
            <v>120</v>
          </cell>
          <cell r="L315">
            <v>420</v>
          </cell>
          <cell r="M315">
            <v>360</v>
          </cell>
        </row>
        <row r="316">
          <cell r="A316">
            <v>2014</v>
          </cell>
          <cell r="B316">
            <v>6</v>
          </cell>
          <cell r="C316">
            <v>1640</v>
          </cell>
          <cell r="E316">
            <v>17.5</v>
          </cell>
          <cell r="F316">
            <v>17.5</v>
          </cell>
          <cell r="G316">
            <v>2.5</v>
          </cell>
          <cell r="H316">
            <v>72.5</v>
          </cell>
          <cell r="I316">
            <v>77.5</v>
          </cell>
          <cell r="K316">
            <v>120</v>
          </cell>
          <cell r="L316">
            <v>420</v>
          </cell>
          <cell r="M316">
            <v>350</v>
          </cell>
        </row>
        <row r="317">
          <cell r="A317">
            <v>2014</v>
          </cell>
          <cell r="B317">
            <v>7</v>
          </cell>
          <cell r="C317">
            <v>1680</v>
          </cell>
          <cell r="E317">
            <v>17.5</v>
          </cell>
          <cell r="F317">
            <v>17.5</v>
          </cell>
          <cell r="G317">
            <v>2.5</v>
          </cell>
          <cell r="H317">
            <v>72.5</v>
          </cell>
          <cell r="I317">
            <v>77.5</v>
          </cell>
          <cell r="K317">
            <v>120</v>
          </cell>
          <cell r="L317">
            <v>420</v>
          </cell>
          <cell r="M317">
            <v>350</v>
          </cell>
        </row>
        <row r="318">
          <cell r="A318">
            <v>2014</v>
          </cell>
          <cell r="B318">
            <v>8</v>
          </cell>
          <cell r="C318">
            <v>1760</v>
          </cell>
          <cell r="E318">
            <v>17.5</v>
          </cell>
          <cell r="F318">
            <v>17.5</v>
          </cell>
          <cell r="G318">
            <v>2.5</v>
          </cell>
          <cell r="H318">
            <v>72.5</v>
          </cell>
          <cell r="I318">
            <v>77.5</v>
          </cell>
          <cell r="K318">
            <v>120</v>
          </cell>
          <cell r="L318">
            <v>420</v>
          </cell>
          <cell r="M318">
            <v>350</v>
          </cell>
        </row>
        <row r="319">
          <cell r="A319">
            <v>2014</v>
          </cell>
          <cell r="B319">
            <v>9</v>
          </cell>
          <cell r="C319">
            <v>1700</v>
          </cell>
          <cell r="E319">
            <v>17.5</v>
          </cell>
          <cell r="F319">
            <v>17.5</v>
          </cell>
          <cell r="G319">
            <v>2.5</v>
          </cell>
          <cell r="H319">
            <v>72.5</v>
          </cell>
          <cell r="I319">
            <v>77.5</v>
          </cell>
          <cell r="K319">
            <v>110</v>
          </cell>
          <cell r="L319">
            <v>560</v>
          </cell>
          <cell r="M319">
            <v>350</v>
          </cell>
        </row>
        <row r="320">
          <cell r="A320">
            <v>2014</v>
          </cell>
          <cell r="B320">
            <v>10</v>
          </cell>
          <cell r="C320">
            <v>1780</v>
          </cell>
          <cell r="E320">
            <v>17.5</v>
          </cell>
          <cell r="F320">
            <v>17.5</v>
          </cell>
          <cell r="G320">
            <v>2.5</v>
          </cell>
          <cell r="H320">
            <v>72.5</v>
          </cell>
          <cell r="I320">
            <v>77.5</v>
          </cell>
          <cell r="K320">
            <v>105</v>
          </cell>
          <cell r="L320">
            <v>560</v>
          </cell>
          <cell r="M320">
            <v>340</v>
          </cell>
        </row>
        <row r="321">
          <cell r="A321">
            <v>2014</v>
          </cell>
          <cell r="B321">
            <v>11</v>
          </cell>
          <cell r="C321">
            <v>1820</v>
          </cell>
          <cell r="E321">
            <v>17.5</v>
          </cell>
          <cell r="F321">
            <v>17.5</v>
          </cell>
          <cell r="G321">
            <v>2.5</v>
          </cell>
          <cell r="H321">
            <v>72.5</v>
          </cell>
          <cell r="I321">
            <v>77.5</v>
          </cell>
          <cell r="K321">
            <v>105</v>
          </cell>
          <cell r="L321">
            <v>560</v>
          </cell>
          <cell r="M321">
            <v>310</v>
          </cell>
        </row>
        <row r="322">
          <cell r="A322">
            <v>2014</v>
          </cell>
          <cell r="B322">
            <v>12</v>
          </cell>
          <cell r="C322">
            <v>1720</v>
          </cell>
          <cell r="E322">
            <v>17.5</v>
          </cell>
          <cell r="F322">
            <v>17.5</v>
          </cell>
          <cell r="G322">
            <v>2.5</v>
          </cell>
          <cell r="H322">
            <v>72.5</v>
          </cell>
          <cell r="I322">
            <v>77.5</v>
          </cell>
          <cell r="K322">
            <v>100</v>
          </cell>
          <cell r="L322">
            <v>560</v>
          </cell>
          <cell r="M322">
            <v>310</v>
          </cell>
        </row>
        <row r="323">
          <cell r="A323">
            <v>2015</v>
          </cell>
          <cell r="B323">
            <v>1</v>
          </cell>
          <cell r="C323">
            <v>1660</v>
          </cell>
          <cell r="E323">
            <v>17.5</v>
          </cell>
          <cell r="F323">
            <v>17.5</v>
          </cell>
          <cell r="G323">
            <v>2.5</v>
          </cell>
          <cell r="H323">
            <v>72.5</v>
          </cell>
          <cell r="I323">
            <v>77.5</v>
          </cell>
          <cell r="K323">
            <v>95</v>
          </cell>
          <cell r="L323">
            <v>560</v>
          </cell>
          <cell r="M323">
            <v>320</v>
          </cell>
        </row>
        <row r="324">
          <cell r="A324">
            <v>2015</v>
          </cell>
          <cell r="B324">
            <v>2</v>
          </cell>
          <cell r="C324">
            <v>1530</v>
          </cell>
          <cell r="E324">
            <v>17.5</v>
          </cell>
          <cell r="F324">
            <v>17.5</v>
          </cell>
          <cell r="G324">
            <v>2.5</v>
          </cell>
          <cell r="H324">
            <v>67.5</v>
          </cell>
          <cell r="I324">
            <v>72.5</v>
          </cell>
          <cell r="K324">
            <v>82.5</v>
          </cell>
          <cell r="L324">
            <v>560</v>
          </cell>
          <cell r="M324">
            <v>220</v>
          </cell>
        </row>
        <row r="325">
          <cell r="A325">
            <v>2015</v>
          </cell>
          <cell r="B325">
            <v>3</v>
          </cell>
          <cell r="C325">
            <v>1490</v>
          </cell>
          <cell r="E325">
            <v>17.5</v>
          </cell>
          <cell r="F325">
            <v>17.5</v>
          </cell>
          <cell r="G325">
            <v>2.5</v>
          </cell>
          <cell r="H325">
            <v>62.5</v>
          </cell>
          <cell r="I325">
            <v>67.5</v>
          </cell>
          <cell r="K325">
            <v>77.5</v>
          </cell>
          <cell r="L325">
            <v>560</v>
          </cell>
          <cell r="M325">
            <v>215</v>
          </cell>
        </row>
        <row r="326">
          <cell r="A326">
            <v>2015</v>
          </cell>
          <cell r="B326">
            <v>4</v>
          </cell>
          <cell r="C326">
            <v>1360</v>
          </cell>
          <cell r="E326">
            <v>17.5</v>
          </cell>
          <cell r="F326">
            <v>17.5</v>
          </cell>
          <cell r="G326">
            <v>2.5</v>
          </cell>
          <cell r="H326">
            <v>62.5</v>
          </cell>
          <cell r="I326">
            <v>72.5</v>
          </cell>
          <cell r="K326">
            <v>77.5</v>
          </cell>
          <cell r="L326">
            <v>560</v>
          </cell>
          <cell r="M326">
            <v>215</v>
          </cell>
        </row>
        <row r="327">
          <cell r="A327">
            <v>2015</v>
          </cell>
          <cell r="B327">
            <v>5</v>
          </cell>
          <cell r="C327">
            <v>1140</v>
          </cell>
          <cell r="E327">
            <v>17.5</v>
          </cell>
          <cell r="F327">
            <v>17.5</v>
          </cell>
          <cell r="G327">
            <v>2.5</v>
          </cell>
          <cell r="H327">
            <v>62.5</v>
          </cell>
          <cell r="I327">
            <v>72.5</v>
          </cell>
          <cell r="K327">
            <v>77.5</v>
          </cell>
          <cell r="L327">
            <v>560</v>
          </cell>
          <cell r="M327">
            <v>215</v>
          </cell>
        </row>
        <row r="328">
          <cell r="A328">
            <v>2015</v>
          </cell>
          <cell r="B328">
            <v>6</v>
          </cell>
          <cell r="C328">
            <v>1140</v>
          </cell>
          <cell r="E328">
            <v>17.5</v>
          </cell>
          <cell r="F328">
            <v>17.5</v>
          </cell>
          <cell r="G328">
            <v>2.5</v>
          </cell>
          <cell r="H328">
            <v>67.5</v>
          </cell>
          <cell r="I328">
            <v>77.5</v>
          </cell>
          <cell r="K328">
            <v>92.5</v>
          </cell>
          <cell r="L328">
            <v>560</v>
          </cell>
          <cell r="M328">
            <v>235</v>
          </cell>
        </row>
        <row r="329">
          <cell r="A329">
            <v>2015</v>
          </cell>
          <cell r="B329">
            <v>7</v>
          </cell>
          <cell r="C329">
            <v>1160</v>
          </cell>
          <cell r="E329">
            <v>17.5</v>
          </cell>
          <cell r="F329">
            <v>17.5</v>
          </cell>
          <cell r="G329">
            <v>2.5</v>
          </cell>
          <cell r="H329">
            <v>72.5</v>
          </cell>
          <cell r="I329">
            <v>82.5</v>
          </cell>
          <cell r="K329">
            <v>102.5</v>
          </cell>
          <cell r="L329">
            <v>520</v>
          </cell>
          <cell r="M329">
            <v>240</v>
          </cell>
        </row>
        <row r="330">
          <cell r="A330">
            <v>2015</v>
          </cell>
          <cell r="B330">
            <v>8</v>
          </cell>
          <cell r="C330">
            <v>1180</v>
          </cell>
          <cell r="E330">
            <v>17.5</v>
          </cell>
          <cell r="F330">
            <v>17.5</v>
          </cell>
          <cell r="G330">
            <v>2.5</v>
          </cell>
          <cell r="H330">
            <v>72.5</v>
          </cell>
          <cell r="I330">
            <v>82.5</v>
          </cell>
          <cell r="K330">
            <v>102.5</v>
          </cell>
          <cell r="L330">
            <v>520</v>
          </cell>
          <cell r="M330">
            <v>220</v>
          </cell>
        </row>
        <row r="331">
          <cell r="A331">
            <v>2015</v>
          </cell>
          <cell r="B331">
            <v>9</v>
          </cell>
          <cell r="C331">
            <v>1180</v>
          </cell>
          <cell r="E331">
            <v>17.5</v>
          </cell>
          <cell r="F331">
            <v>17.5</v>
          </cell>
          <cell r="G331">
            <v>2.5</v>
          </cell>
          <cell r="H331">
            <v>72.5</v>
          </cell>
          <cell r="I331">
            <v>82.5</v>
          </cell>
          <cell r="K331">
            <v>97.5</v>
          </cell>
          <cell r="L331">
            <v>520</v>
          </cell>
          <cell r="M331">
            <v>210</v>
          </cell>
        </row>
        <row r="332">
          <cell r="A332">
            <v>2015</v>
          </cell>
          <cell r="B332">
            <v>10</v>
          </cell>
          <cell r="C332">
            <v>1140</v>
          </cell>
          <cell r="E332">
            <v>17.5</v>
          </cell>
          <cell r="F332">
            <v>17.5</v>
          </cell>
          <cell r="G332">
            <v>2.5</v>
          </cell>
          <cell r="H332">
            <v>72.5</v>
          </cell>
          <cell r="I332">
            <v>82.5</v>
          </cell>
          <cell r="K332">
            <v>97.5</v>
          </cell>
          <cell r="L332">
            <v>520</v>
          </cell>
          <cell r="M332">
            <v>160</v>
          </cell>
        </row>
        <row r="333">
          <cell r="A333">
            <v>2015</v>
          </cell>
          <cell r="B333">
            <v>11</v>
          </cell>
          <cell r="C333">
            <v>1140</v>
          </cell>
          <cell r="E333">
            <v>17.5</v>
          </cell>
          <cell r="F333">
            <v>17.5</v>
          </cell>
          <cell r="G333">
            <v>2.5</v>
          </cell>
          <cell r="H333">
            <v>67.5</v>
          </cell>
          <cell r="I333">
            <v>77.5</v>
          </cell>
          <cell r="K333">
            <v>92.5</v>
          </cell>
          <cell r="L333">
            <v>520</v>
          </cell>
          <cell r="M333">
            <v>140</v>
          </cell>
        </row>
        <row r="334">
          <cell r="A334">
            <v>2015</v>
          </cell>
          <cell r="B334">
            <v>12</v>
          </cell>
          <cell r="C334">
            <v>1120</v>
          </cell>
          <cell r="E334">
            <v>17.5</v>
          </cell>
          <cell r="F334">
            <v>17.5</v>
          </cell>
          <cell r="G334">
            <v>2.5</v>
          </cell>
          <cell r="H334">
            <v>67.5</v>
          </cell>
          <cell r="I334">
            <v>77.5</v>
          </cell>
          <cell r="K334">
            <v>92.5</v>
          </cell>
          <cell r="L334">
            <v>520</v>
          </cell>
          <cell r="M334">
            <v>140</v>
          </cell>
        </row>
        <row r="335">
          <cell r="A335">
            <v>2016</v>
          </cell>
          <cell r="B335">
            <v>1</v>
          </cell>
          <cell r="C335">
            <v>1160</v>
          </cell>
          <cell r="E335">
            <v>17.5</v>
          </cell>
          <cell r="F335">
            <v>17.5</v>
          </cell>
          <cell r="G335">
            <v>2.5</v>
          </cell>
          <cell r="H335">
            <v>62.5</v>
          </cell>
          <cell r="I335">
            <v>72.5</v>
          </cell>
          <cell r="K335">
            <v>92.5</v>
          </cell>
          <cell r="L335">
            <v>480</v>
          </cell>
          <cell r="M335">
            <v>160</v>
          </cell>
        </row>
        <row r="336">
          <cell r="A336">
            <v>2016</v>
          </cell>
          <cell r="B336">
            <v>2</v>
          </cell>
          <cell r="C336">
            <v>1180</v>
          </cell>
          <cell r="E336">
            <v>17.5</v>
          </cell>
          <cell r="F336">
            <v>17.5</v>
          </cell>
          <cell r="G336">
            <v>2.5</v>
          </cell>
          <cell r="H336">
            <v>62.5</v>
          </cell>
          <cell r="I336">
            <v>72.5</v>
          </cell>
          <cell r="K336">
            <v>92.5</v>
          </cell>
          <cell r="L336">
            <v>480</v>
          </cell>
          <cell r="M336">
            <v>160</v>
          </cell>
        </row>
        <row r="337">
          <cell r="A337">
            <v>2016</v>
          </cell>
          <cell r="B337">
            <v>3</v>
          </cell>
          <cell r="C337">
            <v>1160</v>
          </cell>
          <cell r="E337">
            <v>17.5</v>
          </cell>
          <cell r="F337">
            <v>17.5</v>
          </cell>
          <cell r="G337">
            <v>2.5</v>
          </cell>
          <cell r="H337">
            <v>62.5</v>
          </cell>
          <cell r="I337">
            <v>77.5</v>
          </cell>
          <cell r="K337">
            <v>92.5</v>
          </cell>
          <cell r="L337">
            <v>480</v>
          </cell>
          <cell r="M337">
            <v>185</v>
          </cell>
        </row>
        <row r="338">
          <cell r="A338">
            <v>2016</v>
          </cell>
          <cell r="B338">
            <v>4</v>
          </cell>
          <cell r="C338">
            <v>1350</v>
          </cell>
          <cell r="E338">
            <v>17.5</v>
          </cell>
          <cell r="F338">
            <v>17.5</v>
          </cell>
          <cell r="G338">
            <v>2.5</v>
          </cell>
          <cell r="H338">
            <v>67.5</v>
          </cell>
          <cell r="I338">
            <v>82.5</v>
          </cell>
          <cell r="K338">
            <v>97.5</v>
          </cell>
          <cell r="L338">
            <v>480</v>
          </cell>
          <cell r="M338">
            <v>69.2</v>
          </cell>
        </row>
        <row r="339">
          <cell r="A339">
            <v>2016</v>
          </cell>
          <cell r="B339">
            <v>5</v>
          </cell>
          <cell r="C339">
            <v>1350</v>
          </cell>
          <cell r="E339">
            <v>17.5</v>
          </cell>
          <cell r="F339">
            <v>17.5</v>
          </cell>
          <cell r="G339">
            <v>2.5</v>
          </cell>
          <cell r="H339">
            <v>72.5</v>
          </cell>
          <cell r="I339">
            <v>82.5</v>
          </cell>
          <cell r="K339">
            <v>97.5</v>
          </cell>
          <cell r="L339">
            <v>480</v>
          </cell>
          <cell r="M339">
            <v>69.2</v>
          </cell>
        </row>
        <row r="340">
          <cell r="A340">
            <v>2016</v>
          </cell>
          <cell r="B340">
            <v>6</v>
          </cell>
          <cell r="C340">
            <v>1350</v>
          </cell>
          <cell r="E340">
            <v>17.5</v>
          </cell>
          <cell r="F340">
            <v>17.5</v>
          </cell>
          <cell r="G340">
            <v>2.5</v>
          </cell>
          <cell r="H340">
            <v>77.5</v>
          </cell>
          <cell r="I340">
            <v>87.5</v>
          </cell>
          <cell r="K340">
            <v>97.5</v>
          </cell>
          <cell r="L340">
            <v>480</v>
          </cell>
          <cell r="M340">
            <v>69.2</v>
          </cell>
        </row>
        <row r="341">
          <cell r="A341">
            <v>2016</v>
          </cell>
          <cell r="B341">
            <v>7</v>
          </cell>
          <cell r="C341">
            <v>1350</v>
          </cell>
          <cell r="E341">
            <v>17.5</v>
          </cell>
          <cell r="F341">
            <v>17.5</v>
          </cell>
          <cell r="G341">
            <v>2.5</v>
          </cell>
          <cell r="H341">
            <v>82.5</v>
          </cell>
          <cell r="I341">
            <v>92.5</v>
          </cell>
          <cell r="K341">
            <v>105</v>
          </cell>
          <cell r="L341">
            <v>480</v>
          </cell>
          <cell r="M341">
            <v>69.2</v>
          </cell>
        </row>
        <row r="342">
          <cell r="A342">
            <v>2016</v>
          </cell>
          <cell r="B342">
            <v>8</v>
          </cell>
          <cell r="C342">
            <v>1350</v>
          </cell>
          <cell r="E342">
            <v>17.5</v>
          </cell>
          <cell r="F342">
            <v>17.5</v>
          </cell>
          <cell r="G342">
            <v>2.5</v>
          </cell>
          <cell r="H342">
            <v>92.5</v>
          </cell>
          <cell r="I342">
            <v>102.5</v>
          </cell>
          <cell r="K342">
            <v>120</v>
          </cell>
          <cell r="L342">
            <v>480</v>
          </cell>
          <cell r="M342">
            <v>69.2</v>
          </cell>
        </row>
        <row r="343">
          <cell r="A343">
            <v>2016</v>
          </cell>
          <cell r="B343">
            <v>9</v>
          </cell>
          <cell r="C343">
            <v>1350</v>
          </cell>
          <cell r="E343">
            <v>17.5</v>
          </cell>
          <cell r="F343">
            <v>17.5</v>
          </cell>
          <cell r="G343">
            <v>2.5</v>
          </cell>
          <cell r="H343">
            <v>82.5</v>
          </cell>
          <cell r="I343">
            <v>102.5</v>
          </cell>
          <cell r="K343">
            <v>110</v>
          </cell>
          <cell r="L343">
            <v>480</v>
          </cell>
          <cell r="M343">
            <v>69.2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showGridLines="0" tabSelected="1" zoomScale="75" workbookViewId="0">
      <selection activeCell="F18" sqref="F18"/>
    </sheetView>
  </sheetViews>
  <sheetFormatPr defaultColWidth="8.85546875" defaultRowHeight="15" x14ac:dyDescent="0.2"/>
  <cols>
    <col min="1" max="16384" width="8.85546875" style="19"/>
  </cols>
  <sheetData>
    <row r="1" spans="1:8" x14ac:dyDescent="0.2">
      <c r="A1" s="19" t="s">
        <v>0</v>
      </c>
    </row>
    <row r="2" spans="1:8" x14ac:dyDescent="0.2">
      <c r="A2" s="19" t="s">
        <v>1</v>
      </c>
    </row>
    <row r="3" spans="1:8" x14ac:dyDescent="0.2">
      <c r="A3" s="19" t="s">
        <v>2</v>
      </c>
    </row>
    <row r="4" spans="1:8" x14ac:dyDescent="0.2">
      <c r="A4" s="19" t="s">
        <v>33</v>
      </c>
    </row>
    <row r="5" spans="1:8" x14ac:dyDescent="0.2">
      <c r="A5" s="19" t="s">
        <v>34</v>
      </c>
    </row>
    <row r="6" spans="1:8" x14ac:dyDescent="0.2">
      <c r="A6" s="19" t="s">
        <v>35</v>
      </c>
    </row>
    <row r="7" spans="1:8" x14ac:dyDescent="0.2">
      <c r="A7" s="20" t="s">
        <v>3</v>
      </c>
    </row>
    <row r="8" spans="1:8" x14ac:dyDescent="0.2">
      <c r="A8" s="19" t="s">
        <v>4</v>
      </c>
      <c r="E8" s="19" t="s">
        <v>5</v>
      </c>
    </row>
    <row r="9" spans="1:8" x14ac:dyDescent="0.2">
      <c r="A9" s="19" t="s">
        <v>6</v>
      </c>
      <c r="E9" s="19" t="s">
        <v>7</v>
      </c>
    </row>
    <row r="10" spans="1:8" x14ac:dyDescent="0.2">
      <c r="A10" s="19" t="s">
        <v>8</v>
      </c>
      <c r="E10" s="19" t="s">
        <v>9</v>
      </c>
      <c r="H10" s="18"/>
    </row>
    <row r="11" spans="1:8" x14ac:dyDescent="0.2">
      <c r="A11" s="19" t="s">
        <v>10</v>
      </c>
      <c r="E11" s="19" t="s">
        <v>9</v>
      </c>
    </row>
    <row r="12" spans="1:8" x14ac:dyDescent="0.2">
      <c r="A12" s="19" t="s">
        <v>11</v>
      </c>
      <c r="E12" s="19" t="s">
        <v>12</v>
      </c>
      <c r="G12" s="36" t="s">
        <v>36</v>
      </c>
    </row>
    <row r="13" spans="1:8" x14ac:dyDescent="0.2">
      <c r="A13" s="19" t="s">
        <v>13</v>
      </c>
      <c r="E13" s="19" t="s">
        <v>14</v>
      </c>
      <c r="H13" s="18"/>
    </row>
    <row r="14" spans="1:8" x14ac:dyDescent="0.2">
      <c r="E14" s="19" t="s">
        <v>15</v>
      </c>
    </row>
  </sheetData>
  <phoneticPr fontId="8" type="noConversion"/>
  <printOptions horizontalCentered="1"/>
  <pageMargins left="0.75" right="0.75" top="1" bottom="1" header="0.5" footer="0.5"/>
  <pageSetup orientation="portrait" r:id="rId1"/>
  <headerFooter alignWithMargins="0">
    <oddHeader>&amp;C&amp;"Arial,Bold"&amp;14&amp;ENOTES AND DATA SOURCES</oddHeader>
    <oddFooter>&amp;LResource Planning Division, Forecating And Evaluation Section&amp;R&amp;D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Normal="100" zoomScaleSheetLayoutView="100" workbookViewId="0">
      <selection activeCell="A3" sqref="A3:A4"/>
    </sheetView>
  </sheetViews>
  <sheetFormatPr defaultColWidth="14.42578125" defaultRowHeight="16.5" customHeight="1" x14ac:dyDescent="0.2"/>
  <cols>
    <col min="1" max="1" width="17.42578125" customWidth="1"/>
  </cols>
  <sheetData>
    <row r="1" spans="1:13" s="95" customFormat="1" ht="31.5" customHeight="1" x14ac:dyDescent="0.4">
      <c r="A1" s="150" t="s">
        <v>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96"/>
    </row>
    <row r="2" spans="1:13" s="95" customFormat="1" ht="23.25" customHeight="1" thickBot="1" x14ac:dyDescent="0.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96"/>
    </row>
    <row r="3" spans="1:13" ht="16.5" customHeight="1" x14ac:dyDescent="0.25">
      <c r="A3" s="148"/>
      <c r="B3" s="136" t="s">
        <v>76</v>
      </c>
      <c r="C3" s="119" t="s">
        <v>17</v>
      </c>
      <c r="D3" s="119" t="s">
        <v>18</v>
      </c>
      <c r="E3" s="119" t="s">
        <v>75</v>
      </c>
      <c r="F3" s="119" t="s">
        <v>17</v>
      </c>
      <c r="G3" s="119"/>
      <c r="H3" s="119"/>
      <c r="I3" s="119" t="s">
        <v>20</v>
      </c>
      <c r="J3" s="119" t="s">
        <v>21</v>
      </c>
      <c r="K3" s="119" t="s">
        <v>22</v>
      </c>
      <c r="L3" s="141" t="s">
        <v>68</v>
      </c>
      <c r="M3" s="5"/>
    </row>
    <row r="4" spans="1:13" ht="16.5" customHeight="1" thickBot="1" x14ac:dyDescent="0.3">
      <c r="A4" s="149"/>
      <c r="B4" s="145" t="s">
        <v>25</v>
      </c>
      <c r="C4" s="146" t="s">
        <v>25</v>
      </c>
      <c r="D4" s="146" t="s">
        <v>26</v>
      </c>
      <c r="E4" s="146" t="s">
        <v>27</v>
      </c>
      <c r="F4" s="146" t="s">
        <v>27</v>
      </c>
      <c r="G4" s="146" t="s">
        <v>11</v>
      </c>
      <c r="H4" s="146" t="s">
        <v>28</v>
      </c>
      <c r="I4" s="146" t="s">
        <v>6</v>
      </c>
      <c r="J4" s="146" t="s">
        <v>6</v>
      </c>
      <c r="K4" s="146" t="s">
        <v>6</v>
      </c>
      <c r="L4" s="147" t="s">
        <v>77</v>
      </c>
      <c r="M4" s="5"/>
    </row>
    <row r="5" spans="1:13" ht="16.5" customHeight="1" x14ac:dyDescent="0.25">
      <c r="A5" s="102" t="s">
        <v>79</v>
      </c>
      <c r="B5" s="142">
        <f>AVERAGE('Survey Prices'!C336:C347)</f>
        <v>1288.8888888888889</v>
      </c>
      <c r="C5" s="143"/>
      <c r="D5" s="143">
        <f>AVERAGE('Survey Prices'!E336:E347)</f>
        <v>73.611111111111114</v>
      </c>
      <c r="E5" s="143">
        <f>AVERAGE('Survey Prices'!F336:F347)</f>
        <v>85.833333333333329</v>
      </c>
      <c r="F5" s="143"/>
      <c r="G5" s="143">
        <f>AVERAGE('Survey Prices'!H336:H347)</f>
        <v>480</v>
      </c>
      <c r="H5" s="143">
        <f>AVERAGE('Survey Prices'!I336:I347)</f>
        <v>102.24444444444447</v>
      </c>
      <c r="I5" s="143">
        <f>AVERAGE('Survey Prices'!J336:J347)</f>
        <v>17.5</v>
      </c>
      <c r="J5" s="143">
        <f>AVERAGE('Survey Prices'!K336:K347)</f>
        <v>17.5</v>
      </c>
      <c r="K5" s="143">
        <f>AVERAGE('Survey Prices'!L336:L347)</f>
        <v>2.5</v>
      </c>
      <c r="L5" s="144">
        <f>AVERAGE('Survey Prices'!M336:M347)</f>
        <v>100.55555555555556</v>
      </c>
      <c r="M5" s="5"/>
    </row>
    <row r="6" spans="1:13" s="135" customFormat="1" ht="16.5" customHeight="1" x14ac:dyDescent="0.25">
      <c r="A6" s="102" t="s">
        <v>80</v>
      </c>
      <c r="B6" s="137">
        <f>AVERAGE('Survey Prices'!C324:C335)</f>
        <v>1270</v>
      </c>
      <c r="C6" s="103"/>
      <c r="D6" s="103">
        <f>AVERAGE('Survey Prices'!E324:E335)</f>
        <v>68.333333333333329</v>
      </c>
      <c r="E6" s="103">
        <f>AVERAGE('Survey Prices'!F324:F335)</f>
        <v>77.083333333333329</v>
      </c>
      <c r="F6" s="103"/>
      <c r="G6" s="103">
        <f>AVERAGE('Survey Prices'!H324:H335)</f>
        <v>540</v>
      </c>
      <c r="H6" s="103">
        <f>AVERAGE('Survey Prices'!I324:I335)</f>
        <v>210.83333333333334</v>
      </c>
      <c r="I6" s="103">
        <f>AVERAGE('Survey Prices'!J324:J335)</f>
        <v>17.5</v>
      </c>
      <c r="J6" s="103">
        <f>AVERAGE('Survey Prices'!K324:K335)</f>
        <v>17.5</v>
      </c>
      <c r="K6" s="103">
        <f>AVERAGE('Survey Prices'!L324:L335)</f>
        <v>2.5</v>
      </c>
      <c r="L6" s="104">
        <f>AVERAGE('Survey Prices'!M324:M335)</f>
        <v>90.625</v>
      </c>
      <c r="M6" s="134"/>
    </row>
    <row r="7" spans="1:13" ht="16.5" customHeight="1" x14ac:dyDescent="0.25">
      <c r="A7" s="102" t="s">
        <v>78</v>
      </c>
      <c r="B7" s="137">
        <f>AVERAGE('Survey Prices'!C312:C323)</f>
        <v>1668.3333333333333</v>
      </c>
      <c r="C7" s="103"/>
      <c r="D7" s="103">
        <f>AVERAGE('Survey Prices'!E312:E323)</f>
        <v>72.5</v>
      </c>
      <c r="E7" s="103">
        <f>AVERAGE('Survey Prices'!F312:F323)</f>
        <v>77.5</v>
      </c>
      <c r="F7" s="103"/>
      <c r="G7" s="103">
        <f>AVERAGE('Survey Prices'!H312:H323)</f>
        <v>466.66666666666669</v>
      </c>
      <c r="H7" s="103">
        <f>AVERAGE('Survey Prices'!I312:I323)</f>
        <v>352.91666666666669</v>
      </c>
      <c r="I7" s="103">
        <f>AVERAGE('Survey Prices'!J312:J323)</f>
        <v>17.5</v>
      </c>
      <c r="J7" s="103">
        <f>AVERAGE('Survey Prices'!K312:K323)</f>
        <v>17.5</v>
      </c>
      <c r="K7" s="103">
        <f>AVERAGE('Survey Prices'!L312:L323)</f>
        <v>2.5</v>
      </c>
      <c r="L7" s="104">
        <f>AVERAGE('Survey Prices'!M312:M323)</f>
        <v>117.08333333333333</v>
      </c>
      <c r="M7" s="5"/>
    </row>
    <row r="8" spans="1:13" ht="16.5" customHeight="1" x14ac:dyDescent="0.25">
      <c r="A8" s="102" t="s">
        <v>72</v>
      </c>
      <c r="B8" s="137">
        <f>AVERAGE('Survey Prices'!C300:C311)</f>
        <v>1456.8333333333333</v>
      </c>
      <c r="C8" s="103"/>
      <c r="D8" s="103">
        <f>AVERAGE('Survey Prices'!E300:E311)</f>
        <v>82.083333333333329</v>
      </c>
      <c r="E8" s="103">
        <f>AVERAGE('Survey Prices'!F300:F311)</f>
        <v>86.25</v>
      </c>
      <c r="F8" s="103"/>
      <c r="G8" s="103">
        <f>AVERAGE('Survey Prices'!H300:H311)</f>
        <v>426.66666666666669</v>
      </c>
      <c r="H8" s="103">
        <f>AVERAGE('Survey Prices'!I300:I311)</f>
        <v>349.34499999999997</v>
      </c>
      <c r="I8" s="103">
        <f>AVERAGE('Survey Prices'!J300:J311)</f>
        <v>17.5</v>
      </c>
      <c r="J8" s="103">
        <f>AVERAGE('Survey Prices'!K300:K311)</f>
        <v>17.5</v>
      </c>
      <c r="K8" s="103">
        <f>AVERAGE('Survey Prices'!L300:L311)</f>
        <v>2.5</v>
      </c>
      <c r="L8" s="104">
        <f>AVERAGE('Survey Prices'!M300:M311)</f>
        <v>130</v>
      </c>
      <c r="M8" s="5"/>
    </row>
    <row r="9" spans="1:13" ht="16.5" customHeight="1" x14ac:dyDescent="0.25">
      <c r="A9" s="102" t="s">
        <v>71</v>
      </c>
      <c r="B9" s="137">
        <f xml:space="preserve"> AVERAGE('Survey Prices'!C288:C299)</f>
        <v>1510</v>
      </c>
      <c r="C9" s="103"/>
      <c r="D9" s="103">
        <f xml:space="preserve"> AVERAGE('Survey Prices'!E288:E299)</f>
        <v>105.625</v>
      </c>
      <c r="E9" s="103">
        <f xml:space="preserve"> AVERAGE('Survey Prices'!F288:F299)</f>
        <v>99.583333333333329</v>
      </c>
      <c r="F9" s="103"/>
      <c r="G9" s="103">
        <f xml:space="preserve"> AVERAGE('Survey Prices'!H288:H299)</f>
        <v>463.33333333333331</v>
      </c>
      <c r="H9" s="103">
        <f xml:space="preserve"> AVERAGE('Survey Prices'!I288:I299)</f>
        <v>379.5</v>
      </c>
      <c r="I9" s="103">
        <f xml:space="preserve"> AVERAGE('Survey Prices'!J288:J299)</f>
        <v>17.5</v>
      </c>
      <c r="J9" s="103">
        <f xml:space="preserve"> AVERAGE('Survey Prices'!K288:K299)</f>
        <v>17.5</v>
      </c>
      <c r="K9" s="103">
        <f xml:space="preserve"> AVERAGE('Survey Prices'!L288:L299)</f>
        <v>2.5</v>
      </c>
      <c r="L9" s="104">
        <f xml:space="preserve"> AVERAGE('Survey Prices'!M288:M299)</f>
        <v>143.54166666666666</v>
      </c>
      <c r="M9" s="5"/>
    </row>
    <row r="10" spans="1:13" s="135" customFormat="1" ht="16.5" customHeight="1" x14ac:dyDescent="0.25">
      <c r="A10" s="102" t="s">
        <v>70</v>
      </c>
      <c r="B10" s="137">
        <f>AVERAGE('Survey Prices'!C276:C287)</f>
        <v>1730</v>
      </c>
      <c r="C10" s="103"/>
      <c r="D10" s="103">
        <f>AVERAGE('Survey Prices'!E276:E287)</f>
        <v>143.33333333333334</v>
      </c>
      <c r="E10" s="103">
        <f>AVERAGE('Survey Prices'!F276:F287)</f>
        <v>133.95833333333334</v>
      </c>
      <c r="F10" s="103"/>
      <c r="G10" s="103">
        <f>AVERAGE('Survey Prices'!H276:H287)</f>
        <v>473.33333333333331</v>
      </c>
      <c r="H10" s="103">
        <f>AVERAGE('Survey Prices'!I276:I287)</f>
        <v>415.41666666666669</v>
      </c>
      <c r="I10" s="103">
        <f>AVERAGE('Survey Prices'!J276:J287)</f>
        <v>17.5</v>
      </c>
      <c r="J10" s="103">
        <f>AVERAGE('Survey Prices'!K276:K287)</f>
        <v>17.5</v>
      </c>
      <c r="K10" s="103">
        <f>AVERAGE('Survey Prices'!L276:L287)</f>
        <v>2.5</v>
      </c>
      <c r="L10" s="104">
        <f>AVERAGE('Survey Prices'!M276:M287)</f>
        <v>182.5</v>
      </c>
      <c r="M10" s="134"/>
    </row>
    <row r="11" spans="1:13" ht="16.5" customHeight="1" x14ac:dyDescent="0.25">
      <c r="A11" s="102" t="s">
        <v>58</v>
      </c>
      <c r="B11" s="137">
        <f>AVERAGE('Survey Prices'!C265:C276)</f>
        <v>1515.8333333333333</v>
      </c>
      <c r="C11" s="103"/>
      <c r="D11" s="103">
        <f>AVERAGE('Survey Prices'!E265:E276)</f>
        <v>111.45833333333333</v>
      </c>
      <c r="E11" s="103">
        <f>AVERAGE('Survey Prices'!F265:F276)</f>
        <v>105.20833333333333</v>
      </c>
      <c r="F11" s="103"/>
      <c r="G11" s="103">
        <f>AVERAGE('Survey Prices'!H265:H276)</f>
        <v>383.33333333333331</v>
      </c>
      <c r="H11" s="103">
        <f>AVERAGE('Survey Prices'!I265:I276)</f>
        <v>328.75</v>
      </c>
      <c r="I11" s="103">
        <f>AVERAGE('Survey Prices'!J265:J276)</f>
        <v>17.5</v>
      </c>
      <c r="J11" s="103">
        <f>AVERAGE('Survey Prices'!K265:K276)</f>
        <v>17.5</v>
      </c>
      <c r="K11" s="103">
        <f>AVERAGE('Survey Prices'!L265:L276)</f>
        <v>2.5</v>
      </c>
      <c r="L11" s="104">
        <f>AVERAGE('Survey Prices'!M265:M276)</f>
        <v>164.16666666666666</v>
      </c>
      <c r="M11" s="58"/>
    </row>
    <row r="12" spans="1:13" ht="16.5" customHeight="1" x14ac:dyDescent="0.25">
      <c r="A12" s="102" t="s">
        <v>59</v>
      </c>
      <c r="B12" s="137">
        <f>AVERAGE('Survey Prices'!C253:C264)</f>
        <v>1113.3333333333333</v>
      </c>
      <c r="C12" s="103"/>
      <c r="D12" s="103">
        <f>AVERAGE('Survey Prices'!E253:E264)</f>
        <v>61.041666666666664</v>
      </c>
      <c r="E12" s="103">
        <f>AVERAGE('Survey Prices'!F253:F264)</f>
        <v>63.333333333333336</v>
      </c>
      <c r="F12" s="103"/>
      <c r="G12" s="103">
        <f>AVERAGE('Survey Prices'!H253:H264)</f>
        <v>300.83333333333331</v>
      </c>
      <c r="H12" s="103">
        <f>AVERAGE('Survey Prices'!I253:I264)</f>
        <v>190</v>
      </c>
      <c r="I12" s="103">
        <f>AVERAGE('Survey Prices'!J253:J264)</f>
        <v>18.75</v>
      </c>
      <c r="J12" s="103">
        <f>AVERAGE('Survey Prices'!K253:K264)</f>
        <v>20.833333333333332</v>
      </c>
      <c r="K12" s="103">
        <f>AVERAGE('Survey Prices'!L253:L264)</f>
        <v>4.166666666666667</v>
      </c>
      <c r="L12" s="104">
        <f>AVERAGE('Survey Prices'!M253:M264)</f>
        <v>102.22222222222223</v>
      </c>
      <c r="M12" s="58"/>
    </row>
    <row r="13" spans="1:13" ht="16.5" customHeight="1" x14ac:dyDescent="0.25">
      <c r="A13" s="102" t="s">
        <v>60</v>
      </c>
      <c r="B13" s="137">
        <f>AVERAGE('Survey Prices'!C241:C252)</f>
        <v>1587.5</v>
      </c>
      <c r="C13" s="103"/>
      <c r="D13" s="103">
        <f>AVERAGE('Survey Prices'!E241:E252)</f>
        <v>97.916666666666671</v>
      </c>
      <c r="E13" s="103">
        <f>AVERAGE('Survey Prices'!F241:F252)</f>
        <v>86.25</v>
      </c>
      <c r="F13" s="103"/>
      <c r="G13" s="103">
        <f>AVERAGE('Survey Prices'!H241:H252)</f>
        <v>297.5</v>
      </c>
      <c r="H13" s="103">
        <f>AVERAGE('Survey Prices'!I241:I252)</f>
        <v>71.875</v>
      </c>
      <c r="I13" s="103">
        <f>AVERAGE('Survey Prices'!J241:J252)</f>
        <v>25</v>
      </c>
      <c r="J13" s="103">
        <f>AVERAGE('Survey Prices'!K241:K252)</f>
        <v>37.5</v>
      </c>
      <c r="K13" s="103">
        <f>AVERAGE('Survey Prices'!L241:L252)</f>
        <v>12.5</v>
      </c>
      <c r="L13" s="104"/>
      <c r="M13" s="58"/>
    </row>
    <row r="14" spans="1:13" ht="16.5" customHeight="1" x14ac:dyDescent="0.25">
      <c r="A14" s="105" t="s">
        <v>56</v>
      </c>
      <c r="B14" s="137">
        <f>AVERAGE('Survey Prices'!C228:C239)</f>
        <v>1700</v>
      </c>
      <c r="C14" s="106"/>
      <c r="D14" s="103">
        <f>AVERAGE('Survey Prices'!E228:E239)</f>
        <v>63.75</v>
      </c>
      <c r="E14" s="103">
        <f>AVERAGE('Survey Prices'!F228:F239)</f>
        <v>60</v>
      </c>
      <c r="F14" s="106"/>
      <c r="G14" s="103">
        <f>AVERAGE('Survey Prices'!H228:H239)</f>
        <v>319.16666666666669</v>
      </c>
      <c r="H14" s="103">
        <f>AVERAGE('Survey Prices'!I228:I239)</f>
        <v>78.333333333333329</v>
      </c>
      <c r="I14" s="103">
        <f>AVERAGE('Survey Prices'!J228:J239)</f>
        <v>25</v>
      </c>
      <c r="J14" s="103">
        <f>AVERAGE('Survey Prices'!K228:K239)</f>
        <v>37.5</v>
      </c>
      <c r="K14" s="107"/>
      <c r="L14" s="108"/>
      <c r="M14" s="5"/>
    </row>
    <row r="15" spans="1:13" ht="16.5" customHeight="1" x14ac:dyDescent="0.25">
      <c r="A15" s="105" t="s">
        <v>55</v>
      </c>
      <c r="B15" s="138">
        <f>AVERAGE('Survey Prices'!C216:C227)</f>
        <v>1701.6666666666667</v>
      </c>
      <c r="C15" s="106"/>
      <c r="D15" s="109">
        <f>AVERAGE('Survey Prices'!E216:E227)</f>
        <v>26.25</v>
      </c>
      <c r="E15" s="109">
        <f>AVERAGE('Survey Prices'!F216:F227)</f>
        <v>27.5</v>
      </c>
      <c r="F15" s="106"/>
      <c r="G15" s="109">
        <f>AVERAGE('Survey Prices'!H216:H227)</f>
        <v>259.16666666666669</v>
      </c>
      <c r="H15" s="109">
        <f>AVERAGE('Survey Prices'!I216:I227)</f>
        <v>77.916666666666671</v>
      </c>
      <c r="I15" s="109">
        <f>AVERAGE('Survey Prices'!J216:J227)</f>
        <v>23</v>
      </c>
      <c r="J15" s="109">
        <f>AVERAGE('Survey Prices'!K216:K227)</f>
        <v>33.875</v>
      </c>
      <c r="K15" s="106"/>
      <c r="L15" s="108"/>
      <c r="M15" s="5"/>
    </row>
    <row r="16" spans="1:13" ht="16.5" customHeight="1" x14ac:dyDescent="0.25">
      <c r="A16" s="105" t="s">
        <v>53</v>
      </c>
      <c r="B16" s="138">
        <f>AVERAGE('Survey Prices'!C204:C215)</f>
        <v>1306.6666666666667</v>
      </c>
      <c r="C16" s="106"/>
      <c r="D16" s="106">
        <f>AVERAGE('Survey Prices'!E204:E215)</f>
        <v>27.916666666666668</v>
      </c>
      <c r="E16" s="106">
        <f>AVERAGE('Survey Prices'!F204:F215)</f>
        <v>34.166666666666664</v>
      </c>
      <c r="F16" s="106"/>
      <c r="G16" s="109">
        <f>AVERAGE('Survey Prices'!H204:H215)</f>
        <v>486.66666666666669</v>
      </c>
      <c r="H16" s="109">
        <f>AVERAGE('Survey Prices'!I204:I215)</f>
        <v>87.291666666666671</v>
      </c>
      <c r="I16" s="109">
        <f>AVERAGE('Survey Prices'!J204:J215)</f>
        <v>17</v>
      </c>
      <c r="J16" s="109">
        <f>AVERAGE('Survey Prices'!K204:K215)</f>
        <v>23</v>
      </c>
      <c r="K16" s="106"/>
      <c r="L16" s="108"/>
      <c r="M16" s="5"/>
    </row>
    <row r="17" spans="1:16" ht="16.5" customHeight="1" x14ac:dyDescent="0.25">
      <c r="A17" s="105" t="s">
        <v>52</v>
      </c>
      <c r="B17" s="138">
        <f>AVERAGE('Survey Prices'!C192:C203)</f>
        <v>1227.9166666666667</v>
      </c>
      <c r="C17" s="106"/>
      <c r="D17" s="109">
        <f>AVERAGE('Survey Prices'!E192:E203)</f>
        <v>12.5</v>
      </c>
      <c r="E17" s="109">
        <f>AVERAGE('Survey Prices'!F192:F203)</f>
        <v>30.416666666666668</v>
      </c>
      <c r="F17" s="106"/>
      <c r="G17" s="109">
        <f>AVERAGE('Survey Prices'!H192:H203)</f>
        <v>193.33333333333334</v>
      </c>
      <c r="H17" s="109">
        <f>AVERAGE('Survey Prices'!I192:I203)</f>
        <v>67.5</v>
      </c>
      <c r="I17" s="109">
        <f>AVERAGE('Survey Prices'!J192:J203)</f>
        <v>17</v>
      </c>
      <c r="J17" s="109">
        <f>AVERAGE('Survey Prices'!K192:K203)</f>
        <v>23</v>
      </c>
      <c r="K17" s="106"/>
      <c r="L17" s="108"/>
      <c r="M17" s="5"/>
    </row>
    <row r="18" spans="1:16" ht="16.5" customHeight="1" x14ac:dyDescent="0.25">
      <c r="A18" s="105" t="s">
        <v>37</v>
      </c>
      <c r="B18" s="138">
        <f>AVERAGE('Survey Prices'!C180:C191)</f>
        <v>1011.25</v>
      </c>
      <c r="C18" s="106"/>
      <c r="D18" s="109">
        <f>AVERAGE('Survey Prices'!E180:E191)</f>
        <v>13.333333333333334</v>
      </c>
      <c r="E18" s="109">
        <f>AVERAGE('Survey Prices'!F180:F191)</f>
        <v>26.666666666666668</v>
      </c>
      <c r="F18" s="106"/>
      <c r="G18" s="109">
        <f>AVERAGE('Survey Prices'!H180:H191)</f>
        <v>159.16666666666666</v>
      </c>
      <c r="H18" s="109">
        <f>AVERAGE('Survey Prices'!I180:I191)</f>
        <v>38.125</v>
      </c>
      <c r="I18" s="109">
        <f>AVERAGE('Survey Prices'!J180:J191)</f>
        <v>17</v>
      </c>
      <c r="J18" s="109">
        <f>AVERAGE('Survey Prices'!K180:K191)</f>
        <v>23</v>
      </c>
      <c r="K18" s="106"/>
      <c r="L18" s="108"/>
      <c r="M18" s="5"/>
    </row>
    <row r="19" spans="1:16" ht="16.5" customHeight="1" x14ac:dyDescent="0.25">
      <c r="A19" s="105" t="s">
        <v>38</v>
      </c>
      <c r="B19" s="138">
        <f>AVERAGE('Survey Prices'!C168:C179)</f>
        <v>946.25</v>
      </c>
      <c r="C19" s="106"/>
      <c r="D19" s="109">
        <f>AVERAGE('Survey Prices'!E168:E179)</f>
        <v>22.5</v>
      </c>
      <c r="E19" s="109">
        <f>AVERAGE('Survey Prices'!F168:F179)</f>
        <v>28.333333333333332</v>
      </c>
      <c r="F19" s="106"/>
      <c r="G19" s="109">
        <f>AVERAGE('Survey Prices'!H168:H179)</f>
        <v>120.83333333333333</v>
      </c>
      <c r="H19" s="109">
        <f>AVERAGE('Survey Prices'!I168:I179)</f>
        <v>21.25</v>
      </c>
      <c r="I19" s="109">
        <f>AVERAGE('Survey Prices'!J168:J179)</f>
        <v>17</v>
      </c>
      <c r="J19" s="109">
        <f>AVERAGE('Survey Prices'!K168:K179)</f>
        <v>23</v>
      </c>
      <c r="K19" s="106"/>
      <c r="L19" s="108"/>
      <c r="M19" s="5"/>
    </row>
    <row r="20" spans="1:16" ht="16.5" customHeight="1" x14ac:dyDescent="0.25">
      <c r="A20" s="105" t="s">
        <v>39</v>
      </c>
      <c r="B20" s="138">
        <f>AVERAGE('Survey Prices'!C156:C167)</f>
        <v>990</v>
      </c>
      <c r="C20" s="106"/>
      <c r="D20" s="109">
        <f>AVERAGE('Survey Prices'!E156:E167)</f>
        <v>25.416666666666668</v>
      </c>
      <c r="E20" s="109">
        <f>AVERAGE('Survey Prices'!F156:F167)</f>
        <v>34.583333333333336</v>
      </c>
      <c r="F20" s="106"/>
      <c r="G20" s="109">
        <f>AVERAGE('Survey Prices'!H156:H167)</f>
        <v>113.33333333333333</v>
      </c>
      <c r="H20" s="109">
        <f>AVERAGE('Survey Prices'!I156:I167)</f>
        <v>10</v>
      </c>
      <c r="I20" s="109">
        <f>AVERAGE('Survey Prices'!J156:J167)</f>
        <v>19.5</v>
      </c>
      <c r="J20" s="109">
        <f>AVERAGE('Survey Prices'!K156:K167)</f>
        <v>23</v>
      </c>
      <c r="K20" s="106"/>
      <c r="L20" s="108"/>
      <c r="M20" s="5"/>
    </row>
    <row r="21" spans="1:16" ht="16.5" customHeight="1" x14ac:dyDescent="0.25">
      <c r="A21" s="110" t="s">
        <v>62</v>
      </c>
      <c r="B21" s="138">
        <f>AVERAGE('Survey Prices'!C144:C155)</f>
        <v>1135.8333333333333</v>
      </c>
      <c r="C21" s="106"/>
      <c r="D21" s="109">
        <f>AVERAGE('Survey Prices'!E144:E155)</f>
        <v>36.291666666666664</v>
      </c>
      <c r="E21" s="109">
        <f>AVERAGE('Survey Prices'!F144:F155)</f>
        <v>56.041666666666664</v>
      </c>
      <c r="F21" s="106"/>
      <c r="G21" s="109">
        <f>AVERAGE('Survey Prices'!H144:H155)</f>
        <v>149.16666666666666</v>
      </c>
      <c r="H21" s="109">
        <f>AVERAGE('Survey Prices'!I144:I155)</f>
        <v>5.708333333333333</v>
      </c>
      <c r="I21" s="109">
        <f>AVERAGE('Survey Prices'!J144:J155)</f>
        <v>20</v>
      </c>
      <c r="J21" s="109">
        <f>AVERAGE('Survey Prices'!K144:K155)</f>
        <v>23</v>
      </c>
      <c r="K21" s="106"/>
      <c r="L21" s="108"/>
      <c r="M21" s="5"/>
    </row>
    <row r="22" spans="1:16" ht="16.5" customHeight="1" x14ac:dyDescent="0.25">
      <c r="A22" s="105" t="s">
        <v>40</v>
      </c>
      <c r="B22" s="138">
        <f>AVERAGE('Survey Prices'!C132:C143)</f>
        <v>964.16666666666663</v>
      </c>
      <c r="C22" s="109">
        <f>AVERAGE('Survey Prices'!D132:D143)</f>
        <v>428.8866666666666</v>
      </c>
      <c r="D22" s="109">
        <f>AVERAGE('Survey Prices'!E132:E143)</f>
        <v>18.333333333333332</v>
      </c>
      <c r="E22" s="109">
        <f>AVERAGE('Survey Prices'!F132:F143)</f>
        <v>39.583333333333336</v>
      </c>
      <c r="F22" s="109">
        <f>AVERAGE('Survey Prices'!G132:G143)</f>
        <v>15.415833333333333</v>
      </c>
      <c r="G22" s="109">
        <f>AVERAGE('Survey Prices'!H132:H143)</f>
        <v>30</v>
      </c>
      <c r="H22" s="109">
        <f>AVERAGE('Survey Prices'!I132:I143)</f>
        <v>-4.25</v>
      </c>
      <c r="I22" s="109">
        <f>AVERAGE('Survey Prices'!J132:J143)</f>
        <v>20</v>
      </c>
      <c r="J22" s="109">
        <f>AVERAGE('Survey Prices'!K132:K143)</f>
        <v>23</v>
      </c>
      <c r="K22" s="106"/>
      <c r="L22" s="108"/>
      <c r="M22" s="5"/>
    </row>
    <row r="23" spans="1:16" ht="16.5" customHeight="1" x14ac:dyDescent="0.25">
      <c r="A23" s="105" t="s">
        <v>41</v>
      </c>
      <c r="B23" s="138">
        <f>AVERAGE('Survey Prices'!C120:C131)</f>
        <v>988.33333333333337</v>
      </c>
      <c r="C23" s="109">
        <f>AVERAGE('Survey Prices'!D120:D131)</f>
        <v>447.77666666666664</v>
      </c>
      <c r="D23" s="109">
        <f>AVERAGE('Survey Prices'!E120:E131)</f>
        <v>15.416666666666666</v>
      </c>
      <c r="E23" s="109">
        <f>AVERAGE('Survey Prices'!F120:F131)</f>
        <v>33.333333333333336</v>
      </c>
      <c r="F23" s="109">
        <f>AVERAGE('Survey Prices'!G120:G131)</f>
        <v>10.278333333333334</v>
      </c>
      <c r="G23" s="109">
        <f>AVERAGE('Survey Prices'!H120:H131)</f>
        <v>30</v>
      </c>
      <c r="H23" s="109">
        <f>AVERAGE('Survey Prices'!I120:I131)</f>
        <v>26.383333333333336</v>
      </c>
      <c r="I23" s="109">
        <f>AVERAGE('Survey Prices'!J120:J131)</f>
        <v>20</v>
      </c>
      <c r="J23" s="109">
        <f>AVERAGE('Survey Prices'!K120:K131)</f>
        <v>23</v>
      </c>
      <c r="K23" s="106"/>
      <c r="L23" s="108"/>
      <c r="M23" s="5"/>
    </row>
    <row r="24" spans="1:16" ht="16.5" customHeight="1" x14ac:dyDescent="0.25">
      <c r="A24" s="105" t="s">
        <v>42</v>
      </c>
      <c r="B24" s="138">
        <f>AVERAGE('Survey Prices'!C108:C119)</f>
        <v>1165</v>
      </c>
      <c r="C24" s="109">
        <f>AVERAGE('Survey Prices'!D108:D119)</f>
        <v>476.11416666666673</v>
      </c>
      <c r="D24" s="109">
        <f>AVERAGE('Survey Prices'!E108:E119)</f>
        <v>8.125</v>
      </c>
      <c r="E24" s="109">
        <f>AVERAGE('Survey Prices'!F108:F119)</f>
        <v>36.041666666666664</v>
      </c>
      <c r="F24" s="109">
        <f>AVERAGE('Survey Prices'!G108:G119)</f>
        <v>11.67</v>
      </c>
      <c r="G24" s="109">
        <f>AVERAGE('Survey Prices'!H108:H119)</f>
        <v>32.5</v>
      </c>
      <c r="H24" s="109">
        <f>AVERAGE('Survey Prices'!I108:I119)</f>
        <v>34.033333333333331</v>
      </c>
      <c r="I24" s="109">
        <f>AVERAGE('Survey Prices'!J108:J119)</f>
        <v>20</v>
      </c>
      <c r="J24" s="109">
        <f>AVERAGE('Survey Prices'!K108:K119)</f>
        <v>23</v>
      </c>
      <c r="K24" s="106"/>
      <c r="L24" s="108"/>
      <c r="M24" s="5"/>
    </row>
    <row r="25" spans="1:16" ht="16.5" customHeight="1" x14ac:dyDescent="0.25">
      <c r="A25" s="105" t="s">
        <v>43</v>
      </c>
      <c r="B25" s="138">
        <f>AVERAGE('Survey Prices'!C96:C107)</f>
        <v>1055</v>
      </c>
      <c r="C25" s="109">
        <f>AVERAGE('Survey Prices'!D96:D107)</f>
        <v>478.30583333333334</v>
      </c>
      <c r="D25" s="109">
        <f>AVERAGE('Survey Prices'!E96:E107)</f>
        <v>5.833333333333333</v>
      </c>
      <c r="E25" s="109">
        <f>AVERAGE('Survey Prices'!F96:F107)</f>
        <v>26.25</v>
      </c>
      <c r="F25" s="109">
        <f>AVERAGE('Survey Prices'!G96:G107)</f>
        <v>13.196666666666665</v>
      </c>
      <c r="G25" s="109">
        <f>AVERAGE('Survey Prices'!H96:H107)</f>
        <v>29.166666666666668</v>
      </c>
      <c r="H25" s="109">
        <f>AVERAGE('Survey Prices'!I96:I107)</f>
        <v>35.416666666666664</v>
      </c>
      <c r="I25" s="109">
        <f>AVERAGE('Survey Prices'!J96:J107)</f>
        <v>21.25</v>
      </c>
      <c r="J25" s="109">
        <f>AVERAGE('Survey Prices'!K96:K107)</f>
        <v>25.916666666666668</v>
      </c>
      <c r="K25" s="106"/>
      <c r="L25" s="108"/>
      <c r="M25" s="5"/>
    </row>
    <row r="26" spans="1:16" ht="16.5" customHeight="1" x14ac:dyDescent="0.25">
      <c r="A26" s="105" t="s">
        <v>44</v>
      </c>
      <c r="B26" s="138">
        <f>AVERAGE('Survey Prices'!C84:C95)</f>
        <v>1317.5</v>
      </c>
      <c r="C26" s="109">
        <f>AVERAGE('Survey Prices'!D84:D95)</f>
        <v>590.61166666666668</v>
      </c>
      <c r="D26" s="109">
        <f>AVERAGE('Survey Prices'!E84:E95)</f>
        <v>42.458333333333336</v>
      </c>
      <c r="E26" s="109">
        <f>AVERAGE('Survey Prices'!F84:F95)</f>
        <v>82.708333333333329</v>
      </c>
      <c r="F26" s="109">
        <f>AVERAGE('Survey Prices'!G84:G95)</f>
        <v>40.280000000000008</v>
      </c>
      <c r="G26" s="109">
        <f>AVERAGE('Survey Prices'!H84:H95)</f>
        <v>20</v>
      </c>
      <c r="H26" s="109">
        <f>AVERAGE('Survey Prices'!I84:I95)</f>
        <v>42.666666666666664</v>
      </c>
      <c r="I26" s="109">
        <f>AVERAGE('Survey Prices'!J84:J95)</f>
        <v>24.833333333333332</v>
      </c>
      <c r="J26" s="109">
        <f>AVERAGE('Survey Prices'!K84:K95)</f>
        <v>32.75</v>
      </c>
      <c r="K26" s="106"/>
      <c r="L26" s="108"/>
      <c r="M26" s="5"/>
    </row>
    <row r="27" spans="1:16" ht="16.5" customHeight="1" x14ac:dyDescent="0.25">
      <c r="A27" s="105" t="s">
        <v>45</v>
      </c>
      <c r="B27" s="138">
        <f>AVERAGE('Survey Prices'!C72:C83)</f>
        <v>1018.3333333333334</v>
      </c>
      <c r="C27" s="109">
        <f>AVERAGE('Survey Prices'!D72:D83)</f>
        <v>459.44416666666666</v>
      </c>
      <c r="D27" s="109">
        <f>AVERAGE('Survey Prices'!E72:E83)</f>
        <v>5.833333333333333</v>
      </c>
      <c r="E27" s="109">
        <f>AVERAGE('Survey Prices'!F72:F83)</f>
        <v>29.791666666666668</v>
      </c>
      <c r="F27" s="109">
        <f>AVERAGE('Survey Prices'!G72:G83)</f>
        <v>12.221666666666664</v>
      </c>
      <c r="G27" s="109">
        <f>AVERAGE('Survey Prices'!H72:H83)</f>
        <v>20</v>
      </c>
      <c r="H27" s="109">
        <f>AVERAGE('Survey Prices'!I72:I83)</f>
        <v>35.333333333333336</v>
      </c>
      <c r="I27" s="109">
        <f>AVERAGE('Survey Prices'!J72:J83)</f>
        <v>25</v>
      </c>
      <c r="J27" s="109">
        <f>AVERAGE('Survey Prices'!K72:K83)</f>
        <v>33</v>
      </c>
      <c r="K27" s="106"/>
      <c r="L27" s="108"/>
      <c r="M27" s="5"/>
    </row>
    <row r="28" spans="1:16" ht="16.5" customHeight="1" x14ac:dyDescent="0.25">
      <c r="A28" s="105" t="s">
        <v>46</v>
      </c>
      <c r="B28" s="138">
        <f>AVERAGE('Survey Prices'!C60:C71)</f>
        <v>642</v>
      </c>
      <c r="C28" s="109">
        <f>AVERAGE('Survey Prices'!D60:D71)</f>
        <v>372.19249999999994</v>
      </c>
      <c r="D28" s="106">
        <f>AVERAGE('Survey Prices'!E60:E71)</f>
        <v>-12.916666666666666</v>
      </c>
      <c r="E28" s="109">
        <f>AVERAGE('Survey Prices'!F60:F71)</f>
        <v>14.75</v>
      </c>
      <c r="F28" s="111">
        <f>AVERAGE('Survey Prices'!G60:G71)</f>
        <v>9.3741666666666656</v>
      </c>
      <c r="G28" s="109">
        <f>AVERAGE('Survey Prices'!H60:H71)</f>
        <v>21</v>
      </c>
      <c r="H28" s="111">
        <f>AVERAGE('Survey Prices'!I60:I71)</f>
        <v>24.25</v>
      </c>
      <c r="I28" s="109">
        <f>AVERAGE('Survey Prices'!J60:J71)</f>
        <v>29.7</v>
      </c>
      <c r="J28" s="109">
        <f>AVERAGE('Survey Prices'!K60:K71)</f>
        <v>29.7</v>
      </c>
      <c r="K28" s="106"/>
      <c r="L28" s="108"/>
      <c r="M28" s="5"/>
    </row>
    <row r="29" spans="1:16" ht="16.5" customHeight="1" x14ac:dyDescent="0.25">
      <c r="A29" s="105" t="s">
        <v>47</v>
      </c>
      <c r="B29" s="139" t="s">
        <v>29</v>
      </c>
      <c r="C29" s="109">
        <f>AVERAGE('Survey Prices'!D48:D59)</f>
        <v>388.33249999999998</v>
      </c>
      <c r="D29" s="106">
        <f>AVERAGE('Survey Prices'!E48:E59)</f>
        <v>-3.125</v>
      </c>
      <c r="E29" s="106" t="s">
        <v>29</v>
      </c>
      <c r="F29" s="111">
        <f>AVERAGE('Survey Prices'!G48:G59)</f>
        <v>7.1541666666666677</v>
      </c>
      <c r="G29" s="106"/>
      <c r="H29" s="111">
        <f>AVERAGE('Survey Prices'!I48:I59)</f>
        <v>25.333333333333332</v>
      </c>
      <c r="I29" s="106"/>
      <c r="J29" s="106"/>
      <c r="K29" s="106"/>
      <c r="L29" s="108"/>
      <c r="M29" s="5"/>
    </row>
    <row r="30" spans="1:16" ht="16.5" customHeight="1" x14ac:dyDescent="0.25">
      <c r="A30" s="105" t="s">
        <v>48</v>
      </c>
      <c r="B30" s="139" t="s">
        <v>29</v>
      </c>
      <c r="C30" s="109">
        <f>AVERAGE('Survey Prices'!D36:D47)</f>
        <v>407.7791666666667</v>
      </c>
      <c r="D30" s="106">
        <f>AVERAGE('Survey Prices'!E36:E47)</f>
        <v>5</v>
      </c>
      <c r="E30" s="106" t="s">
        <v>29</v>
      </c>
      <c r="F30" s="111">
        <f>AVERAGE('Survey Prices'!G36:G47)</f>
        <v>7.0116666666666667</v>
      </c>
      <c r="G30" s="106"/>
      <c r="H30" s="111">
        <f>AVERAGE('Survey Prices'!I36:I47)</f>
        <v>37.416666666666664</v>
      </c>
      <c r="I30" s="106"/>
      <c r="J30" s="106"/>
      <c r="K30" s="106"/>
      <c r="L30" s="108"/>
      <c r="M30" s="5"/>
      <c r="P30" s="5"/>
    </row>
    <row r="31" spans="1:16" ht="16.5" customHeight="1" x14ac:dyDescent="0.25">
      <c r="A31" s="105" t="s">
        <v>49</v>
      </c>
      <c r="B31" s="139" t="s">
        <v>29</v>
      </c>
      <c r="C31" s="109">
        <f>AVERAGE('Survey Prices'!D24:D35)</f>
        <v>518.30083333333334</v>
      </c>
      <c r="D31" s="106">
        <f>AVERAGE('Survey Prices'!E24:E35)</f>
        <v>-2.2916666666666665</v>
      </c>
      <c r="E31" s="106" t="s">
        <v>29</v>
      </c>
      <c r="F31" s="111">
        <f>AVERAGE('Survey Prices'!G24:G35)</f>
        <v>7.0808333333333335</v>
      </c>
      <c r="G31" s="106"/>
      <c r="H31" s="111">
        <f>AVERAGE('Survey Prices'!I24:I35)</f>
        <v>55</v>
      </c>
      <c r="I31" s="106"/>
      <c r="J31" s="106"/>
      <c r="K31" s="106"/>
      <c r="L31" s="108"/>
      <c r="M31" s="5"/>
    </row>
    <row r="32" spans="1:16" ht="16.5" customHeight="1" thickBot="1" x14ac:dyDescent="0.3">
      <c r="A32" s="112" t="s">
        <v>50</v>
      </c>
      <c r="B32" s="140" t="s">
        <v>29</v>
      </c>
      <c r="C32" s="114">
        <f>AVERAGE('Survey Prices'!D12:D23)</f>
        <v>671.05499999999995</v>
      </c>
      <c r="D32" s="113">
        <f>AVERAGE('Survey Prices'!E12:E23)</f>
        <v>2.125</v>
      </c>
      <c r="E32" s="113" t="s">
        <v>29</v>
      </c>
      <c r="F32" s="115">
        <f>AVERAGE('Survey Prices'!G12:G23)</f>
        <v>13.401666666666669</v>
      </c>
      <c r="G32" s="113"/>
      <c r="H32" s="115">
        <f>AVERAGE('Survey Prices'!I12:I23)</f>
        <v>55</v>
      </c>
      <c r="I32" s="113"/>
      <c r="J32" s="113"/>
      <c r="K32" s="113"/>
      <c r="L32" s="116"/>
      <c r="M32" s="5"/>
    </row>
    <row r="33" spans="1:13" ht="9" customHeight="1" x14ac:dyDescent="0.25">
      <c r="A33" s="117"/>
      <c r="B33" s="106"/>
      <c r="C33" s="109"/>
      <c r="D33" s="106"/>
      <c r="E33" s="106"/>
      <c r="F33" s="111"/>
      <c r="G33" s="106"/>
      <c r="H33" s="111"/>
      <c r="I33" s="106"/>
      <c r="J33" s="106"/>
      <c r="K33" s="106"/>
      <c r="L33" s="118"/>
      <c r="M33" s="5"/>
    </row>
    <row r="34" spans="1:13" ht="16.5" customHeight="1" x14ac:dyDescent="0.25">
      <c r="A34" s="17" t="s">
        <v>3</v>
      </c>
    </row>
    <row r="35" spans="1:13" ht="16.5" customHeight="1" x14ac:dyDescent="0.2">
      <c r="A35" t="s">
        <v>4</v>
      </c>
      <c r="B35" s="120" t="s">
        <v>66</v>
      </c>
    </row>
    <row r="36" spans="1:13" ht="4.5" customHeight="1" x14ac:dyDescent="0.2">
      <c r="B36" s="120"/>
    </row>
    <row r="37" spans="1:13" ht="16.5" customHeight="1" x14ac:dyDescent="0.2">
      <c r="A37" t="s">
        <v>6</v>
      </c>
      <c r="B37" s="120" t="s">
        <v>65</v>
      </c>
    </row>
    <row r="38" spans="1:13" ht="4.5" customHeight="1" x14ac:dyDescent="0.2">
      <c r="B38" s="120"/>
    </row>
    <row r="39" spans="1:13" ht="25.5" customHeight="1" x14ac:dyDescent="0.2">
      <c r="A39" s="122" t="s">
        <v>74</v>
      </c>
      <c r="B39" s="124" t="s">
        <v>64</v>
      </c>
    </row>
    <row r="40" spans="1:13" ht="4.5" customHeight="1" x14ac:dyDescent="0.2">
      <c r="A40" s="122"/>
      <c r="B40" s="124"/>
    </row>
    <row r="41" spans="1:13" ht="31.5" customHeight="1" x14ac:dyDescent="0.2">
      <c r="A41" s="126" t="s">
        <v>11</v>
      </c>
      <c r="B41" s="151" t="s">
        <v>73</v>
      </c>
      <c r="C41" s="151"/>
      <c r="D41" s="151"/>
      <c r="E41" s="151"/>
      <c r="F41" s="151"/>
      <c r="G41" s="151"/>
      <c r="H41" s="151"/>
      <c r="I41" s="151"/>
      <c r="J41" s="151"/>
    </row>
    <row r="42" spans="1:13" ht="4.5" customHeight="1" x14ac:dyDescent="0.2">
      <c r="A42" s="126"/>
      <c r="B42" s="125"/>
      <c r="C42" s="125"/>
      <c r="D42" s="125"/>
      <c r="E42" s="125"/>
      <c r="F42" s="125"/>
      <c r="G42" s="125"/>
      <c r="H42" s="125"/>
      <c r="I42" s="125"/>
      <c r="J42" s="125"/>
    </row>
    <row r="43" spans="1:13" ht="16.5" customHeight="1" x14ac:dyDescent="0.2">
      <c r="A43" t="s">
        <v>30</v>
      </c>
      <c r="B43" s="123" t="s">
        <v>63</v>
      </c>
      <c r="G43" s="31"/>
    </row>
    <row r="44" spans="1:13" ht="10.5" customHeight="1" x14ac:dyDescent="0.2">
      <c r="H44" s="31"/>
    </row>
    <row r="45" spans="1:13" ht="16.5" customHeight="1" x14ac:dyDescent="0.2">
      <c r="A45" s="121" t="s">
        <v>69</v>
      </c>
      <c r="C45" s="33"/>
      <c r="H45" s="31"/>
    </row>
    <row r="46" spans="1:13" ht="16.5" customHeight="1" x14ac:dyDescent="0.2">
      <c r="A46" s="121" t="s">
        <v>67</v>
      </c>
      <c r="D46" s="33"/>
      <c r="I46" s="31"/>
    </row>
  </sheetData>
  <mergeCells count="2">
    <mergeCell ref="A1:L1"/>
    <mergeCell ref="B41:J41"/>
  </mergeCells>
  <phoneticPr fontId="8" type="noConversion"/>
  <printOptions horizontalCentered="1" verticalCentered="1"/>
  <pageMargins left="0.25" right="0.25" top="0.5" bottom="0.5" header="0.25" footer="0.5"/>
  <pageSetup scale="74" orientation="landscape" r:id="rId1"/>
  <headerFooter alignWithMargins="0">
    <oddHeader xml:space="preserve">&amp;C&amp;14 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44"/>
  <sheetViews>
    <sheetView showGridLines="0" view="pageBreakPreview" zoomScale="115" zoomScaleNormal="75" zoomScaleSheetLayoutView="115" workbookViewId="0">
      <pane xSplit="2" ySplit="3" topLeftCell="C327" activePane="bottomRight" state="frozen"/>
      <selection activeCell="L27" sqref="L27"/>
      <selection pane="topRight" activeCell="L27" sqref="L27"/>
      <selection pane="bottomLeft" activeCell="L27" sqref="L27"/>
      <selection pane="bottomRight" activeCell="O339" sqref="O339"/>
    </sheetView>
  </sheetViews>
  <sheetFormatPr defaultColWidth="10.7109375" defaultRowHeight="12.75" x14ac:dyDescent="0.2"/>
  <cols>
    <col min="1" max="1" width="6.85546875" style="5" customWidth="1"/>
    <col min="2" max="2" width="7.140625" style="5" customWidth="1"/>
    <col min="3" max="4" width="10.7109375" style="5"/>
    <col min="5" max="5" width="10.7109375" style="52"/>
    <col min="6" max="6" width="10.7109375" style="5"/>
    <col min="7" max="7" width="10.7109375" style="53"/>
    <col min="8" max="8" width="10.7109375" style="5"/>
    <col min="9" max="9" width="10.7109375" style="53"/>
    <col min="10" max="12" width="10.7109375" style="5"/>
    <col min="13" max="13" width="11.140625" style="5" customWidth="1"/>
    <col min="14" max="16384" width="10.7109375" style="5"/>
  </cols>
  <sheetData>
    <row r="1" spans="1:13" s="59" customFormat="1" ht="24" thickBot="1" x14ac:dyDescent="0.4">
      <c r="A1" s="152" t="s">
        <v>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s="26" customFormat="1" x14ac:dyDescent="0.2">
      <c r="A2" s="127"/>
      <c r="B2" s="128"/>
      <c r="C2" s="129" t="s">
        <v>19</v>
      </c>
      <c r="D2" s="130" t="s">
        <v>17</v>
      </c>
      <c r="E2" s="130" t="s">
        <v>18</v>
      </c>
      <c r="F2" s="130" t="s">
        <v>19</v>
      </c>
      <c r="G2" s="129" t="s">
        <v>17</v>
      </c>
      <c r="H2" s="130" t="s">
        <v>17</v>
      </c>
      <c r="I2" s="130"/>
      <c r="J2" s="130" t="s">
        <v>20</v>
      </c>
      <c r="K2" s="130" t="s">
        <v>21</v>
      </c>
      <c r="L2" s="130" t="s">
        <v>22</v>
      </c>
      <c r="M2" s="130" t="s">
        <v>57</v>
      </c>
    </row>
    <row r="3" spans="1:13" s="57" customFormat="1" x14ac:dyDescent="0.2">
      <c r="A3" s="131" t="s">
        <v>23</v>
      </c>
      <c r="B3" s="132" t="s">
        <v>24</v>
      </c>
      <c r="C3" s="133" t="s">
        <v>25</v>
      </c>
      <c r="D3" s="133" t="s">
        <v>25</v>
      </c>
      <c r="E3" s="133" t="s">
        <v>26</v>
      </c>
      <c r="F3" s="133" t="s">
        <v>27</v>
      </c>
      <c r="G3" s="133" t="s">
        <v>27</v>
      </c>
      <c r="H3" s="133" t="s">
        <v>11</v>
      </c>
      <c r="I3" s="133" t="s">
        <v>28</v>
      </c>
      <c r="J3" s="133" t="s">
        <v>6</v>
      </c>
      <c r="K3" s="133" t="s">
        <v>6</v>
      </c>
      <c r="L3" s="133" t="s">
        <v>6</v>
      </c>
      <c r="M3" s="133" t="s">
        <v>77</v>
      </c>
    </row>
    <row r="4" spans="1:13" s="26" customFormat="1" x14ac:dyDescent="0.2">
      <c r="A4" s="38">
        <f>'MKT Prices - History'!B8</f>
        <v>88</v>
      </c>
      <c r="B4" s="5">
        <f>'MKT Prices - History'!C8</f>
        <v>5</v>
      </c>
      <c r="C4" s="6"/>
      <c r="D4" s="6">
        <f>'MKT Prices - History'!L8</f>
        <v>680</v>
      </c>
      <c r="E4" s="32">
        <f>'MKT Prices - History'!M8</f>
        <v>3.5</v>
      </c>
      <c r="F4" s="6"/>
      <c r="G4" s="30">
        <f>'MKT Prices - History'!O8</f>
        <v>40</v>
      </c>
      <c r="H4" s="6"/>
      <c r="I4" s="30">
        <f>'MKT Prices - History'!Q8</f>
        <v>33.799999999999997</v>
      </c>
      <c r="J4" s="6"/>
      <c r="K4" s="6"/>
      <c r="L4" s="6"/>
      <c r="M4" s="90"/>
    </row>
    <row r="5" spans="1:13" s="26" customFormat="1" x14ac:dyDescent="0.2">
      <c r="A5" s="38">
        <f>'MKT Prices - History'!B9</f>
        <v>88</v>
      </c>
      <c r="B5" s="5">
        <f>'MKT Prices - History'!C9</f>
        <v>6</v>
      </c>
      <c r="C5" s="6"/>
      <c r="D5" s="6">
        <f>'MKT Prices - History'!L9</f>
        <v>760</v>
      </c>
      <c r="E5" s="32">
        <f>'MKT Prices - History'!M9</f>
        <v>3.5</v>
      </c>
      <c r="F5" s="6"/>
      <c r="G5" s="30">
        <f>'MKT Prices - History'!O9</f>
        <v>40</v>
      </c>
      <c r="H5" s="6"/>
      <c r="I5" s="30">
        <f>'MKT Prices - History'!Q9</f>
        <v>33.799999999999997</v>
      </c>
      <c r="J5" s="6"/>
      <c r="K5" s="6"/>
      <c r="L5" s="6"/>
      <c r="M5" s="90"/>
    </row>
    <row r="6" spans="1:13" s="26" customFormat="1" x14ac:dyDescent="0.2">
      <c r="A6" s="38">
        <f>'MKT Prices - History'!B10</f>
        <v>88</v>
      </c>
      <c r="B6" s="5">
        <f>'MKT Prices - History'!C10</f>
        <v>7</v>
      </c>
      <c r="C6" s="6"/>
      <c r="D6" s="6">
        <f>'MKT Prices - History'!L10</f>
        <v>760</v>
      </c>
      <c r="E6" s="32">
        <f>'MKT Prices - History'!M10</f>
        <v>3.5</v>
      </c>
      <c r="F6" s="6"/>
      <c r="G6" s="30">
        <f>'MKT Prices - History'!O10</f>
        <v>40</v>
      </c>
      <c r="H6" s="6"/>
      <c r="I6" s="30">
        <f>'MKT Prices - History'!Q10</f>
        <v>33.799999999999997</v>
      </c>
      <c r="J6" s="6"/>
      <c r="K6" s="6"/>
      <c r="L6" s="6"/>
      <c r="M6" s="90"/>
    </row>
    <row r="7" spans="1:13" s="26" customFormat="1" x14ac:dyDescent="0.2">
      <c r="A7" s="38">
        <f>'MKT Prices - History'!B11</f>
        <v>88</v>
      </c>
      <c r="B7" s="5">
        <f>'MKT Prices - History'!C11</f>
        <v>8</v>
      </c>
      <c r="C7" s="6"/>
      <c r="D7" s="6">
        <f>'MKT Prices - History'!L11</f>
        <v>753.33</v>
      </c>
      <c r="E7" s="32">
        <f>'MKT Prices - History'!M11</f>
        <v>6</v>
      </c>
      <c r="F7" s="6"/>
      <c r="G7" s="30">
        <f>'MKT Prices - History'!O11</f>
        <v>31.67</v>
      </c>
      <c r="H7" s="6"/>
      <c r="I7" s="30">
        <f>'MKT Prices - History'!Q11</f>
        <v>55</v>
      </c>
      <c r="J7" s="6"/>
      <c r="K7" s="6"/>
      <c r="L7" s="6"/>
      <c r="M7" s="90"/>
    </row>
    <row r="8" spans="1:13" s="26" customFormat="1" x14ac:dyDescent="0.2">
      <c r="A8" s="38">
        <f>'MKT Prices - History'!B12</f>
        <v>88</v>
      </c>
      <c r="B8" s="5">
        <f>'MKT Prices - History'!C12</f>
        <v>9</v>
      </c>
      <c r="C8" s="6"/>
      <c r="D8" s="6">
        <f>'MKT Prices - History'!L12</f>
        <v>733.33</v>
      </c>
      <c r="E8" s="32">
        <f>'MKT Prices - History'!M12</f>
        <v>6</v>
      </c>
      <c r="F8" s="6"/>
      <c r="G8" s="30">
        <f>'MKT Prices - History'!O12</f>
        <v>30.67</v>
      </c>
      <c r="H8" s="6"/>
      <c r="I8" s="30">
        <f>'MKT Prices - History'!Q12</f>
        <v>55</v>
      </c>
      <c r="J8" s="6"/>
      <c r="K8" s="6"/>
      <c r="L8" s="6"/>
      <c r="M8" s="90"/>
    </row>
    <row r="9" spans="1:13" s="26" customFormat="1" x14ac:dyDescent="0.2">
      <c r="A9" s="38">
        <f>'MKT Prices - History'!B13</f>
        <v>88</v>
      </c>
      <c r="B9" s="5">
        <f>'MKT Prices - History'!C13</f>
        <v>10</v>
      </c>
      <c r="C9" s="6"/>
      <c r="D9" s="6">
        <f>'MKT Prices - History'!L13</f>
        <v>673.33</v>
      </c>
      <c r="E9" s="32">
        <f>'MKT Prices - History'!M13</f>
        <v>6</v>
      </c>
      <c r="F9" s="6"/>
      <c r="G9" s="30">
        <f>'MKT Prices - History'!O13</f>
        <v>28.33</v>
      </c>
      <c r="H9" s="6"/>
      <c r="I9" s="30">
        <f>'MKT Prices - History'!Q13</f>
        <v>55</v>
      </c>
      <c r="J9" s="6"/>
      <c r="K9" s="6"/>
      <c r="L9" s="6"/>
      <c r="M9" s="90"/>
    </row>
    <row r="10" spans="1:13" s="26" customFormat="1" x14ac:dyDescent="0.2">
      <c r="A10" s="38">
        <f>'MKT Prices - History'!B14</f>
        <v>88</v>
      </c>
      <c r="B10" s="5">
        <f>'MKT Prices - History'!C14</f>
        <v>11</v>
      </c>
      <c r="C10" s="6"/>
      <c r="D10" s="6">
        <f>'MKT Prices - History'!L14</f>
        <v>653</v>
      </c>
      <c r="E10" s="32">
        <f>'MKT Prices - History'!M14</f>
        <v>6</v>
      </c>
      <c r="F10" s="6"/>
      <c r="G10" s="30">
        <f>'MKT Prices - History'!O14</f>
        <v>20</v>
      </c>
      <c r="H10" s="6"/>
      <c r="I10" s="30">
        <f>'MKT Prices - History'!Q14</f>
        <v>55</v>
      </c>
      <c r="J10" s="6"/>
      <c r="K10" s="6"/>
      <c r="L10" s="6"/>
      <c r="M10" s="90"/>
    </row>
    <row r="11" spans="1:13" s="26" customFormat="1" ht="13.5" thickBot="1" x14ac:dyDescent="0.25">
      <c r="A11" s="50">
        <f>'MKT Prices - History'!B15</f>
        <v>88</v>
      </c>
      <c r="B11" s="28">
        <f>'MKT Prices - History'!C15</f>
        <v>12</v>
      </c>
      <c r="C11" s="27"/>
      <c r="D11" s="27">
        <f>'MKT Prices - History'!L15</f>
        <v>653</v>
      </c>
      <c r="E11" s="37">
        <f>'MKT Prices - History'!M15</f>
        <v>6</v>
      </c>
      <c r="F11" s="27"/>
      <c r="G11" s="43">
        <f>'MKT Prices - History'!O15</f>
        <v>20</v>
      </c>
      <c r="H11" s="27"/>
      <c r="I11" s="43">
        <f>'MKT Prices - History'!Q15</f>
        <v>55</v>
      </c>
      <c r="J11" s="27"/>
      <c r="K11" s="27"/>
      <c r="L11" s="27"/>
      <c r="M11" s="91"/>
    </row>
    <row r="12" spans="1:13" s="26" customFormat="1" x14ac:dyDescent="0.2">
      <c r="A12" s="38">
        <f>'MKT Prices - History'!B16</f>
        <v>89</v>
      </c>
      <c r="B12" s="5">
        <f>'MKT Prices - History'!C16</f>
        <v>1</v>
      </c>
      <c r="C12" s="6"/>
      <c r="D12" s="6">
        <f>'MKT Prices - History'!L16</f>
        <v>753</v>
      </c>
      <c r="E12" s="32">
        <f>'MKT Prices - History'!M16</f>
        <v>6</v>
      </c>
      <c r="F12" s="6"/>
      <c r="G12" s="30">
        <f>'MKT Prices - History'!O16</f>
        <v>18.329999999999998</v>
      </c>
      <c r="H12" s="6"/>
      <c r="I12" s="30">
        <f>'MKT Prices - History'!Q16</f>
        <v>55</v>
      </c>
      <c r="J12" s="6"/>
      <c r="K12" s="6"/>
      <c r="L12" s="6"/>
      <c r="M12" s="90"/>
    </row>
    <row r="13" spans="1:13" s="26" customFormat="1" x14ac:dyDescent="0.2">
      <c r="A13" s="38">
        <f>'MKT Prices - History'!B17</f>
        <v>89</v>
      </c>
      <c r="B13" s="5">
        <f>'MKT Prices - History'!C17</f>
        <v>2</v>
      </c>
      <c r="C13" s="6"/>
      <c r="D13" s="6">
        <f>'MKT Prices - History'!L17</f>
        <v>740</v>
      </c>
      <c r="E13" s="32">
        <f>'MKT Prices - History'!M17</f>
        <v>6</v>
      </c>
      <c r="F13" s="6"/>
      <c r="G13" s="30">
        <f>'MKT Prices - History'!O17</f>
        <v>18.329999999999998</v>
      </c>
      <c r="H13" s="6"/>
      <c r="I13" s="30">
        <f>'MKT Prices - History'!Q17</f>
        <v>55</v>
      </c>
      <c r="J13" s="6"/>
      <c r="K13" s="6"/>
      <c r="L13" s="6"/>
      <c r="M13" s="90"/>
    </row>
    <row r="14" spans="1:13" s="26" customFormat="1" x14ac:dyDescent="0.2">
      <c r="A14" s="38">
        <f>'MKT Prices - History'!B18</f>
        <v>89</v>
      </c>
      <c r="B14" s="5">
        <f>'MKT Prices - History'!C18</f>
        <v>3</v>
      </c>
      <c r="C14" s="6"/>
      <c r="D14" s="6">
        <f>'MKT Prices - History'!L18</f>
        <v>740</v>
      </c>
      <c r="E14" s="32">
        <f>'MKT Prices - History'!M18</f>
        <v>5</v>
      </c>
      <c r="F14" s="6"/>
      <c r="G14" s="30">
        <f>'MKT Prices - History'!O18</f>
        <v>21.67</v>
      </c>
      <c r="H14" s="6"/>
      <c r="I14" s="30">
        <f>'MKT Prices - History'!Q18</f>
        <v>55</v>
      </c>
      <c r="J14" s="6"/>
      <c r="K14" s="6"/>
      <c r="L14" s="6"/>
      <c r="M14" s="90"/>
    </row>
    <row r="15" spans="1:13" s="26" customFormat="1" x14ac:dyDescent="0.2">
      <c r="A15" s="38">
        <f>'MKT Prices - History'!B19</f>
        <v>89</v>
      </c>
      <c r="B15" s="5">
        <f>'MKT Prices - History'!C19</f>
        <v>4</v>
      </c>
      <c r="C15" s="6"/>
      <c r="D15" s="6">
        <f>'MKT Prices - History'!L19</f>
        <v>673</v>
      </c>
      <c r="E15" s="32">
        <f>'MKT Prices - History'!M19</f>
        <v>5</v>
      </c>
      <c r="F15" s="6"/>
      <c r="G15" s="30">
        <f>'MKT Prices - History'!O19</f>
        <v>20</v>
      </c>
      <c r="H15" s="6"/>
      <c r="I15" s="30">
        <f>'MKT Prices - History'!Q19</f>
        <v>55</v>
      </c>
      <c r="J15" s="6"/>
      <c r="K15" s="6"/>
      <c r="L15" s="6"/>
      <c r="M15" s="90"/>
    </row>
    <row r="16" spans="1:13" s="26" customFormat="1" x14ac:dyDescent="0.2">
      <c r="A16" s="38">
        <f>'MKT Prices - History'!B20</f>
        <v>89</v>
      </c>
      <c r="B16" s="5">
        <f>'MKT Prices - History'!C20</f>
        <v>5</v>
      </c>
      <c r="C16" s="6"/>
      <c r="D16" s="6">
        <f>'MKT Prices - History'!L20</f>
        <v>673.33</v>
      </c>
      <c r="E16" s="32">
        <f>'MKT Prices - History'!M20</f>
        <v>6</v>
      </c>
      <c r="F16" s="6"/>
      <c r="G16" s="30">
        <f>'MKT Prices - History'!O20</f>
        <v>18.329999999999998</v>
      </c>
      <c r="H16" s="6"/>
      <c r="I16" s="30">
        <f>'MKT Prices - History'!Q20</f>
        <v>55</v>
      </c>
      <c r="J16" s="6"/>
      <c r="K16" s="6"/>
      <c r="L16" s="6"/>
      <c r="M16" s="90"/>
    </row>
    <row r="17" spans="1:13" s="26" customFormat="1" x14ac:dyDescent="0.2">
      <c r="A17" s="38">
        <f>'MKT Prices - History'!B21</f>
        <v>89</v>
      </c>
      <c r="B17" s="5">
        <f>'MKT Prices - History'!C21</f>
        <v>6</v>
      </c>
      <c r="C17" s="6"/>
      <c r="D17" s="6">
        <f>'MKT Prices - History'!L21</f>
        <v>653.33000000000004</v>
      </c>
      <c r="E17" s="32">
        <f>'MKT Prices - History'!M21</f>
        <v>5</v>
      </c>
      <c r="F17" s="6"/>
      <c r="G17" s="30">
        <f>'MKT Prices - History'!O21</f>
        <v>16.670000000000002</v>
      </c>
      <c r="H17" s="6"/>
      <c r="I17" s="30">
        <f>'MKT Prices - History'!Q21</f>
        <v>55</v>
      </c>
      <c r="J17" s="6"/>
      <c r="K17" s="6"/>
      <c r="L17" s="6"/>
      <c r="M17" s="90"/>
    </row>
    <row r="18" spans="1:13" s="26" customFormat="1" x14ac:dyDescent="0.2">
      <c r="A18" s="38">
        <f>'MKT Prices - History'!B22</f>
        <v>89</v>
      </c>
      <c r="B18" s="5">
        <f>'MKT Prices - History'!C22</f>
        <v>7</v>
      </c>
      <c r="C18" s="6"/>
      <c r="D18" s="6">
        <f>'MKT Prices - History'!L22</f>
        <v>740</v>
      </c>
      <c r="E18" s="32">
        <f>'MKT Prices - History'!M22</f>
        <v>5</v>
      </c>
      <c r="F18" s="6"/>
      <c r="G18" s="30">
        <f>'MKT Prices - History'!O22</f>
        <v>10</v>
      </c>
      <c r="H18" s="6"/>
      <c r="I18" s="30">
        <f>'MKT Prices - History'!Q22</f>
        <v>55</v>
      </c>
      <c r="J18" s="6"/>
      <c r="K18" s="6"/>
      <c r="L18" s="6"/>
      <c r="M18" s="90"/>
    </row>
    <row r="19" spans="1:13" s="26" customFormat="1" x14ac:dyDescent="0.2">
      <c r="A19" s="38">
        <f>'MKT Prices - History'!B23</f>
        <v>89</v>
      </c>
      <c r="B19" s="5">
        <f>'MKT Prices - History'!C23</f>
        <v>8</v>
      </c>
      <c r="C19" s="6"/>
      <c r="D19" s="6">
        <f>'MKT Prices - History'!L23</f>
        <v>587</v>
      </c>
      <c r="E19" s="32">
        <f>'MKT Prices - History'!M23</f>
        <v>-2.5</v>
      </c>
      <c r="F19" s="6"/>
      <c r="G19" s="30">
        <f>'MKT Prices - History'!O23</f>
        <v>5</v>
      </c>
      <c r="H19" s="6"/>
      <c r="I19" s="30">
        <f>'MKT Prices - History'!Q23</f>
        <v>55</v>
      </c>
      <c r="J19" s="6"/>
      <c r="K19" s="6"/>
      <c r="L19" s="6"/>
      <c r="M19" s="90"/>
    </row>
    <row r="20" spans="1:13" s="26" customFormat="1" x14ac:dyDescent="0.2">
      <c r="A20" s="38">
        <f>'MKT Prices - History'!B24</f>
        <v>89</v>
      </c>
      <c r="B20" s="5">
        <f>'MKT Prices - History'!C24</f>
        <v>9</v>
      </c>
      <c r="C20" s="6"/>
      <c r="D20" s="6">
        <f>'MKT Prices - History'!L24</f>
        <v>586.66999999999996</v>
      </c>
      <c r="E20" s="32">
        <f>'MKT Prices - History'!M24</f>
        <v>-2.5</v>
      </c>
      <c r="F20" s="6"/>
      <c r="G20" s="30">
        <f>'MKT Prices - History'!O24</f>
        <v>7.5</v>
      </c>
      <c r="H20" s="6"/>
      <c r="I20" s="30">
        <f>'MKT Prices - History'!Q24</f>
        <v>55</v>
      </c>
      <c r="J20" s="6"/>
      <c r="K20" s="6"/>
      <c r="L20" s="6"/>
      <c r="M20" s="90"/>
    </row>
    <row r="21" spans="1:13" s="26" customFormat="1" x14ac:dyDescent="0.2">
      <c r="A21" s="38">
        <f>'MKT Prices - History'!B25</f>
        <v>89</v>
      </c>
      <c r="B21" s="5">
        <f>'MKT Prices - History'!C25</f>
        <v>10</v>
      </c>
      <c r="C21" s="6"/>
      <c r="D21" s="6">
        <f>'MKT Prices - History'!L25</f>
        <v>586.66999999999996</v>
      </c>
      <c r="E21" s="32">
        <f>'MKT Prices - History'!M25</f>
        <v>-2.5</v>
      </c>
      <c r="F21" s="6"/>
      <c r="G21" s="30">
        <f>'MKT Prices - History'!O25</f>
        <v>8.33</v>
      </c>
      <c r="H21" s="6"/>
      <c r="I21" s="30">
        <f>'MKT Prices - History'!Q25</f>
        <v>55</v>
      </c>
      <c r="J21" s="6"/>
      <c r="K21" s="6"/>
      <c r="L21" s="6"/>
      <c r="M21" s="90"/>
    </row>
    <row r="22" spans="1:13" s="26" customFormat="1" x14ac:dyDescent="0.2">
      <c r="A22" s="38">
        <f>'MKT Prices - History'!B26</f>
        <v>89</v>
      </c>
      <c r="B22" s="5">
        <f>'MKT Prices - History'!C26</f>
        <v>11</v>
      </c>
      <c r="C22" s="6"/>
      <c r="D22" s="6">
        <f>'MKT Prices - History'!L26</f>
        <v>693</v>
      </c>
      <c r="E22" s="32">
        <f>'MKT Prices - History'!M26</f>
        <v>-2.5</v>
      </c>
      <c r="F22" s="6"/>
      <c r="G22" s="30">
        <f>'MKT Prices - History'!O26</f>
        <v>8.33</v>
      </c>
      <c r="H22" s="6"/>
      <c r="I22" s="30">
        <f>'MKT Prices - History'!Q26</f>
        <v>55</v>
      </c>
      <c r="J22" s="6"/>
      <c r="K22" s="6"/>
      <c r="L22" s="6"/>
      <c r="M22" s="90"/>
    </row>
    <row r="23" spans="1:13" s="26" customFormat="1" ht="13.5" thickBot="1" x14ac:dyDescent="0.25">
      <c r="A23" s="50">
        <f>'MKT Prices - History'!B27</f>
        <v>89</v>
      </c>
      <c r="B23" s="28">
        <f>'MKT Prices - History'!C27</f>
        <v>12</v>
      </c>
      <c r="C23" s="27"/>
      <c r="D23" s="27">
        <f>'MKT Prices - History'!L27</f>
        <v>626.66</v>
      </c>
      <c r="E23" s="37">
        <f>'MKT Prices - History'!M27</f>
        <v>-2.5</v>
      </c>
      <c r="F23" s="27"/>
      <c r="G23" s="43">
        <f>'MKT Prices - History'!O27</f>
        <v>8.33</v>
      </c>
      <c r="H23" s="27"/>
      <c r="I23" s="43">
        <f>'MKT Prices - History'!Q27</f>
        <v>55</v>
      </c>
      <c r="J23" s="27"/>
      <c r="K23" s="27"/>
      <c r="L23" s="27"/>
      <c r="M23" s="91"/>
    </row>
    <row r="24" spans="1:13" s="26" customFormat="1" x14ac:dyDescent="0.2">
      <c r="A24" s="38">
        <f>'MKT Prices - History'!B28</f>
        <v>90</v>
      </c>
      <c r="B24" s="5">
        <f>'MKT Prices - History'!C28</f>
        <v>1</v>
      </c>
      <c r="C24" s="6"/>
      <c r="D24" s="6">
        <f>'MKT Prices - History'!L28</f>
        <v>606.66</v>
      </c>
      <c r="E24" s="32">
        <f>'MKT Prices - History'!M28</f>
        <v>-2.5</v>
      </c>
      <c r="F24" s="6"/>
      <c r="G24" s="30">
        <f>'MKT Prices - History'!O28</f>
        <v>8.33</v>
      </c>
      <c r="H24" s="6"/>
      <c r="I24" s="30">
        <f>'MKT Prices - History'!Q28</f>
        <v>55</v>
      </c>
      <c r="J24" s="6"/>
      <c r="K24" s="6"/>
      <c r="L24" s="6"/>
      <c r="M24" s="90"/>
    </row>
    <row r="25" spans="1:13" s="26" customFormat="1" x14ac:dyDescent="0.2">
      <c r="A25" s="38">
        <f>'MKT Prices - History'!B29</f>
        <v>90</v>
      </c>
      <c r="B25" s="5">
        <f>'MKT Prices - History'!C29</f>
        <v>2</v>
      </c>
      <c r="C25" s="6"/>
      <c r="D25" s="6">
        <f>'MKT Prices - History'!L29</f>
        <v>446.67</v>
      </c>
      <c r="E25" s="32">
        <f>'MKT Prices - History'!M29</f>
        <v>-2.5</v>
      </c>
      <c r="F25" s="6"/>
      <c r="G25" s="30">
        <f>'MKT Prices - History'!O29</f>
        <v>8.33</v>
      </c>
      <c r="H25" s="6"/>
      <c r="I25" s="30">
        <f>'MKT Prices - History'!Q29</f>
        <v>55</v>
      </c>
      <c r="J25" s="6"/>
      <c r="K25" s="6"/>
      <c r="L25" s="6"/>
      <c r="M25" s="90"/>
    </row>
    <row r="26" spans="1:13" s="26" customFormat="1" x14ac:dyDescent="0.2">
      <c r="A26" s="38">
        <f>'MKT Prices - History'!B30</f>
        <v>90</v>
      </c>
      <c r="B26" s="5">
        <f>'MKT Prices - History'!C30</f>
        <v>3</v>
      </c>
      <c r="C26" s="6"/>
      <c r="D26" s="6">
        <f>'MKT Prices - History'!L30</f>
        <v>446.67</v>
      </c>
      <c r="E26" s="32">
        <f>'MKT Prices - History'!M30</f>
        <v>-2.5</v>
      </c>
      <c r="F26" s="6"/>
      <c r="G26" s="30">
        <f>'MKT Prices - History'!O30</f>
        <v>8.33</v>
      </c>
      <c r="H26" s="6"/>
      <c r="I26" s="30">
        <f>'MKT Prices - History'!Q30</f>
        <v>55</v>
      </c>
      <c r="J26" s="6"/>
      <c r="K26" s="6"/>
      <c r="L26" s="6"/>
      <c r="M26" s="90"/>
    </row>
    <row r="27" spans="1:13" s="26" customFormat="1" x14ac:dyDescent="0.2">
      <c r="A27" s="38">
        <f>'MKT Prices - History'!B31</f>
        <v>90</v>
      </c>
      <c r="B27" s="5">
        <f>'MKT Prices - History'!C31</f>
        <v>4</v>
      </c>
      <c r="C27" s="6"/>
      <c r="D27" s="6">
        <f>'MKT Prices - History'!L31</f>
        <v>466.67</v>
      </c>
      <c r="E27" s="32">
        <f>'MKT Prices - History'!M31</f>
        <v>-2.5</v>
      </c>
      <c r="F27" s="6"/>
      <c r="G27" s="30">
        <f>'MKT Prices - History'!O31</f>
        <v>10</v>
      </c>
      <c r="H27" s="6"/>
      <c r="I27" s="30">
        <f>'MKT Prices - History'!Q31</f>
        <v>55</v>
      </c>
      <c r="J27" s="6"/>
      <c r="K27" s="6"/>
      <c r="L27" s="6"/>
      <c r="M27" s="90"/>
    </row>
    <row r="28" spans="1:13" s="26" customFormat="1" x14ac:dyDescent="0.2">
      <c r="A28" s="38">
        <f>'MKT Prices - History'!B32</f>
        <v>90</v>
      </c>
      <c r="B28" s="5">
        <f>'MKT Prices - History'!C32</f>
        <v>5</v>
      </c>
      <c r="C28" s="6"/>
      <c r="D28" s="6">
        <f>'MKT Prices - History'!L32</f>
        <v>466.67</v>
      </c>
      <c r="E28" s="32">
        <f>'MKT Prices - History'!M32</f>
        <v>-2.5</v>
      </c>
      <c r="F28" s="6"/>
      <c r="G28" s="30">
        <f>'MKT Prices - History'!O32</f>
        <v>8.33</v>
      </c>
      <c r="H28" s="6"/>
      <c r="I28" s="30">
        <f>'MKT Prices - History'!Q32</f>
        <v>55</v>
      </c>
      <c r="J28" s="6"/>
      <c r="K28" s="6"/>
      <c r="L28" s="6"/>
      <c r="M28" s="90"/>
    </row>
    <row r="29" spans="1:13" s="26" customFormat="1" x14ac:dyDescent="0.2">
      <c r="A29" s="38">
        <f>'MKT Prices - History'!B33</f>
        <v>90</v>
      </c>
      <c r="B29" s="5">
        <f>'MKT Prices - History'!C33</f>
        <v>6</v>
      </c>
      <c r="C29" s="6"/>
      <c r="D29" s="6">
        <f>'MKT Prices - History'!L33</f>
        <v>526.66999999999996</v>
      </c>
      <c r="E29" s="32">
        <f>'MKT Prices - History'!M33</f>
        <v>-2.5</v>
      </c>
      <c r="F29" s="6"/>
      <c r="G29" s="30">
        <f>'MKT Prices - History'!O33</f>
        <v>6.67</v>
      </c>
      <c r="H29" s="6"/>
      <c r="I29" s="30">
        <f>'MKT Prices - History'!Q33</f>
        <v>55</v>
      </c>
      <c r="J29" s="6"/>
      <c r="K29" s="6"/>
      <c r="L29" s="6"/>
      <c r="M29" s="90"/>
    </row>
    <row r="30" spans="1:13" s="26" customFormat="1" x14ac:dyDescent="0.2">
      <c r="A30" s="38">
        <f>'MKT Prices - History'!B34</f>
        <v>90</v>
      </c>
      <c r="B30" s="5">
        <f>'MKT Prices - History'!C34</f>
        <v>7</v>
      </c>
      <c r="C30" s="6"/>
      <c r="D30" s="6">
        <f>'MKT Prices - History'!L34</f>
        <v>526.27</v>
      </c>
      <c r="E30" s="32">
        <f>'MKT Prices - History'!M34</f>
        <v>-2.5</v>
      </c>
      <c r="F30" s="6"/>
      <c r="G30" s="30">
        <f>'MKT Prices - History'!O34</f>
        <v>5.83</v>
      </c>
      <c r="H30" s="6"/>
      <c r="I30" s="30">
        <f>'MKT Prices - History'!Q34</f>
        <v>55</v>
      </c>
      <c r="J30" s="6"/>
      <c r="K30" s="6"/>
      <c r="L30" s="6"/>
      <c r="M30" s="90"/>
    </row>
    <row r="31" spans="1:13" s="26" customFormat="1" x14ac:dyDescent="0.2">
      <c r="A31" s="38">
        <f>'MKT Prices - History'!B35</f>
        <v>90</v>
      </c>
      <c r="B31" s="5">
        <f>'MKT Prices - History'!C35</f>
        <v>8</v>
      </c>
      <c r="C31" s="6"/>
      <c r="D31" s="6">
        <f>'MKT Prices - History'!L35</f>
        <v>513.33000000000004</v>
      </c>
      <c r="E31" s="32">
        <f>'MKT Prices - History'!M35</f>
        <v>-2.5</v>
      </c>
      <c r="F31" s="6"/>
      <c r="G31" s="30">
        <f>'MKT Prices - History'!O35</f>
        <v>5.83</v>
      </c>
      <c r="H31" s="6"/>
      <c r="I31" s="30">
        <f>'MKT Prices - History'!Q35</f>
        <v>55</v>
      </c>
      <c r="J31" s="6"/>
      <c r="K31" s="6"/>
      <c r="L31" s="6"/>
      <c r="M31" s="90"/>
    </row>
    <row r="32" spans="1:13" s="26" customFormat="1" x14ac:dyDescent="0.2">
      <c r="A32" s="38">
        <f>'MKT Prices - History'!B36</f>
        <v>90</v>
      </c>
      <c r="B32" s="5">
        <f>'MKT Prices - History'!C36</f>
        <v>9</v>
      </c>
      <c r="C32" s="6"/>
      <c r="D32" s="6">
        <f>'MKT Prices - History'!L36</f>
        <v>546.66999999999996</v>
      </c>
      <c r="E32" s="32">
        <f>'MKT Prices - History'!M36</f>
        <v>-2.5</v>
      </c>
      <c r="F32" s="6"/>
      <c r="G32" s="30">
        <f>'MKT Prices - History'!O36</f>
        <v>5.83</v>
      </c>
      <c r="H32" s="6"/>
      <c r="I32" s="30">
        <f>'MKT Prices - History'!Q36</f>
        <v>55</v>
      </c>
      <c r="J32" s="6"/>
      <c r="K32" s="6"/>
      <c r="L32" s="6"/>
      <c r="M32" s="90"/>
    </row>
    <row r="33" spans="1:13" s="26" customFormat="1" x14ac:dyDescent="0.2">
      <c r="A33" s="38">
        <f>'MKT Prices - History'!B37</f>
        <v>90</v>
      </c>
      <c r="B33" s="5">
        <f>'MKT Prices - History'!C37</f>
        <v>10</v>
      </c>
      <c r="C33" s="6"/>
      <c r="D33" s="6">
        <f>'MKT Prices - History'!L37</f>
        <v>580</v>
      </c>
      <c r="E33" s="32">
        <f>'MKT Prices - History'!M37</f>
        <v>-2.5</v>
      </c>
      <c r="F33" s="6"/>
      <c r="G33" s="30">
        <f>'MKT Prices - History'!O37</f>
        <v>5.83</v>
      </c>
      <c r="H33" s="6"/>
      <c r="I33" s="30">
        <f>'MKT Prices - History'!Q37</f>
        <v>55</v>
      </c>
      <c r="J33" s="6"/>
      <c r="K33" s="6"/>
      <c r="L33" s="6"/>
      <c r="M33" s="90"/>
    </row>
    <row r="34" spans="1:13" s="26" customFormat="1" x14ac:dyDescent="0.2">
      <c r="A34" s="38">
        <f>'MKT Prices - History'!B38</f>
        <v>90</v>
      </c>
      <c r="B34" s="5">
        <f>'MKT Prices - History'!C38</f>
        <v>11</v>
      </c>
      <c r="C34" s="6"/>
      <c r="D34" s="6">
        <f>'MKT Prices - History'!L38</f>
        <v>560</v>
      </c>
      <c r="E34" s="32">
        <f>'MKT Prices - History'!M38</f>
        <v>-2.5</v>
      </c>
      <c r="F34" s="6"/>
      <c r="G34" s="30">
        <f>'MKT Prices - History'!O38</f>
        <v>5.83</v>
      </c>
      <c r="H34" s="6"/>
      <c r="I34" s="30">
        <f>'MKT Prices - History'!Q38</f>
        <v>55</v>
      </c>
      <c r="J34" s="6"/>
      <c r="K34" s="6"/>
      <c r="L34" s="6"/>
      <c r="M34" s="90"/>
    </row>
    <row r="35" spans="1:13" s="26" customFormat="1" ht="13.5" thickBot="1" x14ac:dyDescent="0.25">
      <c r="A35" s="50">
        <f>'MKT Prices - History'!B39</f>
        <v>90</v>
      </c>
      <c r="B35" s="28">
        <f>'MKT Prices - History'!C39</f>
        <v>12</v>
      </c>
      <c r="C35" s="27"/>
      <c r="D35" s="27">
        <f>'MKT Prices - History'!L39</f>
        <v>533.33000000000004</v>
      </c>
      <c r="E35" s="37">
        <f>'MKT Prices - History'!M39</f>
        <v>0</v>
      </c>
      <c r="F35" s="27"/>
      <c r="G35" s="43">
        <f>'MKT Prices - History'!O39</f>
        <v>5.83</v>
      </c>
      <c r="H35" s="27"/>
      <c r="I35" s="43">
        <f>'MKT Prices - History'!Q39</f>
        <v>55</v>
      </c>
      <c r="J35" s="27"/>
      <c r="K35" s="27"/>
      <c r="L35" s="27"/>
      <c r="M35" s="91"/>
    </row>
    <row r="36" spans="1:13" x14ac:dyDescent="0.2">
      <c r="A36" s="38">
        <f>'MKT Prices - History'!B40</f>
        <v>91</v>
      </c>
      <c r="B36" s="5">
        <f>'MKT Prices - History'!C40</f>
        <v>1</v>
      </c>
      <c r="C36" s="6"/>
      <c r="D36" s="6">
        <f>'MKT Prices - History'!L40</f>
        <v>500</v>
      </c>
      <c r="E36" s="32">
        <f>'MKT Prices - History'!M40</f>
        <v>10</v>
      </c>
      <c r="F36" s="6"/>
      <c r="G36" s="30">
        <f>'MKT Prices - History'!O40</f>
        <v>5.83</v>
      </c>
      <c r="H36" s="6"/>
      <c r="I36" s="30">
        <f>'MKT Prices - History'!Q40</f>
        <v>55</v>
      </c>
      <c r="J36" s="6"/>
      <c r="K36" s="6"/>
      <c r="L36" s="6"/>
      <c r="M36" s="56"/>
    </row>
    <row r="37" spans="1:13" x14ac:dyDescent="0.2">
      <c r="A37" s="38">
        <f>'MKT Prices - History'!B41</f>
        <v>91</v>
      </c>
      <c r="B37" s="5">
        <f>'MKT Prices - History'!C41</f>
        <v>2</v>
      </c>
      <c r="C37" s="6"/>
      <c r="D37" s="6">
        <f>'MKT Prices - History'!L41</f>
        <v>520</v>
      </c>
      <c r="E37" s="32">
        <f>'MKT Prices - History'!M41</f>
        <v>10</v>
      </c>
      <c r="F37" s="6"/>
      <c r="G37" s="30">
        <f>'MKT Prices - History'!O41</f>
        <v>5.83</v>
      </c>
      <c r="H37" s="6"/>
      <c r="I37" s="30">
        <f>'MKT Prices - History'!Q41</f>
        <v>53</v>
      </c>
      <c r="J37" s="6"/>
      <c r="K37" s="6"/>
      <c r="L37" s="6"/>
      <c r="M37" s="56"/>
    </row>
    <row r="38" spans="1:13" x14ac:dyDescent="0.2">
      <c r="A38" s="38">
        <f>'MKT Prices - History'!B42</f>
        <v>91</v>
      </c>
      <c r="B38" s="5">
        <f>'MKT Prices - History'!C42</f>
        <v>3</v>
      </c>
      <c r="C38" s="6"/>
      <c r="D38" s="6">
        <f>'MKT Prices - History'!L42</f>
        <v>560</v>
      </c>
      <c r="E38" s="32">
        <f>'MKT Prices - History'!M42</f>
        <v>15</v>
      </c>
      <c r="F38" s="6"/>
      <c r="G38" s="30">
        <f>'MKT Prices - History'!O42</f>
        <v>5.83</v>
      </c>
      <c r="H38" s="6"/>
      <c r="I38" s="30">
        <f>'MKT Prices - History'!Q42</f>
        <v>48</v>
      </c>
      <c r="J38" s="6"/>
      <c r="K38" s="6"/>
      <c r="L38" s="6"/>
      <c r="M38" s="56"/>
    </row>
    <row r="39" spans="1:13" x14ac:dyDescent="0.2">
      <c r="A39" s="38">
        <f>'MKT Prices - History'!B43</f>
        <v>91</v>
      </c>
      <c r="B39" s="5">
        <f>'MKT Prices - History'!C43</f>
        <v>4</v>
      </c>
      <c r="C39" s="6"/>
      <c r="D39" s="6">
        <f>'MKT Prices - History'!L43</f>
        <v>500</v>
      </c>
      <c r="E39" s="32">
        <f>'MKT Prices - History'!M43</f>
        <v>15</v>
      </c>
      <c r="F39" s="6"/>
      <c r="G39" s="30">
        <f>'MKT Prices - History'!O43</f>
        <v>5.83</v>
      </c>
      <c r="H39" s="6"/>
      <c r="I39" s="30">
        <f>'MKT Prices - History'!Q43</f>
        <v>45</v>
      </c>
      <c r="J39" s="6"/>
      <c r="K39" s="6"/>
      <c r="L39" s="6"/>
      <c r="M39" s="56"/>
    </row>
    <row r="40" spans="1:13" x14ac:dyDescent="0.2">
      <c r="A40" s="38">
        <f>'MKT Prices - History'!B44</f>
        <v>91</v>
      </c>
      <c r="B40" s="5">
        <f>'MKT Prices - History'!C44</f>
        <v>5</v>
      </c>
      <c r="C40" s="6"/>
      <c r="D40" s="6">
        <f>'MKT Prices - History'!L44</f>
        <v>440</v>
      </c>
      <c r="E40" s="32">
        <f>'MKT Prices - History'!M44</f>
        <v>15</v>
      </c>
      <c r="F40" s="6"/>
      <c r="G40" s="30">
        <f>'MKT Prices - History'!O44</f>
        <v>11.67</v>
      </c>
      <c r="H40" s="6"/>
      <c r="I40" s="30">
        <f>'MKT Prices - History'!Q44</f>
        <v>38</v>
      </c>
      <c r="J40" s="6"/>
      <c r="K40" s="6"/>
      <c r="L40" s="6"/>
      <c r="M40" s="56"/>
    </row>
    <row r="41" spans="1:13" x14ac:dyDescent="0.2">
      <c r="A41" s="38">
        <f>'MKT Prices - History'!B45</f>
        <v>91</v>
      </c>
      <c r="B41" s="5">
        <f>'MKT Prices - History'!C45</f>
        <v>6</v>
      </c>
      <c r="C41" s="6"/>
      <c r="D41" s="6">
        <f>'MKT Prices - History'!L45</f>
        <v>326.67</v>
      </c>
      <c r="E41" s="32">
        <f>'MKT Prices - History'!M45</f>
        <v>5</v>
      </c>
      <c r="F41" s="6"/>
      <c r="G41" s="30">
        <f>'MKT Prices - History'!O45</f>
        <v>8.33</v>
      </c>
      <c r="H41" s="6"/>
      <c r="I41" s="30">
        <f>'MKT Prices - History'!Q45</f>
        <v>30</v>
      </c>
      <c r="J41" s="6"/>
      <c r="K41" s="6"/>
      <c r="L41" s="6"/>
      <c r="M41" s="56"/>
    </row>
    <row r="42" spans="1:13" x14ac:dyDescent="0.2">
      <c r="A42" s="38">
        <f>'MKT Prices - History'!B46</f>
        <v>91</v>
      </c>
      <c r="B42" s="5">
        <f>'MKT Prices - History'!C46</f>
        <v>7</v>
      </c>
      <c r="C42" s="6"/>
      <c r="D42" s="6">
        <f>'MKT Prices - History'!L46</f>
        <v>326.67</v>
      </c>
      <c r="E42" s="32">
        <f>'MKT Prices - History'!M46</f>
        <v>-2.5</v>
      </c>
      <c r="F42" s="6"/>
      <c r="G42" s="30">
        <f>'MKT Prices - History'!O46</f>
        <v>8.33</v>
      </c>
      <c r="H42" s="6"/>
      <c r="I42" s="30">
        <f>'MKT Prices - History'!Q46</f>
        <v>30</v>
      </c>
      <c r="J42" s="6"/>
      <c r="K42" s="6"/>
      <c r="L42" s="6"/>
      <c r="M42" s="56"/>
    </row>
    <row r="43" spans="1:13" x14ac:dyDescent="0.2">
      <c r="A43" s="38">
        <f>'MKT Prices - History'!B47</f>
        <v>91</v>
      </c>
      <c r="B43" s="5">
        <f>'MKT Prices - History'!C47</f>
        <v>8</v>
      </c>
      <c r="C43" s="6"/>
      <c r="D43" s="6">
        <f>'MKT Prices - History'!L47</f>
        <v>340</v>
      </c>
      <c r="E43" s="32">
        <f>'MKT Prices - History'!M47</f>
        <v>-2.5</v>
      </c>
      <c r="F43" s="6"/>
      <c r="G43" s="30">
        <f>'MKT Prices - History'!O47</f>
        <v>5.83</v>
      </c>
      <c r="H43" s="6"/>
      <c r="I43" s="30">
        <f>'MKT Prices - History'!Q47</f>
        <v>30</v>
      </c>
      <c r="J43" s="6"/>
      <c r="K43" s="6"/>
      <c r="L43" s="6"/>
      <c r="M43" s="56"/>
    </row>
    <row r="44" spans="1:13" x14ac:dyDescent="0.2">
      <c r="A44" s="38">
        <f>'MKT Prices - History'!B48</f>
        <v>91</v>
      </c>
      <c r="B44" s="5">
        <f>'MKT Prices - History'!C48</f>
        <v>9</v>
      </c>
      <c r="C44" s="6"/>
      <c r="D44" s="6">
        <f>'MKT Prices - History'!L48</f>
        <v>366.67</v>
      </c>
      <c r="E44" s="32">
        <f>'MKT Prices - History'!M48</f>
        <v>-2.5</v>
      </c>
      <c r="F44" s="6"/>
      <c r="G44" s="30">
        <f>'MKT Prices - History'!O48</f>
        <v>5.83</v>
      </c>
      <c r="H44" s="6"/>
      <c r="I44" s="30">
        <f>'MKT Prices - History'!Q48</f>
        <v>30</v>
      </c>
      <c r="J44" s="6"/>
      <c r="K44" s="6"/>
      <c r="L44" s="6"/>
      <c r="M44" s="56"/>
    </row>
    <row r="45" spans="1:13" x14ac:dyDescent="0.2">
      <c r="A45" s="38">
        <f>'MKT Prices - History'!B49</f>
        <v>91</v>
      </c>
      <c r="B45" s="5">
        <f>'MKT Prices - History'!C49</f>
        <v>10</v>
      </c>
      <c r="C45" s="6"/>
      <c r="D45" s="6">
        <f>'MKT Prices - History'!L49</f>
        <v>366.67</v>
      </c>
      <c r="E45" s="32">
        <f>'MKT Prices - History'!M49</f>
        <v>-2.5</v>
      </c>
      <c r="F45" s="6"/>
      <c r="G45" s="30">
        <f>'MKT Prices - History'!O49</f>
        <v>5.83</v>
      </c>
      <c r="H45" s="6"/>
      <c r="I45" s="30">
        <f>'MKT Prices - History'!Q49</f>
        <v>30</v>
      </c>
      <c r="J45" s="6"/>
      <c r="K45" s="6"/>
      <c r="L45" s="6"/>
      <c r="M45" s="56"/>
    </row>
    <row r="46" spans="1:13" x14ac:dyDescent="0.2">
      <c r="A46" s="38">
        <f>'MKT Prices - History'!B50</f>
        <v>91</v>
      </c>
      <c r="B46" s="5">
        <f>'MKT Prices - History'!C50</f>
        <v>11</v>
      </c>
      <c r="C46" s="6"/>
      <c r="D46" s="6">
        <f>'MKT Prices - History'!L50</f>
        <v>320</v>
      </c>
      <c r="E46" s="32">
        <f>'MKT Prices - History'!M50</f>
        <v>0</v>
      </c>
      <c r="F46" s="6"/>
      <c r="G46" s="30">
        <f>'MKT Prices - History'!O50</f>
        <v>7.5</v>
      </c>
      <c r="H46" s="6"/>
      <c r="I46" s="30">
        <f>'MKT Prices - History'!Q50</f>
        <v>30</v>
      </c>
      <c r="J46" s="6"/>
      <c r="K46" s="6"/>
      <c r="L46" s="6"/>
      <c r="M46" s="56"/>
    </row>
    <row r="47" spans="1:13" ht="13.5" thickBot="1" x14ac:dyDescent="0.25">
      <c r="A47" s="50">
        <f>'MKT Prices - History'!B51</f>
        <v>91</v>
      </c>
      <c r="B47" s="28">
        <f>'MKT Prices - History'!C51</f>
        <v>12</v>
      </c>
      <c r="C47" s="27"/>
      <c r="D47" s="27">
        <f>'MKT Prices - History'!L51</f>
        <v>326.67</v>
      </c>
      <c r="E47" s="37">
        <f>'MKT Prices - History'!M51</f>
        <v>0</v>
      </c>
      <c r="F47" s="27"/>
      <c r="G47" s="43">
        <f>'MKT Prices - History'!O51</f>
        <v>7.5</v>
      </c>
      <c r="H47" s="27"/>
      <c r="I47" s="43">
        <f>'MKT Prices - History'!Q51</f>
        <v>30</v>
      </c>
      <c r="J47" s="27"/>
      <c r="K47" s="27"/>
      <c r="L47" s="27"/>
      <c r="M47" s="74"/>
    </row>
    <row r="48" spans="1:13" x14ac:dyDescent="0.2">
      <c r="A48" s="38">
        <f>'MKT Prices - History'!B52</f>
        <v>92</v>
      </c>
      <c r="B48" s="5">
        <f>'MKT Prices - History'!C52</f>
        <v>1</v>
      </c>
      <c r="C48" s="6"/>
      <c r="D48" s="6">
        <f>'MKT Prices - History'!L52</f>
        <v>340</v>
      </c>
      <c r="E48" s="32">
        <f>'MKT Prices - History'!M52</f>
        <v>0</v>
      </c>
      <c r="F48" s="6"/>
      <c r="G48" s="30">
        <f>'MKT Prices - History'!O52</f>
        <v>7.5</v>
      </c>
      <c r="H48" s="6"/>
      <c r="I48" s="30">
        <f>'MKT Prices - History'!Q52</f>
        <v>30</v>
      </c>
      <c r="J48" s="6"/>
      <c r="K48" s="6"/>
      <c r="L48" s="6"/>
      <c r="M48" s="56"/>
    </row>
    <row r="49" spans="1:13" x14ac:dyDescent="0.2">
      <c r="A49" s="38">
        <f>'MKT Prices - History'!B53</f>
        <v>92</v>
      </c>
      <c r="B49" s="5">
        <f>'MKT Prices - History'!C53</f>
        <v>2</v>
      </c>
      <c r="C49" s="6"/>
      <c r="D49" s="6">
        <f>'MKT Prices - History'!L53</f>
        <v>340</v>
      </c>
      <c r="E49" s="32">
        <f>'MKT Prices - History'!M53</f>
        <v>0</v>
      </c>
      <c r="F49" s="6"/>
      <c r="G49" s="30">
        <f>'MKT Prices - History'!O53</f>
        <v>7.5</v>
      </c>
      <c r="H49" s="6"/>
      <c r="I49" s="30">
        <f>'MKT Prices - History'!Q53</f>
        <v>30</v>
      </c>
      <c r="J49" s="6"/>
      <c r="K49" s="6"/>
      <c r="L49" s="6"/>
      <c r="M49" s="56"/>
    </row>
    <row r="50" spans="1:13" x14ac:dyDescent="0.2">
      <c r="A50" s="38">
        <f>'MKT Prices - History'!B54</f>
        <v>92</v>
      </c>
      <c r="B50" s="5">
        <f>'MKT Prices - History'!C54</f>
        <v>3</v>
      </c>
      <c r="C50" s="6"/>
      <c r="D50" s="6">
        <f>'MKT Prices - History'!L54</f>
        <v>346.67</v>
      </c>
      <c r="E50" s="32">
        <f>'MKT Prices - History'!M54</f>
        <v>0</v>
      </c>
      <c r="F50" s="6"/>
      <c r="G50" s="30">
        <f>'MKT Prices - History'!O54</f>
        <v>7.5</v>
      </c>
      <c r="H50" s="6"/>
      <c r="I50" s="30">
        <f>'MKT Prices - History'!Q54</f>
        <v>30</v>
      </c>
      <c r="J50" s="6"/>
      <c r="K50" s="6"/>
      <c r="L50" s="6"/>
      <c r="M50" s="56"/>
    </row>
    <row r="51" spans="1:13" x14ac:dyDescent="0.2">
      <c r="A51" s="38">
        <f>'MKT Prices - History'!B55</f>
        <v>92</v>
      </c>
      <c r="B51" s="5">
        <f>'MKT Prices - History'!C55</f>
        <v>4</v>
      </c>
      <c r="C51" s="6"/>
      <c r="D51" s="6">
        <f>'MKT Prices - History'!L55</f>
        <v>393.33</v>
      </c>
      <c r="E51" s="32">
        <f>'MKT Prices - History'!M55</f>
        <v>0</v>
      </c>
      <c r="F51" s="6"/>
      <c r="G51" s="30">
        <f>'MKT Prices - History'!O55</f>
        <v>7.5</v>
      </c>
      <c r="H51" s="6"/>
      <c r="I51" s="30">
        <f>'MKT Prices - History'!Q55</f>
        <v>30</v>
      </c>
      <c r="J51" s="6"/>
      <c r="K51" s="6"/>
      <c r="L51" s="6"/>
      <c r="M51" s="56"/>
    </row>
    <row r="52" spans="1:13" x14ac:dyDescent="0.2">
      <c r="A52" s="38">
        <f>'MKT Prices - History'!B56</f>
        <v>92</v>
      </c>
      <c r="B52" s="5">
        <f>'MKT Prices - History'!C56</f>
        <v>5</v>
      </c>
      <c r="C52" s="6"/>
      <c r="D52" s="6">
        <f>'MKT Prices - History'!L56</f>
        <v>413.33</v>
      </c>
      <c r="E52" s="32">
        <f>'MKT Prices - History'!M56</f>
        <v>-2.5</v>
      </c>
      <c r="F52" s="6"/>
      <c r="G52" s="30">
        <f>'MKT Prices - History'!O56</f>
        <v>7.5</v>
      </c>
      <c r="H52" s="6"/>
      <c r="I52" s="30">
        <f>'MKT Prices - History'!Q56</f>
        <v>30</v>
      </c>
      <c r="J52" s="6"/>
      <c r="K52" s="6"/>
      <c r="L52" s="6"/>
      <c r="M52" s="56"/>
    </row>
    <row r="53" spans="1:13" x14ac:dyDescent="0.2">
      <c r="A53" s="38">
        <f>'MKT Prices - History'!B57</f>
        <v>92</v>
      </c>
      <c r="B53" s="5">
        <f>'MKT Prices - History'!C57</f>
        <v>6</v>
      </c>
      <c r="C53" s="6"/>
      <c r="D53" s="6">
        <f>'MKT Prices - History'!L57</f>
        <v>413.33</v>
      </c>
      <c r="E53" s="32">
        <f>'MKT Prices - History'!M57</f>
        <v>-5</v>
      </c>
      <c r="F53" s="6"/>
      <c r="G53" s="30">
        <f>'MKT Prices - History'!O57</f>
        <v>7.5</v>
      </c>
      <c r="H53" s="6"/>
      <c r="I53" s="30">
        <f>'MKT Prices - History'!Q57</f>
        <v>22</v>
      </c>
      <c r="J53" s="6"/>
      <c r="K53" s="6"/>
      <c r="L53" s="6"/>
      <c r="M53" s="56"/>
    </row>
    <row r="54" spans="1:13" x14ac:dyDescent="0.2">
      <c r="A54" s="38">
        <f>'MKT Prices - History'!B58</f>
        <v>92</v>
      </c>
      <c r="B54" s="5">
        <f>'MKT Prices - History'!C58</f>
        <v>7</v>
      </c>
      <c r="C54" s="6"/>
      <c r="D54" s="6">
        <f>'MKT Prices - History'!L58</f>
        <v>400</v>
      </c>
      <c r="E54" s="32">
        <f>'MKT Prices - History'!M58</f>
        <v>-5</v>
      </c>
      <c r="F54" s="6"/>
      <c r="G54" s="30">
        <f>'MKT Prices - History'!O58</f>
        <v>7.5</v>
      </c>
      <c r="H54" s="6"/>
      <c r="I54" s="30">
        <f>'MKT Prices - History'!Q58</f>
        <v>22</v>
      </c>
      <c r="J54" s="6"/>
      <c r="K54" s="6"/>
      <c r="L54" s="6"/>
      <c r="M54" s="56"/>
    </row>
    <row r="55" spans="1:13" x14ac:dyDescent="0.2">
      <c r="A55" s="38">
        <f>'MKT Prices - History'!B59</f>
        <v>92</v>
      </c>
      <c r="B55" s="5">
        <f>'MKT Prices - History'!C59</f>
        <v>8</v>
      </c>
      <c r="C55" s="6"/>
      <c r="D55" s="6">
        <f>'MKT Prices - History'!L59</f>
        <v>400</v>
      </c>
      <c r="E55" s="32">
        <f>'MKT Prices - History'!M59</f>
        <v>-5</v>
      </c>
      <c r="F55" s="6"/>
      <c r="G55" s="30">
        <f>'MKT Prices - History'!O59</f>
        <v>6.67</v>
      </c>
      <c r="H55" s="6"/>
      <c r="I55" s="30">
        <f>'MKT Prices - History'!Q59</f>
        <v>22</v>
      </c>
      <c r="J55" s="6"/>
      <c r="K55" s="6"/>
      <c r="L55" s="6"/>
      <c r="M55" s="56"/>
    </row>
    <row r="56" spans="1:13" x14ac:dyDescent="0.2">
      <c r="A56" s="38">
        <f>'MKT Prices - History'!B60</f>
        <v>92</v>
      </c>
      <c r="B56" s="5">
        <f>'MKT Prices - History'!C60</f>
        <v>9</v>
      </c>
      <c r="C56" s="6"/>
      <c r="D56" s="6">
        <f>'MKT Prices - History'!L60</f>
        <v>413.33</v>
      </c>
      <c r="E56" s="32">
        <f>'MKT Prices - History'!M60</f>
        <v>-5</v>
      </c>
      <c r="F56" s="6"/>
      <c r="G56" s="30">
        <f>'MKT Prices - History'!O60</f>
        <v>6.67</v>
      </c>
      <c r="H56" s="6"/>
      <c r="I56" s="30">
        <f>'MKT Prices - History'!Q60</f>
        <v>22</v>
      </c>
      <c r="J56" s="6"/>
      <c r="K56" s="6"/>
      <c r="L56" s="6"/>
      <c r="M56" s="56"/>
    </row>
    <row r="57" spans="1:13" x14ac:dyDescent="0.2">
      <c r="A57" s="38">
        <f>'MKT Prices - History'!B61</f>
        <v>92</v>
      </c>
      <c r="B57" s="5">
        <f>'MKT Prices - History'!C61</f>
        <v>10</v>
      </c>
      <c r="C57" s="6"/>
      <c r="D57" s="6">
        <f>'MKT Prices - History'!L61</f>
        <v>400</v>
      </c>
      <c r="E57" s="32">
        <f>'MKT Prices - History'!M61</f>
        <v>-5</v>
      </c>
      <c r="F57" s="6"/>
      <c r="G57" s="30">
        <f>'MKT Prices - History'!O61</f>
        <v>6.67</v>
      </c>
      <c r="H57" s="6"/>
      <c r="I57" s="30">
        <f>'MKT Prices - History'!Q61</f>
        <v>22</v>
      </c>
      <c r="J57" s="6"/>
      <c r="K57" s="6"/>
      <c r="L57" s="6"/>
      <c r="M57" s="56"/>
    </row>
    <row r="58" spans="1:13" x14ac:dyDescent="0.2">
      <c r="A58" s="38">
        <f>'MKT Prices - History'!B62</f>
        <v>92</v>
      </c>
      <c r="B58" s="5">
        <f>'MKT Prices - History'!C62</f>
        <v>11</v>
      </c>
      <c r="C58" s="6"/>
      <c r="D58" s="6">
        <f>'MKT Prices - History'!L62</f>
        <v>400</v>
      </c>
      <c r="E58" s="32">
        <f>'MKT Prices - History'!M62</f>
        <v>-5</v>
      </c>
      <c r="F58" s="6"/>
      <c r="G58" s="30">
        <f>'MKT Prices - History'!O62</f>
        <v>6.67</v>
      </c>
      <c r="H58" s="6"/>
      <c r="I58" s="30">
        <f>'MKT Prices - History'!Q62</f>
        <v>22</v>
      </c>
      <c r="J58" s="6"/>
      <c r="K58" s="6"/>
      <c r="L58" s="6"/>
      <c r="M58" s="56"/>
    </row>
    <row r="59" spans="1:13" ht="13.5" thickBot="1" x14ac:dyDescent="0.25">
      <c r="A59" s="50">
        <f>'MKT Prices - History'!B63</f>
        <v>92</v>
      </c>
      <c r="B59" s="28">
        <f>'MKT Prices - History'!C63</f>
        <v>12</v>
      </c>
      <c r="C59" s="27"/>
      <c r="D59" s="27">
        <f>'MKT Prices - History'!L63</f>
        <v>400</v>
      </c>
      <c r="E59" s="37">
        <f>'MKT Prices - History'!M63</f>
        <v>-5</v>
      </c>
      <c r="F59" s="27"/>
      <c r="G59" s="43">
        <f>'MKT Prices - History'!O63</f>
        <v>6.67</v>
      </c>
      <c r="H59" s="27"/>
      <c r="I59" s="43">
        <f>'MKT Prices - History'!Q63</f>
        <v>22</v>
      </c>
      <c r="J59" s="27"/>
      <c r="K59" s="27"/>
      <c r="L59" s="27"/>
      <c r="M59" s="74"/>
    </row>
    <row r="60" spans="1:13" x14ac:dyDescent="0.2">
      <c r="A60" s="38">
        <f>'MKT Prices - History'!B64</f>
        <v>93</v>
      </c>
      <c r="B60" s="5">
        <f>'MKT Prices - History'!C64</f>
        <v>1</v>
      </c>
      <c r="C60" s="6"/>
      <c r="D60" s="6">
        <f>'MKT Prices - History'!L64</f>
        <v>413.33</v>
      </c>
      <c r="E60" s="32">
        <f>'MKT Prices - History'!M64</f>
        <v>-5</v>
      </c>
      <c r="F60" s="6"/>
      <c r="G60" s="30">
        <f>'MKT Prices - History'!O64</f>
        <v>8.33</v>
      </c>
      <c r="H60" s="6"/>
      <c r="I60" s="30">
        <f>'MKT Prices - History'!Q64</f>
        <v>22</v>
      </c>
      <c r="J60" s="6"/>
      <c r="K60" s="6"/>
      <c r="L60" s="6"/>
      <c r="M60" s="56"/>
    </row>
    <row r="61" spans="1:13" x14ac:dyDescent="0.2">
      <c r="A61" s="38">
        <f>'MKT Prices - History'!B65</f>
        <v>93</v>
      </c>
      <c r="B61" s="5">
        <f>'MKT Prices - History'!C65</f>
        <v>2</v>
      </c>
      <c r="C61" s="6"/>
      <c r="D61" s="6">
        <f>'MKT Prices - History'!L65</f>
        <v>413.33</v>
      </c>
      <c r="E61" s="32">
        <f>'MKT Prices - History'!M65</f>
        <v>-5</v>
      </c>
      <c r="F61" s="6"/>
      <c r="G61" s="30">
        <f>'MKT Prices - History'!O65</f>
        <v>9.17</v>
      </c>
      <c r="H61" s="6"/>
      <c r="I61" s="30">
        <f>'MKT Prices - History'!Q65</f>
        <v>22</v>
      </c>
      <c r="J61" s="6"/>
      <c r="K61" s="6"/>
      <c r="L61" s="6"/>
      <c r="M61" s="56"/>
    </row>
    <row r="62" spans="1:13" x14ac:dyDescent="0.2">
      <c r="A62" s="38">
        <f>'MKT Prices - History'!B66</f>
        <v>93</v>
      </c>
      <c r="B62" s="5">
        <f>'MKT Prices - History'!C66</f>
        <v>3</v>
      </c>
      <c r="C62" s="6">
        <f>'MKT Prices - History'!K66</f>
        <v>0</v>
      </c>
      <c r="D62" s="6">
        <f>'MKT Prices - History'!L66</f>
        <v>413.33</v>
      </c>
      <c r="E62" s="32">
        <f>'MKT Prices - History'!M66</f>
        <v>-5</v>
      </c>
      <c r="F62" s="6">
        <f>'MKT Prices - History'!N66</f>
        <v>0</v>
      </c>
      <c r="G62" s="30">
        <f>'MKT Prices - History'!O66</f>
        <v>9.17</v>
      </c>
      <c r="H62" s="6">
        <f>'MKT Prices - History'!P66</f>
        <v>0</v>
      </c>
      <c r="I62" s="30">
        <f>'MKT Prices - History'!Q66</f>
        <v>22</v>
      </c>
      <c r="J62" s="6">
        <f>'MKT Prices - History'!R66</f>
        <v>0</v>
      </c>
      <c r="K62" s="6">
        <f>'MKT Prices - History'!S66</f>
        <v>0</v>
      </c>
      <c r="L62" s="6"/>
      <c r="M62" s="56"/>
    </row>
    <row r="63" spans="1:13" x14ac:dyDescent="0.2">
      <c r="A63" s="38">
        <f>'MKT Prices - History'!B67</f>
        <v>93</v>
      </c>
      <c r="B63" s="5">
        <f>'MKT Prices - History'!C67</f>
        <v>4</v>
      </c>
      <c r="C63" s="6">
        <f>'MKT Prices - History'!K67</f>
        <v>740</v>
      </c>
      <c r="D63" s="6">
        <f>'MKT Prices - History'!L67</f>
        <v>393.33</v>
      </c>
      <c r="E63" s="32">
        <f>'MKT Prices - History'!M67</f>
        <v>-5</v>
      </c>
      <c r="F63" s="6">
        <f>'MKT Prices - History'!N67</f>
        <v>25</v>
      </c>
      <c r="G63" s="30">
        <f>'MKT Prices - History'!O67</f>
        <v>9.17</v>
      </c>
      <c r="H63" s="6">
        <f>'MKT Prices - History'!P67</f>
        <v>40</v>
      </c>
      <c r="I63" s="30">
        <f>'MKT Prices - History'!Q67</f>
        <v>22</v>
      </c>
      <c r="J63" s="6">
        <f>'MKT Prices - History'!R67</f>
        <v>33</v>
      </c>
      <c r="K63" s="6">
        <f>'MKT Prices - History'!S67</f>
        <v>33</v>
      </c>
      <c r="L63" s="6"/>
      <c r="M63" s="56"/>
    </row>
    <row r="64" spans="1:13" x14ac:dyDescent="0.2">
      <c r="A64" s="38">
        <f>'MKT Prices - History'!B68</f>
        <v>93</v>
      </c>
      <c r="B64" s="5">
        <f>'MKT Prices - History'!C68</f>
        <v>5</v>
      </c>
      <c r="C64" s="6">
        <f>'MKT Prices - History'!K68</f>
        <v>700</v>
      </c>
      <c r="D64" s="6">
        <f>'MKT Prices - History'!L68</f>
        <v>366.67</v>
      </c>
      <c r="E64" s="32">
        <f>'MKT Prices - History'!M68</f>
        <v>-20</v>
      </c>
      <c r="F64" s="6">
        <f>'MKT Prices - History'!N68</f>
        <v>25</v>
      </c>
      <c r="G64" s="30">
        <f>'MKT Prices - History'!O68</f>
        <v>10</v>
      </c>
      <c r="H64" s="6">
        <f>'MKT Prices - History'!P68</f>
        <v>20</v>
      </c>
      <c r="I64" s="30">
        <f>'MKT Prices - History'!Q68</f>
        <v>22</v>
      </c>
      <c r="J64" s="6">
        <f>'MKT Prices - History'!R68</f>
        <v>33</v>
      </c>
      <c r="K64" s="6">
        <f>'MKT Prices - History'!S68</f>
        <v>33</v>
      </c>
      <c r="L64" s="6"/>
      <c r="M64" s="56"/>
    </row>
    <row r="65" spans="1:13" x14ac:dyDescent="0.2">
      <c r="A65" s="38">
        <f>'MKT Prices - History'!B69</f>
        <v>93</v>
      </c>
      <c r="B65" s="5">
        <f>'MKT Prices - History'!C69</f>
        <v>6</v>
      </c>
      <c r="C65" s="6">
        <f>'MKT Prices - History'!K69</f>
        <v>700</v>
      </c>
      <c r="D65" s="6">
        <f>'MKT Prices - History'!L69</f>
        <v>373.33</v>
      </c>
      <c r="E65" s="32">
        <f>'MKT Prices - History'!M69</f>
        <v>-20</v>
      </c>
      <c r="F65" s="6">
        <f>'MKT Prices - History'!N69</f>
        <v>17.5</v>
      </c>
      <c r="G65" s="30">
        <f>'MKT Prices - History'!O69</f>
        <v>13.33</v>
      </c>
      <c r="H65" s="6">
        <f>'MKT Prices - History'!P69</f>
        <v>20</v>
      </c>
      <c r="I65" s="30">
        <f>'MKT Prices - History'!Q69</f>
        <v>25</v>
      </c>
      <c r="J65" s="6">
        <f>'MKT Prices - History'!R69</f>
        <v>33</v>
      </c>
      <c r="K65" s="6">
        <f>'MKT Prices - History'!S69</f>
        <v>33</v>
      </c>
      <c r="L65" s="6"/>
      <c r="M65" s="56"/>
    </row>
    <row r="66" spans="1:13" x14ac:dyDescent="0.2">
      <c r="A66" s="38">
        <f>'MKT Prices - History'!B70</f>
        <v>93</v>
      </c>
      <c r="B66" s="5">
        <f>'MKT Prices - History'!C70</f>
        <v>7</v>
      </c>
      <c r="C66" s="6">
        <f>'MKT Prices - History'!K70</f>
        <v>700</v>
      </c>
      <c r="D66" s="6">
        <f>'MKT Prices - History'!L70</f>
        <v>353.33</v>
      </c>
      <c r="E66" s="32">
        <f>'MKT Prices - History'!M70</f>
        <v>-20</v>
      </c>
      <c r="F66" s="6">
        <f>'MKT Prices - History'!N70</f>
        <v>17.5</v>
      </c>
      <c r="G66" s="30">
        <f>'MKT Prices - History'!O70</f>
        <v>10</v>
      </c>
      <c r="H66" s="6">
        <f>'MKT Prices - History'!P70</f>
        <v>20</v>
      </c>
      <c r="I66" s="30">
        <f>'MKT Prices - History'!Q70</f>
        <v>25</v>
      </c>
      <c r="J66" s="6">
        <f>'MKT Prices - History'!R70</f>
        <v>33</v>
      </c>
      <c r="K66" s="6">
        <f>'MKT Prices - History'!S70</f>
        <v>33</v>
      </c>
      <c r="L66" s="6"/>
      <c r="M66" s="56"/>
    </row>
    <row r="67" spans="1:13" x14ac:dyDescent="0.2">
      <c r="A67" s="38">
        <f>'MKT Prices - History'!B71</f>
        <v>93</v>
      </c>
      <c r="B67" s="5">
        <f>'MKT Prices - History'!C71</f>
        <v>8</v>
      </c>
      <c r="C67" s="6">
        <f>'MKT Prices - History'!K71</f>
        <v>760</v>
      </c>
      <c r="D67" s="6">
        <f>'MKT Prices - History'!L71</f>
        <v>353.33</v>
      </c>
      <c r="E67" s="32">
        <f>'MKT Prices - History'!M71</f>
        <v>-15</v>
      </c>
      <c r="F67" s="6">
        <f>'MKT Prices - History'!N71</f>
        <v>12.5</v>
      </c>
      <c r="G67" s="30">
        <f>'MKT Prices - History'!O71</f>
        <v>8.33</v>
      </c>
      <c r="H67" s="6">
        <f>'MKT Prices - History'!P71</f>
        <v>20</v>
      </c>
      <c r="I67" s="30">
        <f>'MKT Prices - History'!Q71</f>
        <v>25</v>
      </c>
      <c r="J67" s="6">
        <f>'MKT Prices - History'!R71</f>
        <v>33</v>
      </c>
      <c r="K67" s="6">
        <f>'MKT Prices - History'!S71</f>
        <v>33</v>
      </c>
      <c r="L67" s="6"/>
      <c r="M67" s="56"/>
    </row>
    <row r="68" spans="1:13" x14ac:dyDescent="0.2">
      <c r="A68" s="38">
        <f>'MKT Prices - History'!B72</f>
        <v>93</v>
      </c>
      <c r="B68" s="5">
        <f>'MKT Prices - History'!C72</f>
        <v>9</v>
      </c>
      <c r="C68" s="6">
        <f>'MKT Prices - History'!K72</f>
        <v>730</v>
      </c>
      <c r="D68" s="6">
        <f>'MKT Prices - History'!L72</f>
        <v>353.33</v>
      </c>
      <c r="E68" s="32">
        <f>'MKT Prices - History'!M72</f>
        <v>-15</v>
      </c>
      <c r="F68" s="6">
        <f>'MKT Prices - History'!N72</f>
        <v>12.5</v>
      </c>
      <c r="G68" s="30">
        <f>'MKT Prices - History'!O72</f>
        <v>10</v>
      </c>
      <c r="H68" s="6">
        <f>'MKT Prices - History'!P72</f>
        <v>20</v>
      </c>
      <c r="I68" s="30">
        <f>'MKT Prices - History'!Q72</f>
        <v>25</v>
      </c>
      <c r="J68" s="6">
        <f>'MKT Prices - History'!R72</f>
        <v>33</v>
      </c>
      <c r="K68" s="6">
        <f>'MKT Prices - History'!S72</f>
        <v>33</v>
      </c>
      <c r="L68" s="6"/>
      <c r="M68" s="56"/>
    </row>
    <row r="69" spans="1:13" x14ac:dyDescent="0.2">
      <c r="A69" s="38">
        <f>'MKT Prices - History'!B73</f>
        <v>93</v>
      </c>
      <c r="B69" s="5">
        <f>'MKT Prices - History'!C73</f>
        <v>10</v>
      </c>
      <c r="C69" s="6">
        <f>'MKT Prices - History'!K73</f>
        <v>730</v>
      </c>
      <c r="D69" s="6">
        <f>'MKT Prices - History'!L73</f>
        <v>353</v>
      </c>
      <c r="E69" s="32">
        <f>'MKT Prices - History'!M73</f>
        <v>-15</v>
      </c>
      <c r="F69" s="6">
        <f>'MKT Prices - History'!N73</f>
        <v>12.5</v>
      </c>
      <c r="G69" s="30">
        <f>'MKT Prices - History'!O73</f>
        <v>8.33</v>
      </c>
      <c r="H69" s="6">
        <f>'MKT Prices - History'!P73</f>
        <v>20</v>
      </c>
      <c r="I69" s="30">
        <f>'MKT Prices - History'!Q73</f>
        <v>25</v>
      </c>
      <c r="J69" s="6">
        <f>'MKT Prices - History'!R73</f>
        <v>33</v>
      </c>
      <c r="K69" s="6">
        <f>'MKT Prices - History'!S73</f>
        <v>33</v>
      </c>
      <c r="L69" s="6"/>
      <c r="M69" s="56"/>
    </row>
    <row r="70" spans="1:13" x14ac:dyDescent="0.2">
      <c r="A70" s="38">
        <f>'MKT Prices - History'!B74</f>
        <v>93</v>
      </c>
      <c r="B70" s="5">
        <f>'MKT Prices - History'!C74</f>
        <v>11</v>
      </c>
      <c r="C70" s="6">
        <f>'MKT Prices - History'!K74</f>
        <v>690</v>
      </c>
      <c r="D70" s="6">
        <f>'MKT Prices - History'!L74</f>
        <v>340</v>
      </c>
      <c r="E70" s="32">
        <f>'MKT Prices - History'!M74</f>
        <v>-15</v>
      </c>
      <c r="F70" s="6">
        <f>'MKT Prices - History'!N74</f>
        <v>12.5</v>
      </c>
      <c r="G70" s="30">
        <f>'MKT Prices - History'!O74</f>
        <v>8.33</v>
      </c>
      <c r="H70" s="6">
        <f>'MKT Prices - History'!P74</f>
        <v>30</v>
      </c>
      <c r="I70" s="30">
        <f>'MKT Prices - History'!Q74</f>
        <v>27</v>
      </c>
      <c r="J70" s="6">
        <f>'MKT Prices - History'!R74</f>
        <v>33</v>
      </c>
      <c r="K70" s="6">
        <f>'MKT Prices - History'!S74</f>
        <v>33</v>
      </c>
      <c r="L70" s="6"/>
      <c r="M70" s="56"/>
    </row>
    <row r="71" spans="1:13" ht="13.5" thickBot="1" x14ac:dyDescent="0.25">
      <c r="A71" s="50">
        <f>'MKT Prices - History'!B75</f>
        <v>93</v>
      </c>
      <c r="B71" s="28">
        <f>'MKT Prices - History'!C75</f>
        <v>12</v>
      </c>
      <c r="C71" s="27">
        <f>'MKT Prices - History'!K75</f>
        <v>670</v>
      </c>
      <c r="D71" s="27">
        <f>'MKT Prices - History'!L75</f>
        <v>340</v>
      </c>
      <c r="E71" s="37">
        <f>'MKT Prices - History'!M75</f>
        <v>-15</v>
      </c>
      <c r="F71" s="27">
        <f>'MKT Prices - History'!N75</f>
        <v>12.5</v>
      </c>
      <c r="G71" s="43">
        <f>'MKT Prices - History'!O75</f>
        <v>8.33</v>
      </c>
      <c r="H71" s="27">
        <f>'MKT Prices - History'!P75</f>
        <v>20</v>
      </c>
      <c r="I71" s="43">
        <f>'MKT Prices - History'!Q75</f>
        <v>29</v>
      </c>
      <c r="J71" s="27">
        <f>'MKT Prices - History'!R75</f>
        <v>33</v>
      </c>
      <c r="K71" s="27">
        <f>'MKT Prices - History'!S75</f>
        <v>33</v>
      </c>
      <c r="L71" s="27"/>
      <c r="M71" s="74"/>
    </row>
    <row r="72" spans="1:13" x14ac:dyDescent="0.2">
      <c r="A72" s="38">
        <f>'MKT Prices - History'!B76</f>
        <v>94</v>
      </c>
      <c r="B72" s="5">
        <f>'MKT Prices - History'!C76</f>
        <v>1</v>
      </c>
      <c r="C72" s="6">
        <f>'MKT Prices - History'!K76</f>
        <v>700</v>
      </c>
      <c r="D72" s="6">
        <f>'MKT Prices - History'!L76</f>
        <v>340</v>
      </c>
      <c r="E72" s="32">
        <f>'MKT Prices - History'!M76</f>
        <v>-10</v>
      </c>
      <c r="F72" s="6">
        <f>'MKT Prices - History'!N76</f>
        <v>12.5</v>
      </c>
      <c r="G72" s="30">
        <f>'MKT Prices - History'!O76</f>
        <v>8.33</v>
      </c>
      <c r="H72" s="6">
        <f>'MKT Prices - History'!P76</f>
        <v>20</v>
      </c>
      <c r="I72" s="30">
        <f>'MKT Prices - History'!Q76</f>
        <v>29</v>
      </c>
      <c r="J72" s="6">
        <f>'MKT Prices - History'!R76</f>
        <v>25</v>
      </c>
      <c r="K72" s="6">
        <f>'MKT Prices - History'!S76</f>
        <v>33</v>
      </c>
      <c r="L72" s="6"/>
      <c r="M72" s="56"/>
    </row>
    <row r="73" spans="1:13" x14ac:dyDescent="0.2">
      <c r="A73" s="38">
        <f>'MKT Prices - History'!B77</f>
        <v>94</v>
      </c>
      <c r="B73" s="5">
        <f>'MKT Prices - History'!C77</f>
        <v>2</v>
      </c>
      <c r="C73" s="6">
        <f>'MKT Prices - History'!K77</f>
        <v>820</v>
      </c>
      <c r="D73" s="6">
        <f>'MKT Prices - History'!L77</f>
        <v>406.67</v>
      </c>
      <c r="E73" s="32">
        <f>'MKT Prices - History'!M77</f>
        <v>-10</v>
      </c>
      <c r="F73" s="6">
        <f>'MKT Prices - History'!N77</f>
        <v>17.5</v>
      </c>
      <c r="G73" s="30">
        <f>'MKT Prices - History'!O77</f>
        <v>8.33</v>
      </c>
      <c r="H73" s="6">
        <f>'MKT Prices - History'!P77</f>
        <v>20</v>
      </c>
      <c r="I73" s="30">
        <f>'MKT Prices - History'!Q77</f>
        <v>29</v>
      </c>
      <c r="J73" s="6">
        <f>'MKT Prices - History'!R77</f>
        <v>25</v>
      </c>
      <c r="K73" s="6">
        <f>'MKT Prices - History'!S77</f>
        <v>33</v>
      </c>
      <c r="L73" s="6"/>
      <c r="M73" s="56"/>
    </row>
    <row r="74" spans="1:13" x14ac:dyDescent="0.2">
      <c r="A74" s="38">
        <f>'MKT Prices - History'!B78</f>
        <v>94</v>
      </c>
      <c r="B74" s="5">
        <f>'MKT Prices - History'!C78</f>
        <v>3</v>
      </c>
      <c r="C74" s="6">
        <f>'MKT Prices - History'!K78</f>
        <v>850</v>
      </c>
      <c r="D74" s="6">
        <f>'MKT Prices - History'!L78</f>
        <v>433.33</v>
      </c>
      <c r="E74" s="32">
        <f>'MKT Prices - History'!M78</f>
        <v>-5</v>
      </c>
      <c r="F74" s="6">
        <f>'MKT Prices - History'!N78</f>
        <v>17.5</v>
      </c>
      <c r="G74" s="30">
        <f>'MKT Prices - History'!O78</f>
        <v>8.33</v>
      </c>
      <c r="H74" s="6">
        <f>'MKT Prices - History'!P78</f>
        <v>20</v>
      </c>
      <c r="I74" s="30">
        <f>'MKT Prices - History'!Q78</f>
        <v>29</v>
      </c>
      <c r="J74" s="6">
        <f>'MKT Prices - History'!R78</f>
        <v>25</v>
      </c>
      <c r="K74" s="6">
        <f>'MKT Prices - History'!S78</f>
        <v>33</v>
      </c>
      <c r="L74" s="6"/>
      <c r="M74" s="56"/>
    </row>
    <row r="75" spans="1:13" x14ac:dyDescent="0.2">
      <c r="A75" s="38">
        <f>'MKT Prices - History'!B79</f>
        <v>94</v>
      </c>
      <c r="B75" s="5">
        <f>'MKT Prices - History'!C79</f>
        <v>4</v>
      </c>
      <c r="C75" s="6">
        <f>'MKT Prices - History'!K79</f>
        <v>850</v>
      </c>
      <c r="D75" s="6">
        <f>'MKT Prices - History'!L79</f>
        <v>433.33</v>
      </c>
      <c r="E75" s="32">
        <f>'MKT Prices - History'!M79</f>
        <v>-5</v>
      </c>
      <c r="F75" s="6">
        <f>'MKT Prices - History'!N79</f>
        <v>17.5</v>
      </c>
      <c r="G75" s="30">
        <f>'MKT Prices - History'!O79</f>
        <v>10</v>
      </c>
      <c r="H75" s="6">
        <f>'MKT Prices - History'!P79</f>
        <v>20</v>
      </c>
      <c r="I75" s="30">
        <f>'MKT Prices - History'!Q79</f>
        <v>29</v>
      </c>
      <c r="J75" s="6">
        <f>'MKT Prices - History'!R79</f>
        <v>25</v>
      </c>
      <c r="K75" s="6">
        <f>'MKT Prices - History'!S79</f>
        <v>33</v>
      </c>
      <c r="L75" s="6"/>
      <c r="M75" s="56"/>
    </row>
    <row r="76" spans="1:13" x14ac:dyDescent="0.2">
      <c r="A76" s="38">
        <f>'MKT Prices - History'!B80</f>
        <v>94</v>
      </c>
      <c r="B76" s="5">
        <f>'MKT Prices - History'!C80</f>
        <v>5</v>
      </c>
      <c r="C76" s="6">
        <f>'MKT Prices - History'!K80</f>
        <v>910</v>
      </c>
      <c r="D76" s="6">
        <f>'MKT Prices - History'!L80</f>
        <v>400</v>
      </c>
      <c r="E76" s="32">
        <f>'MKT Prices - History'!M80</f>
        <v>0</v>
      </c>
      <c r="F76" s="6">
        <f>'MKT Prices - History'!N80</f>
        <v>17.5</v>
      </c>
      <c r="G76" s="30">
        <f>'MKT Prices - History'!O80</f>
        <v>10</v>
      </c>
      <c r="H76" s="6">
        <f>'MKT Prices - History'!P80</f>
        <v>20</v>
      </c>
      <c r="I76" s="30">
        <f>'MKT Prices - History'!Q80</f>
        <v>29</v>
      </c>
      <c r="J76" s="6">
        <f>'MKT Prices - History'!R80</f>
        <v>25</v>
      </c>
      <c r="K76" s="6">
        <f>'MKT Prices - History'!S80</f>
        <v>33</v>
      </c>
      <c r="L76" s="6"/>
      <c r="M76" s="56"/>
    </row>
    <row r="77" spans="1:13" x14ac:dyDescent="0.2">
      <c r="A77" s="38">
        <f>'MKT Prices - History'!B81</f>
        <v>94</v>
      </c>
      <c r="B77" s="5">
        <f>'MKT Prices - History'!C81</f>
        <v>6</v>
      </c>
      <c r="C77" s="6">
        <f>'MKT Prices - History'!K81</f>
        <v>910</v>
      </c>
      <c r="D77" s="6">
        <f>'MKT Prices - History'!L81</f>
        <v>406.67</v>
      </c>
      <c r="E77" s="32">
        <f>'MKT Prices - History'!M81</f>
        <v>0</v>
      </c>
      <c r="F77" s="6">
        <f>'MKT Prices - History'!N81</f>
        <v>17.5</v>
      </c>
      <c r="G77" s="30">
        <f>'MKT Prices - History'!O81</f>
        <v>11.67</v>
      </c>
      <c r="H77" s="6">
        <f>'MKT Prices - History'!P81</f>
        <v>20</v>
      </c>
      <c r="I77" s="30">
        <f>'MKT Prices - History'!Q81</f>
        <v>29</v>
      </c>
      <c r="J77" s="6">
        <f>'MKT Prices - History'!R81</f>
        <v>25</v>
      </c>
      <c r="K77" s="6">
        <f>'MKT Prices - History'!S81</f>
        <v>33</v>
      </c>
      <c r="L77" s="6"/>
      <c r="M77" s="56"/>
    </row>
    <row r="78" spans="1:13" x14ac:dyDescent="0.2">
      <c r="A78" s="38">
        <f>'MKT Prices - History'!B82</f>
        <v>94</v>
      </c>
      <c r="B78" s="5">
        <f>'MKT Prices - History'!C82</f>
        <v>7</v>
      </c>
      <c r="C78" s="6">
        <f>'MKT Prices - History'!K82</f>
        <v>1060</v>
      </c>
      <c r="D78" s="6">
        <f>'MKT Prices - History'!L82</f>
        <v>453.33</v>
      </c>
      <c r="E78" s="32">
        <f>'MKT Prices - History'!M82</f>
        <v>7.5</v>
      </c>
      <c r="F78" s="6">
        <f>'MKT Prices - History'!N82</f>
        <v>27.5</v>
      </c>
      <c r="G78" s="30">
        <f>'MKT Prices - History'!O82</f>
        <v>11.67</v>
      </c>
      <c r="H78" s="6">
        <f>'MKT Prices - History'!P82</f>
        <v>20</v>
      </c>
      <c r="I78" s="30">
        <f>'MKT Prices - History'!Q82</f>
        <v>36</v>
      </c>
      <c r="J78" s="6">
        <f>'MKT Prices - History'!R82</f>
        <v>25</v>
      </c>
      <c r="K78" s="6">
        <f>'MKT Prices - History'!S82</f>
        <v>33</v>
      </c>
      <c r="L78" s="6"/>
      <c r="M78" s="56"/>
    </row>
    <row r="79" spans="1:13" ht="13.15" customHeight="1" x14ac:dyDescent="0.2">
      <c r="A79" s="38">
        <f>'MKT Prices - History'!B83</f>
        <v>94</v>
      </c>
      <c r="B79" s="5">
        <f>'MKT Prices - History'!C83</f>
        <v>8</v>
      </c>
      <c r="C79" s="6">
        <f>'MKT Prices - History'!K83</f>
        <v>1120</v>
      </c>
      <c r="D79" s="6">
        <f>'MKT Prices - History'!L83</f>
        <v>460</v>
      </c>
      <c r="E79" s="32">
        <f>'MKT Prices - History'!M83</f>
        <v>22.5</v>
      </c>
      <c r="F79" s="6">
        <f>'MKT Prices - History'!N83</f>
        <v>42.5</v>
      </c>
      <c r="G79" s="30">
        <f>'MKT Prices - History'!O83</f>
        <v>15</v>
      </c>
      <c r="H79" s="6">
        <f>'MKT Prices - History'!P83</f>
        <v>20</v>
      </c>
      <c r="I79" s="30">
        <f>'MKT Prices - History'!Q83</f>
        <v>36</v>
      </c>
      <c r="J79" s="6">
        <f>'MKT Prices - History'!R83</f>
        <v>25</v>
      </c>
      <c r="K79" s="6">
        <f>'MKT Prices - History'!S83</f>
        <v>33</v>
      </c>
      <c r="L79" s="6"/>
      <c r="M79" s="56"/>
    </row>
    <row r="80" spans="1:13" x14ac:dyDescent="0.2">
      <c r="A80" s="38">
        <f>'MKT Prices - History'!B84</f>
        <v>94</v>
      </c>
      <c r="B80" s="5">
        <f>'MKT Prices - History'!C84</f>
        <v>9</v>
      </c>
      <c r="C80" s="6">
        <f>'MKT Prices - History'!K84</f>
        <v>1120</v>
      </c>
      <c r="D80" s="6">
        <f>'MKT Prices - History'!L84</f>
        <v>460</v>
      </c>
      <c r="E80" s="32">
        <f>'MKT Prices - History'!M84</f>
        <v>22.5</v>
      </c>
      <c r="F80" s="6">
        <f>'MKT Prices - History'!N84</f>
        <v>52.5</v>
      </c>
      <c r="G80" s="30">
        <f>'MKT Prices - History'!O84</f>
        <v>15</v>
      </c>
      <c r="H80" s="6">
        <f>'MKT Prices - History'!P84</f>
        <v>20</v>
      </c>
      <c r="I80" s="30">
        <f>'MKT Prices - History'!Q84</f>
        <v>40</v>
      </c>
      <c r="J80" s="6">
        <f>'MKT Prices - History'!R84</f>
        <v>25</v>
      </c>
      <c r="K80" s="6">
        <f>'MKT Prices - History'!S84</f>
        <v>33</v>
      </c>
      <c r="L80" s="6"/>
      <c r="M80" s="56"/>
    </row>
    <row r="81" spans="1:13" ht="13.15" customHeight="1" x14ac:dyDescent="0.2">
      <c r="A81" s="38">
        <f>'MKT Prices - History'!B85</f>
        <v>94</v>
      </c>
      <c r="B81" s="5">
        <f>'MKT Prices - History'!C85</f>
        <v>10</v>
      </c>
      <c r="C81" s="6">
        <f>'MKT Prices - History'!K85</f>
        <v>1120</v>
      </c>
      <c r="D81" s="6">
        <f>'MKT Prices - History'!L85</f>
        <v>460</v>
      </c>
      <c r="E81" s="32">
        <f>'MKT Prices - History'!M85</f>
        <v>17.5</v>
      </c>
      <c r="F81" s="6">
        <f>'MKT Prices - History'!N85</f>
        <v>50</v>
      </c>
      <c r="G81" s="30">
        <f>'MKT Prices - History'!O85</f>
        <v>15</v>
      </c>
      <c r="H81" s="6">
        <f>'MKT Prices - History'!P85</f>
        <v>20</v>
      </c>
      <c r="I81" s="30">
        <f>'MKT Prices - History'!Q85</f>
        <v>46</v>
      </c>
      <c r="J81" s="6">
        <f>'MKT Prices - History'!R85</f>
        <v>25</v>
      </c>
      <c r="K81" s="6">
        <f>'MKT Prices - History'!S85</f>
        <v>33</v>
      </c>
      <c r="L81" s="6"/>
      <c r="M81" s="56"/>
    </row>
    <row r="82" spans="1:13" x14ac:dyDescent="0.2">
      <c r="A82" s="38">
        <f>'MKT Prices - History'!B86</f>
        <v>94</v>
      </c>
      <c r="B82" s="5">
        <f>'MKT Prices - History'!C86</f>
        <v>11</v>
      </c>
      <c r="C82" s="6">
        <f>'MKT Prices - History'!K86</f>
        <v>1340</v>
      </c>
      <c r="D82" s="6">
        <f>'MKT Prices - History'!L86</f>
        <v>593.33000000000004</v>
      </c>
      <c r="E82" s="32">
        <f>'MKT Prices - History'!M86</f>
        <v>15</v>
      </c>
      <c r="F82" s="6">
        <f>'MKT Prices - History'!N86</f>
        <v>40</v>
      </c>
      <c r="G82" s="30">
        <f>'MKT Prices - History'!O86</f>
        <v>15</v>
      </c>
      <c r="H82" s="6">
        <f>'MKT Prices - History'!P86</f>
        <v>20</v>
      </c>
      <c r="I82" s="30">
        <f>'MKT Prices - History'!Q86</f>
        <v>46</v>
      </c>
      <c r="J82" s="6">
        <f>'MKT Prices - History'!R86</f>
        <v>25</v>
      </c>
      <c r="K82" s="6">
        <f>'MKT Prices - History'!S86</f>
        <v>33</v>
      </c>
      <c r="L82" s="6"/>
      <c r="M82" s="56"/>
    </row>
    <row r="83" spans="1:13" ht="13.5" thickBot="1" x14ac:dyDescent="0.25">
      <c r="A83" s="50">
        <f>'MKT Prices - History'!B87</f>
        <v>94</v>
      </c>
      <c r="B83" s="28">
        <f>'MKT Prices - History'!C87</f>
        <v>12</v>
      </c>
      <c r="C83" s="27">
        <f>'MKT Prices - History'!K87</f>
        <v>1420</v>
      </c>
      <c r="D83" s="27">
        <f>'MKT Prices - History'!L87</f>
        <v>666.67</v>
      </c>
      <c r="E83" s="37">
        <f>'MKT Prices - History'!M87</f>
        <v>15</v>
      </c>
      <c r="F83" s="27">
        <f>'MKT Prices - History'!N87</f>
        <v>45</v>
      </c>
      <c r="G83" s="43">
        <f>'MKT Prices - History'!O87</f>
        <v>18.329999999999998</v>
      </c>
      <c r="H83" s="27">
        <f>'MKT Prices - History'!P87</f>
        <v>20</v>
      </c>
      <c r="I83" s="43">
        <f>'MKT Prices - History'!Q87</f>
        <v>46</v>
      </c>
      <c r="J83" s="27">
        <f>'MKT Prices - History'!R87</f>
        <v>25</v>
      </c>
      <c r="K83" s="27">
        <f>'MKT Prices - History'!S87</f>
        <v>33</v>
      </c>
      <c r="L83" s="27"/>
      <c r="M83" s="74"/>
    </row>
    <row r="84" spans="1:13" x14ac:dyDescent="0.2">
      <c r="A84" s="38">
        <f>'MKT Prices - History'!B88</f>
        <v>95</v>
      </c>
      <c r="B84" s="5">
        <f>'MKT Prices - History'!C88</f>
        <v>1</v>
      </c>
      <c r="C84" s="6">
        <f>'MKT Prices - History'!K88</f>
        <v>1420</v>
      </c>
      <c r="D84" s="6">
        <f>'MKT Prices - History'!L88</f>
        <v>666.67</v>
      </c>
      <c r="E84" s="32">
        <f>'MKT Prices - History'!M88</f>
        <v>35</v>
      </c>
      <c r="F84" s="6">
        <f>'MKT Prices - History'!N88</f>
        <v>65</v>
      </c>
      <c r="G84" s="30">
        <f>'MKT Prices - History'!O88</f>
        <v>26.67</v>
      </c>
      <c r="H84" s="6">
        <f>'MKT Prices - History'!P88</f>
        <v>20</v>
      </c>
      <c r="I84" s="30">
        <f>'MKT Prices - History'!Q88</f>
        <v>46</v>
      </c>
      <c r="J84" s="6">
        <f>'MKT Prices - History'!R88</f>
        <v>25</v>
      </c>
      <c r="K84" s="6">
        <f>'MKT Prices - History'!S88</f>
        <v>33</v>
      </c>
      <c r="L84" s="6"/>
      <c r="M84" s="56"/>
    </row>
    <row r="85" spans="1:13" x14ac:dyDescent="0.2">
      <c r="A85" s="38">
        <f>'MKT Prices - History'!B89</f>
        <v>95</v>
      </c>
      <c r="B85" s="5">
        <f>'MKT Prices - History'!C89</f>
        <v>2</v>
      </c>
      <c r="C85" s="6">
        <f>'MKT Prices - History'!K89</f>
        <v>1560</v>
      </c>
      <c r="D85" s="6">
        <f>'MKT Prices - History'!L89</f>
        <v>673.33</v>
      </c>
      <c r="E85" s="32">
        <f>'MKT Prices - History'!M89</f>
        <v>45</v>
      </c>
      <c r="F85" s="6">
        <f>'MKT Prices - History'!N89</f>
        <v>75</v>
      </c>
      <c r="G85" s="30">
        <f>'MKT Prices - History'!O89</f>
        <v>30</v>
      </c>
      <c r="H85" s="6">
        <f>'MKT Prices - History'!P89</f>
        <v>20</v>
      </c>
      <c r="I85" s="30">
        <f>'MKT Prices - History'!Q89</f>
        <v>46</v>
      </c>
      <c r="J85" s="6">
        <f>'MKT Prices - History'!R89</f>
        <v>25</v>
      </c>
      <c r="K85" s="6">
        <f>'MKT Prices - History'!S89</f>
        <v>33</v>
      </c>
      <c r="L85" s="6"/>
      <c r="M85" s="56"/>
    </row>
    <row r="86" spans="1:13" x14ac:dyDescent="0.2">
      <c r="A86" s="38">
        <f>'MKT Prices - History'!B90</f>
        <v>95</v>
      </c>
      <c r="B86" s="5">
        <f>'MKT Prices - History'!C90</f>
        <v>3</v>
      </c>
      <c r="C86" s="6">
        <f>'MKT Prices - History'!K90</f>
        <v>1410</v>
      </c>
      <c r="D86" s="6">
        <f>'MKT Prices - History'!L90</f>
        <v>633.33000000000004</v>
      </c>
      <c r="E86" s="32">
        <f>'MKT Prices - History'!M90</f>
        <v>40</v>
      </c>
      <c r="F86" s="6">
        <f>'MKT Prices - History'!N90</f>
        <v>65</v>
      </c>
      <c r="G86" s="30">
        <f>'MKT Prices - History'!O90</f>
        <v>30</v>
      </c>
      <c r="H86" s="6">
        <f>'MKT Prices - History'!P90</f>
        <v>20</v>
      </c>
      <c r="I86" s="30">
        <f>'MKT Prices - History'!Q90</f>
        <v>46</v>
      </c>
      <c r="J86" s="6">
        <f>'MKT Prices - History'!R90</f>
        <v>25</v>
      </c>
      <c r="K86" s="6">
        <f>'MKT Prices - History'!S90</f>
        <v>33</v>
      </c>
      <c r="L86" s="6"/>
      <c r="M86" s="56"/>
    </row>
    <row r="87" spans="1:13" x14ac:dyDescent="0.2">
      <c r="A87" s="38">
        <f>'MKT Prices - History'!B91</f>
        <v>95</v>
      </c>
      <c r="B87" s="5">
        <f>'MKT Prices - History'!C91</f>
        <v>4</v>
      </c>
      <c r="C87" s="6">
        <f>'MKT Prices - History'!K91</f>
        <v>1300</v>
      </c>
      <c r="D87" s="6">
        <f>'MKT Prices - History'!L91</f>
        <v>600</v>
      </c>
      <c r="E87" s="32">
        <f>'MKT Prices - History'!M91</f>
        <v>60</v>
      </c>
      <c r="F87" s="6">
        <f>'MKT Prices - History'!N91</f>
        <v>90</v>
      </c>
      <c r="G87" s="30">
        <f>'MKT Prices - History'!O91</f>
        <v>33.33</v>
      </c>
      <c r="H87" s="6">
        <f>'MKT Prices - History'!P91</f>
        <v>20</v>
      </c>
      <c r="I87" s="30">
        <f>'MKT Prices - History'!Q91</f>
        <v>43</v>
      </c>
      <c r="J87" s="6">
        <f>'MKT Prices - History'!R91</f>
        <v>25</v>
      </c>
      <c r="K87" s="6">
        <f>'MKT Prices - History'!S91</f>
        <v>33</v>
      </c>
      <c r="L87" s="6"/>
      <c r="M87" s="56"/>
    </row>
    <row r="88" spans="1:13" x14ac:dyDescent="0.2">
      <c r="A88" s="38">
        <f>'MKT Prices - History'!B92</f>
        <v>95</v>
      </c>
      <c r="B88" s="5">
        <f>'MKT Prices - History'!C92</f>
        <v>5</v>
      </c>
      <c r="C88" s="6">
        <f>'MKT Prices - History'!K92</f>
        <v>1300</v>
      </c>
      <c r="D88" s="6">
        <f>'MKT Prices - History'!L92</f>
        <v>620</v>
      </c>
      <c r="E88" s="32">
        <f>'MKT Prices - History'!M92</f>
        <v>65</v>
      </c>
      <c r="F88" s="6">
        <f>'MKT Prices - History'!N92</f>
        <v>115</v>
      </c>
      <c r="G88" s="30">
        <f>'MKT Prices - History'!O92</f>
        <v>51.67</v>
      </c>
      <c r="H88" s="6">
        <f>'MKT Prices - History'!P92</f>
        <v>20</v>
      </c>
      <c r="I88" s="30">
        <f>'MKT Prices - History'!Q92</f>
        <v>43</v>
      </c>
      <c r="J88" s="6">
        <f>'MKT Prices - History'!R92</f>
        <v>25</v>
      </c>
      <c r="K88" s="6">
        <f>'MKT Prices - History'!S92</f>
        <v>33</v>
      </c>
      <c r="L88" s="6"/>
      <c r="M88" s="56"/>
    </row>
    <row r="89" spans="1:13" x14ac:dyDescent="0.2">
      <c r="A89" s="38">
        <f>'MKT Prices - History'!B93</f>
        <v>95</v>
      </c>
      <c r="B89" s="5">
        <f>'MKT Prices - History'!C93</f>
        <v>6</v>
      </c>
      <c r="C89" s="6">
        <f>'MKT Prices - History'!K93</f>
        <v>1300</v>
      </c>
      <c r="D89" s="6">
        <f>'MKT Prices - History'!L93</f>
        <v>586.66999999999996</v>
      </c>
      <c r="E89" s="32">
        <f>'MKT Prices - History'!M93</f>
        <v>75</v>
      </c>
      <c r="F89" s="6">
        <f>'MKT Prices - History'!N93</f>
        <v>125</v>
      </c>
      <c r="G89" s="30">
        <f>'MKT Prices - History'!O93</f>
        <v>51.67</v>
      </c>
      <c r="H89" s="6">
        <f>'MKT Prices - History'!P93</f>
        <v>20</v>
      </c>
      <c r="I89" s="30">
        <f>'MKT Prices - History'!Q93</f>
        <v>43</v>
      </c>
      <c r="J89" s="6">
        <f>'MKT Prices - History'!R93</f>
        <v>25</v>
      </c>
      <c r="K89" s="6">
        <f>'MKT Prices - History'!S93</f>
        <v>33</v>
      </c>
      <c r="L89" s="6"/>
      <c r="M89" s="56"/>
    </row>
    <row r="90" spans="1:13" x14ac:dyDescent="0.2">
      <c r="A90" s="38">
        <f>'MKT Prices - History'!B94</f>
        <v>95</v>
      </c>
      <c r="B90" s="5">
        <f>'MKT Prices - History'!C94</f>
        <v>7</v>
      </c>
      <c r="C90" s="6">
        <f>'MKT Prices - History'!K94</f>
        <v>1300</v>
      </c>
      <c r="D90" s="6">
        <f>'MKT Prices - History'!L94</f>
        <v>586.66999999999996</v>
      </c>
      <c r="E90" s="32">
        <f>'MKT Prices - History'!M94</f>
        <v>55</v>
      </c>
      <c r="F90" s="6">
        <f>'MKT Prices - History'!N94</f>
        <v>115</v>
      </c>
      <c r="G90" s="30">
        <f>'MKT Prices - History'!O94</f>
        <v>51.67</v>
      </c>
      <c r="H90" s="6">
        <f>'MKT Prices - History'!P94</f>
        <v>20</v>
      </c>
      <c r="I90" s="30">
        <f>'MKT Prices - History'!Q94</f>
        <v>37</v>
      </c>
      <c r="J90" s="6">
        <f>'MKT Prices - History'!R94</f>
        <v>25</v>
      </c>
      <c r="K90" s="6">
        <f>'MKT Prices - History'!S94</f>
        <v>33</v>
      </c>
      <c r="L90" s="6"/>
      <c r="M90" s="56"/>
    </row>
    <row r="91" spans="1:13" x14ac:dyDescent="0.2">
      <c r="A91" s="38">
        <f>'MKT Prices - History'!B95</f>
        <v>95</v>
      </c>
      <c r="B91" s="5">
        <f>'MKT Prices - History'!C95</f>
        <v>8</v>
      </c>
      <c r="C91" s="6">
        <f>'MKT Prices - History'!K95</f>
        <v>1300</v>
      </c>
      <c r="D91" s="6">
        <f>'MKT Prices - History'!L95</f>
        <v>587.66999999999996</v>
      </c>
      <c r="E91" s="32">
        <f>'MKT Prices - History'!M95</f>
        <v>45</v>
      </c>
      <c r="F91" s="6">
        <f>'MKT Prices - History'!N95</f>
        <v>95</v>
      </c>
      <c r="G91" s="30">
        <f>'MKT Prices - History'!O95</f>
        <v>51.67</v>
      </c>
      <c r="H91" s="6">
        <f>'MKT Prices - History'!P95</f>
        <v>20</v>
      </c>
      <c r="I91" s="30">
        <f>'MKT Prices - History'!Q95</f>
        <v>37</v>
      </c>
      <c r="J91" s="6">
        <f>'MKT Prices - History'!R95</f>
        <v>25</v>
      </c>
      <c r="K91" s="6">
        <f>'MKT Prices - History'!S95</f>
        <v>33</v>
      </c>
      <c r="L91" s="6"/>
      <c r="M91" s="56"/>
    </row>
    <row r="92" spans="1:13" x14ac:dyDescent="0.2">
      <c r="A92" s="38">
        <f>'MKT Prices - History'!B96</f>
        <v>95</v>
      </c>
      <c r="B92" s="5">
        <f>'MKT Prices - History'!C96</f>
        <v>9</v>
      </c>
      <c r="C92" s="6">
        <f>'MKT Prices - History'!K96</f>
        <v>1380</v>
      </c>
      <c r="D92" s="6">
        <f>'MKT Prices - History'!L96</f>
        <v>586.66999999999996</v>
      </c>
      <c r="E92" s="32">
        <f>'MKT Prices - History'!M96</f>
        <v>45</v>
      </c>
      <c r="F92" s="6">
        <f>'MKT Prices - History'!N96</f>
        <v>95</v>
      </c>
      <c r="G92" s="30">
        <f>'MKT Prices - History'!O96</f>
        <v>51.67</v>
      </c>
      <c r="H92" s="6">
        <f>'MKT Prices - History'!P96</f>
        <v>20</v>
      </c>
      <c r="I92" s="30">
        <f>'MKT Prices - History'!Q96</f>
        <v>37</v>
      </c>
      <c r="J92" s="6">
        <f>'MKT Prices - History'!R96</f>
        <v>25</v>
      </c>
      <c r="K92" s="6">
        <f>'MKT Prices - History'!S96</f>
        <v>33</v>
      </c>
      <c r="L92" s="6"/>
      <c r="M92" s="56"/>
    </row>
    <row r="93" spans="1:13" x14ac:dyDescent="0.2">
      <c r="A93" s="38">
        <f>'MKT Prices - History'!B97</f>
        <v>95</v>
      </c>
      <c r="B93" s="5">
        <f>'MKT Prices - History'!C97</f>
        <v>10</v>
      </c>
      <c r="C93" s="6">
        <f>'MKT Prices - History'!K97</f>
        <v>1260</v>
      </c>
      <c r="D93" s="6">
        <f>'MKT Prices - History'!L97</f>
        <v>533.33000000000004</v>
      </c>
      <c r="E93" s="32">
        <f>'MKT Prices - History'!M97</f>
        <v>35</v>
      </c>
      <c r="F93" s="6">
        <f>'MKT Prices - History'!N97</f>
        <v>85</v>
      </c>
      <c r="G93" s="30">
        <f>'MKT Prices - History'!O97</f>
        <v>51.67</v>
      </c>
      <c r="H93" s="6">
        <f>'MKT Prices - History'!P97</f>
        <v>20</v>
      </c>
      <c r="I93" s="30">
        <f>'MKT Prices - History'!Q97</f>
        <v>47</v>
      </c>
      <c r="J93" s="6">
        <f>'MKT Prices - History'!R97</f>
        <v>25</v>
      </c>
      <c r="K93" s="6">
        <f>'MKT Prices - History'!S97</f>
        <v>33</v>
      </c>
      <c r="L93" s="6"/>
      <c r="M93" s="56"/>
    </row>
    <row r="94" spans="1:13" x14ac:dyDescent="0.2">
      <c r="A94" s="38">
        <f>'MKT Prices - History'!B98</f>
        <v>95</v>
      </c>
      <c r="B94" s="5">
        <f>'MKT Prices - History'!C98</f>
        <v>11</v>
      </c>
      <c r="C94" s="6">
        <f>'MKT Prices - History'!K98</f>
        <v>1140</v>
      </c>
      <c r="D94" s="6">
        <f>'MKT Prices - History'!L98</f>
        <v>500</v>
      </c>
      <c r="E94" s="32">
        <f>'MKT Prices - History'!M98</f>
        <v>10</v>
      </c>
      <c r="F94" s="6">
        <f>'MKT Prices - History'!N98</f>
        <v>40</v>
      </c>
      <c r="G94" s="30">
        <f>'MKT Prices - History'!O98</f>
        <v>31.67</v>
      </c>
      <c r="H94" s="6">
        <f>'MKT Prices - History'!P98</f>
        <v>20</v>
      </c>
      <c r="I94" s="30">
        <f>'MKT Prices - History'!Q98</f>
        <v>47</v>
      </c>
      <c r="J94" s="6">
        <f>'MKT Prices - History'!R98</f>
        <v>25</v>
      </c>
      <c r="K94" s="6">
        <f>'MKT Prices - History'!S98</f>
        <v>33</v>
      </c>
      <c r="L94" s="6"/>
      <c r="M94" s="56"/>
    </row>
    <row r="95" spans="1:13" ht="13.5" thickBot="1" x14ac:dyDescent="0.25">
      <c r="A95" s="50">
        <f>'MKT Prices - History'!B99</f>
        <v>95</v>
      </c>
      <c r="B95" s="28">
        <f>'MKT Prices - History'!C99</f>
        <v>12</v>
      </c>
      <c r="C95" s="27">
        <f>'MKT Prices - History'!K99</f>
        <v>1140</v>
      </c>
      <c r="D95" s="27">
        <f>'MKT Prices - History'!L99</f>
        <v>513</v>
      </c>
      <c r="E95" s="37">
        <f>'MKT Prices - History'!M99</f>
        <v>-0.5</v>
      </c>
      <c r="F95" s="27">
        <f>'MKT Prices - History'!N99</f>
        <v>27.5</v>
      </c>
      <c r="G95" s="43">
        <f>'MKT Prices - History'!O99</f>
        <v>21.67</v>
      </c>
      <c r="H95" s="27">
        <f>'MKT Prices - History'!P99</f>
        <v>20</v>
      </c>
      <c r="I95" s="43">
        <f>'MKT Prices - History'!Q99</f>
        <v>40</v>
      </c>
      <c r="J95" s="27">
        <f>'MKT Prices - History'!R99</f>
        <v>23</v>
      </c>
      <c r="K95" s="27">
        <f>'MKT Prices - History'!S99</f>
        <v>30</v>
      </c>
      <c r="L95" s="27"/>
      <c r="M95" s="74"/>
    </row>
    <row r="96" spans="1:13" x14ac:dyDescent="0.2">
      <c r="A96" s="38">
        <f>'MKT Prices - History'!B100</f>
        <v>96</v>
      </c>
      <c r="B96" s="5">
        <f>'MKT Prices - History'!C100</f>
        <v>1</v>
      </c>
      <c r="C96" s="6">
        <f>'MKT Prices - History'!K100</f>
        <v>1180</v>
      </c>
      <c r="D96" s="6">
        <f>'MKT Prices - History'!L100</f>
        <v>513</v>
      </c>
      <c r="E96" s="32">
        <f>'MKT Prices - History'!M100</f>
        <v>15</v>
      </c>
      <c r="F96" s="6">
        <f>'MKT Prices - History'!N100</f>
        <v>27.5</v>
      </c>
      <c r="G96" s="30">
        <f>'MKT Prices - History'!O100</f>
        <v>21.67</v>
      </c>
      <c r="H96" s="6">
        <f>'MKT Prices - History'!P100</f>
        <v>20</v>
      </c>
      <c r="I96" s="30">
        <f>'MKT Prices - History'!Q100</f>
        <v>36</v>
      </c>
      <c r="J96" s="6">
        <f>'MKT Prices - History'!R100</f>
        <v>23</v>
      </c>
      <c r="K96" s="6">
        <f>'MKT Prices - History'!S100</f>
        <v>30</v>
      </c>
      <c r="L96" s="6"/>
      <c r="M96" s="56"/>
    </row>
    <row r="97" spans="1:13" x14ac:dyDescent="0.2">
      <c r="A97" s="38">
        <f>'MKT Prices - History'!B101</f>
        <v>96</v>
      </c>
      <c r="B97" s="5">
        <f>'MKT Prices - History'!C101</f>
        <v>2</v>
      </c>
      <c r="C97" s="6">
        <f>'MKT Prices - History'!K101</f>
        <v>1120</v>
      </c>
      <c r="D97" s="6">
        <f>'MKT Prices - History'!L101</f>
        <v>480</v>
      </c>
      <c r="E97" s="32">
        <f>'MKT Prices - History'!M101</f>
        <v>15</v>
      </c>
      <c r="F97" s="6">
        <f>'MKT Prices - History'!N101</f>
        <v>27.5</v>
      </c>
      <c r="G97" s="30">
        <f>'MKT Prices - History'!O101</f>
        <v>20</v>
      </c>
      <c r="H97" s="6">
        <f>'MKT Prices - History'!P101</f>
        <v>20</v>
      </c>
      <c r="I97" s="30">
        <f>'MKT Prices - History'!Q101</f>
        <v>36</v>
      </c>
      <c r="J97" s="6">
        <f>'MKT Prices - History'!R101</f>
        <v>23</v>
      </c>
      <c r="K97" s="6">
        <f>'MKT Prices - History'!S101</f>
        <v>30</v>
      </c>
      <c r="L97" s="6"/>
      <c r="M97" s="56"/>
    </row>
    <row r="98" spans="1:13" x14ac:dyDescent="0.2">
      <c r="A98" s="38">
        <f>'MKT Prices - History'!B102</f>
        <v>96</v>
      </c>
      <c r="B98" s="5">
        <f>'MKT Prices - History'!C102</f>
        <v>3</v>
      </c>
      <c r="C98" s="6">
        <f>'MKT Prices - History'!K102</f>
        <v>1120</v>
      </c>
      <c r="D98" s="6">
        <f>'MKT Prices - History'!L102</f>
        <v>493.33</v>
      </c>
      <c r="E98" s="32">
        <f>'MKT Prices - History'!M102</f>
        <v>10</v>
      </c>
      <c r="F98" s="6">
        <f>'MKT Prices - History'!N102</f>
        <v>27.5</v>
      </c>
      <c r="G98" s="30">
        <f>'MKT Prices - History'!O102</f>
        <v>15</v>
      </c>
      <c r="H98" s="6">
        <f>'MKT Prices - History'!P102</f>
        <v>20</v>
      </c>
      <c r="I98" s="30">
        <f>'MKT Prices - History'!Q102</f>
        <v>36</v>
      </c>
      <c r="J98" s="6">
        <f>'MKT Prices - History'!R102</f>
        <v>23</v>
      </c>
      <c r="K98" s="6">
        <f>'MKT Prices - History'!S102</f>
        <v>30</v>
      </c>
      <c r="L98" s="6"/>
      <c r="M98" s="56"/>
    </row>
    <row r="99" spans="1:13" x14ac:dyDescent="0.2">
      <c r="A99" s="38">
        <f>'MKT Prices - History'!B103</f>
        <v>96</v>
      </c>
      <c r="B99" s="5">
        <f>'MKT Prices - History'!C103</f>
        <v>4</v>
      </c>
      <c r="C99" s="6">
        <f>'MKT Prices - History'!K103</f>
        <v>1140</v>
      </c>
      <c r="D99" s="6">
        <f>'MKT Prices - History'!L103</f>
        <v>513.33000000000004</v>
      </c>
      <c r="E99" s="32">
        <f>'MKT Prices - History'!M103</f>
        <v>10</v>
      </c>
      <c r="F99" s="6">
        <f>'MKT Prices - History'!N103</f>
        <v>27.5</v>
      </c>
      <c r="G99" s="30">
        <f>'MKT Prices - History'!O103</f>
        <v>11.67</v>
      </c>
      <c r="H99" s="6">
        <f>'MKT Prices - History'!P103</f>
        <v>20</v>
      </c>
      <c r="I99" s="30">
        <f>'MKT Prices - History'!Q103</f>
        <v>34</v>
      </c>
      <c r="J99" s="6">
        <f>'MKT Prices - History'!R103</f>
        <v>23</v>
      </c>
      <c r="K99" s="6">
        <f>'MKT Prices - History'!S103</f>
        <v>30</v>
      </c>
      <c r="L99" s="6"/>
      <c r="M99" s="56"/>
    </row>
    <row r="100" spans="1:13" x14ac:dyDescent="0.2">
      <c r="A100" s="38">
        <f>'MKT Prices - History'!B104</f>
        <v>96</v>
      </c>
      <c r="B100" s="5">
        <f>'MKT Prices - History'!C104</f>
        <v>5</v>
      </c>
      <c r="C100" s="6">
        <f>'MKT Prices - History'!K104</f>
        <v>1180</v>
      </c>
      <c r="D100" s="6">
        <f>'MKT Prices - History'!L104</f>
        <v>513.33000000000004</v>
      </c>
      <c r="E100" s="32">
        <f>'MKT Prices - History'!M104</f>
        <v>2.5</v>
      </c>
      <c r="F100" s="6">
        <f>'MKT Prices - History'!N104</f>
        <v>22.5</v>
      </c>
      <c r="G100" s="30">
        <f>'MKT Prices - History'!O104</f>
        <v>10</v>
      </c>
      <c r="H100" s="6">
        <f>'MKT Prices - History'!P104</f>
        <v>20</v>
      </c>
      <c r="I100" s="30">
        <f>'MKT Prices - History'!Q104</f>
        <v>34</v>
      </c>
      <c r="J100" s="6">
        <f>'MKT Prices - History'!R104</f>
        <v>23</v>
      </c>
      <c r="K100" s="6">
        <f>'MKT Prices - History'!S104</f>
        <v>30</v>
      </c>
      <c r="L100" s="6"/>
      <c r="M100" s="56"/>
    </row>
    <row r="101" spans="1:13" x14ac:dyDescent="0.2">
      <c r="A101" s="38">
        <f>'MKT Prices - History'!B105</f>
        <v>96</v>
      </c>
      <c r="B101" s="5">
        <f>'MKT Prices - History'!C105</f>
        <v>6</v>
      </c>
      <c r="C101" s="6">
        <f>'MKT Prices - History'!K105</f>
        <v>1180</v>
      </c>
      <c r="D101" s="6">
        <f>'MKT Prices - History'!L105</f>
        <v>506.67</v>
      </c>
      <c r="E101" s="32">
        <f>'MKT Prices - History'!M105</f>
        <v>2.5</v>
      </c>
      <c r="F101" s="6">
        <f>'MKT Prices - History'!N105</f>
        <v>22.5</v>
      </c>
      <c r="G101" s="30">
        <f>'MKT Prices - History'!O105</f>
        <v>10</v>
      </c>
      <c r="H101" s="6">
        <f>'MKT Prices - History'!P105</f>
        <v>20</v>
      </c>
      <c r="I101" s="30">
        <f>'MKT Prices - History'!Q105</f>
        <v>36</v>
      </c>
      <c r="J101" s="6">
        <f>'MKT Prices - History'!R105</f>
        <v>20</v>
      </c>
      <c r="K101" s="6">
        <f>'MKT Prices - History'!S105</f>
        <v>23</v>
      </c>
      <c r="L101" s="6"/>
      <c r="M101" s="56"/>
    </row>
    <row r="102" spans="1:13" x14ac:dyDescent="0.2">
      <c r="A102" s="38">
        <f>'MKT Prices - History'!B106</f>
        <v>96</v>
      </c>
      <c r="B102" s="5">
        <f>'MKT Prices - History'!C106</f>
        <v>7</v>
      </c>
      <c r="C102" s="6">
        <f>'MKT Prices - History'!K106</f>
        <v>950</v>
      </c>
      <c r="D102" s="6">
        <f>'MKT Prices - History'!L106</f>
        <v>453.34</v>
      </c>
      <c r="E102" s="32">
        <f>'MKT Prices - History'!M106</f>
        <v>2.5</v>
      </c>
      <c r="F102" s="6">
        <f>'MKT Prices - History'!N106</f>
        <v>22.5</v>
      </c>
      <c r="G102" s="30">
        <f>'MKT Prices - History'!O106</f>
        <v>11.67</v>
      </c>
      <c r="H102" s="6">
        <f>'MKT Prices - History'!P106</f>
        <v>20</v>
      </c>
      <c r="I102" s="30">
        <f>'MKT Prices - History'!Q106</f>
        <v>36</v>
      </c>
      <c r="J102" s="6">
        <f>'MKT Prices - History'!R106</f>
        <v>20</v>
      </c>
      <c r="K102" s="6">
        <f>'MKT Prices - History'!S106</f>
        <v>23</v>
      </c>
      <c r="L102" s="6"/>
      <c r="M102" s="56"/>
    </row>
    <row r="103" spans="1:13" x14ac:dyDescent="0.2">
      <c r="A103" s="38">
        <f>'MKT Prices - History'!B107</f>
        <v>96</v>
      </c>
      <c r="B103" s="5">
        <f>'MKT Prices - History'!C107</f>
        <v>8</v>
      </c>
      <c r="C103" s="6">
        <f>'MKT Prices - History'!K107</f>
        <v>950</v>
      </c>
      <c r="D103" s="6">
        <f>'MKT Prices - History'!L107</f>
        <v>453.34</v>
      </c>
      <c r="E103" s="32">
        <f>'MKT Prices - History'!M107</f>
        <v>2.5</v>
      </c>
      <c r="F103" s="6">
        <f>'MKT Prices - History'!N107</f>
        <v>27.5</v>
      </c>
      <c r="G103" s="30">
        <f>'MKT Prices - History'!O107</f>
        <v>11.67</v>
      </c>
      <c r="H103" s="6">
        <f>'MKT Prices - History'!P107</f>
        <v>80</v>
      </c>
      <c r="I103" s="30">
        <f>'MKT Prices - History'!Q107</f>
        <v>36</v>
      </c>
      <c r="J103" s="6">
        <f>'MKT Prices - History'!R107</f>
        <v>20</v>
      </c>
      <c r="K103" s="6">
        <f>'MKT Prices - History'!S107</f>
        <v>23</v>
      </c>
      <c r="L103" s="6"/>
      <c r="M103" s="56"/>
    </row>
    <row r="104" spans="1:13" x14ac:dyDescent="0.2">
      <c r="A104" s="38">
        <f>'MKT Prices - History'!B108</f>
        <v>96</v>
      </c>
      <c r="B104" s="5">
        <f>'MKT Prices - History'!C108</f>
        <v>9</v>
      </c>
      <c r="C104" s="6">
        <f>'MKT Prices - History'!K108</f>
        <v>1020</v>
      </c>
      <c r="D104" s="6">
        <f>'MKT Prices - History'!L108</f>
        <v>466.67</v>
      </c>
      <c r="E104" s="32">
        <f>'MKT Prices - History'!M108</f>
        <v>2.5</v>
      </c>
      <c r="F104" s="6">
        <f>'MKT Prices - History'!N108</f>
        <v>27.5</v>
      </c>
      <c r="G104" s="30">
        <f>'MKT Prices - History'!O108</f>
        <v>11.67</v>
      </c>
      <c r="H104" s="6">
        <f>'MKT Prices - History'!P108</f>
        <v>40</v>
      </c>
      <c r="I104" s="30">
        <f>'MKT Prices - History'!Q108</f>
        <v>36</v>
      </c>
      <c r="J104" s="6">
        <f>'MKT Prices - History'!R108</f>
        <v>20</v>
      </c>
      <c r="K104" s="6">
        <f>'MKT Prices - History'!S108</f>
        <v>23</v>
      </c>
      <c r="L104" s="6"/>
      <c r="M104" s="56"/>
    </row>
    <row r="105" spans="1:13" x14ac:dyDescent="0.2">
      <c r="A105" s="38">
        <f>'MKT Prices - History'!B109</f>
        <v>96</v>
      </c>
      <c r="B105" s="5">
        <f>'MKT Prices - History'!C109</f>
        <v>10</v>
      </c>
      <c r="C105" s="6">
        <f>'MKT Prices - History'!K109</f>
        <v>940</v>
      </c>
      <c r="D105" s="6">
        <f>'MKT Prices - History'!L109</f>
        <v>460</v>
      </c>
      <c r="E105" s="32">
        <f>'MKT Prices - History'!M109</f>
        <v>2.5</v>
      </c>
      <c r="F105" s="6">
        <f>'MKT Prices - History'!N109</f>
        <v>27.5</v>
      </c>
      <c r="G105" s="30">
        <f>'MKT Prices - History'!O109</f>
        <v>11.67</v>
      </c>
      <c r="H105" s="6">
        <f>'MKT Prices - History'!P109</f>
        <v>30</v>
      </c>
      <c r="I105" s="30">
        <f>'MKT Prices - History'!Q109</f>
        <v>36</v>
      </c>
      <c r="J105" s="6">
        <f>'MKT Prices - History'!R109</f>
        <v>20</v>
      </c>
      <c r="K105" s="6">
        <f>'MKT Prices - History'!S109</f>
        <v>23</v>
      </c>
      <c r="L105" s="6"/>
      <c r="M105" s="56"/>
    </row>
    <row r="106" spans="1:13" x14ac:dyDescent="0.2">
      <c r="A106" s="38">
        <f>'MKT Prices - History'!B110</f>
        <v>96</v>
      </c>
      <c r="B106" s="5">
        <f>'MKT Prices - History'!C110</f>
        <v>11</v>
      </c>
      <c r="C106" s="6">
        <f>'MKT Prices - History'!K110</f>
        <v>940</v>
      </c>
      <c r="D106" s="6">
        <f>'MKT Prices - History'!L110</f>
        <v>433.33</v>
      </c>
      <c r="E106" s="32">
        <f>'MKT Prices - History'!M110</f>
        <v>2.5</v>
      </c>
      <c r="F106" s="6">
        <f>'MKT Prices - History'!N110</f>
        <v>27.5</v>
      </c>
      <c r="G106" s="30">
        <f>'MKT Prices - History'!O110</f>
        <v>11.67</v>
      </c>
      <c r="H106" s="6">
        <f>'MKT Prices - History'!P110</f>
        <v>30</v>
      </c>
      <c r="I106" s="30">
        <f>'MKT Prices - History'!Q110</f>
        <v>36</v>
      </c>
      <c r="J106" s="6">
        <f>'MKT Prices - History'!R110</f>
        <v>20</v>
      </c>
      <c r="K106" s="6">
        <f>'MKT Prices - History'!S110</f>
        <v>23</v>
      </c>
      <c r="L106" s="6"/>
      <c r="M106" s="56"/>
    </row>
    <row r="107" spans="1:13" ht="13.5" thickBot="1" x14ac:dyDescent="0.25">
      <c r="A107" s="50">
        <f>'MKT Prices - History'!B111</f>
        <v>96</v>
      </c>
      <c r="B107" s="28">
        <f>'MKT Prices - History'!C111</f>
        <v>12</v>
      </c>
      <c r="C107" s="27">
        <f>'MKT Prices - History'!K111</f>
        <v>940</v>
      </c>
      <c r="D107" s="27">
        <f>'MKT Prices - History'!L111</f>
        <v>453.33</v>
      </c>
      <c r="E107" s="37">
        <f>'MKT Prices - History'!M111</f>
        <v>2.5</v>
      </c>
      <c r="F107" s="27">
        <f>'MKT Prices - History'!N111</f>
        <v>27.5</v>
      </c>
      <c r="G107" s="43">
        <f>'MKT Prices - History'!O111</f>
        <v>11.67</v>
      </c>
      <c r="H107" s="27">
        <f>'MKT Prices - History'!P111</f>
        <v>30</v>
      </c>
      <c r="I107" s="43">
        <f>'MKT Prices - History'!Q111</f>
        <v>33</v>
      </c>
      <c r="J107" s="27">
        <f>'MKT Prices - History'!R111</f>
        <v>20</v>
      </c>
      <c r="K107" s="27">
        <f>'MKT Prices - History'!S111</f>
        <v>23</v>
      </c>
      <c r="L107" s="27"/>
      <c r="M107" s="74"/>
    </row>
    <row r="108" spans="1:13" x14ac:dyDescent="0.2">
      <c r="A108" s="38">
        <f>'MKT Prices - History'!B112</f>
        <v>97</v>
      </c>
      <c r="B108" s="5">
        <f>'MKT Prices - History'!C112</f>
        <v>1</v>
      </c>
      <c r="C108" s="6">
        <f>'MKT Prices - History'!K112</f>
        <v>1070</v>
      </c>
      <c r="D108" s="6">
        <f>'MKT Prices - History'!L112</f>
        <v>466.67</v>
      </c>
      <c r="E108" s="32">
        <f>'MKT Prices - History'!M112</f>
        <v>0</v>
      </c>
      <c r="F108" s="6">
        <f>'MKT Prices - History'!N112</f>
        <v>27.5</v>
      </c>
      <c r="G108" s="30">
        <f>'MKT Prices - History'!O112</f>
        <v>11.67</v>
      </c>
      <c r="H108" s="6">
        <f>'MKT Prices - History'!P112</f>
        <v>30</v>
      </c>
      <c r="I108" s="30">
        <f>'MKT Prices - History'!Q112</f>
        <v>33</v>
      </c>
      <c r="J108" s="6">
        <f>'MKT Prices - History'!R112</f>
        <v>20</v>
      </c>
      <c r="K108" s="6">
        <f>'MKT Prices - History'!S112</f>
        <v>23</v>
      </c>
      <c r="L108" s="6"/>
      <c r="M108" s="56"/>
    </row>
    <row r="109" spans="1:13" x14ac:dyDescent="0.2">
      <c r="A109" s="38">
        <f>'MKT Prices - History'!B113</f>
        <v>97</v>
      </c>
      <c r="B109" s="5">
        <f>'MKT Prices - History'!C113</f>
        <v>2</v>
      </c>
      <c r="C109" s="6">
        <f>'MKT Prices - History'!K113</f>
        <v>1180</v>
      </c>
      <c r="D109" s="6">
        <f>'MKT Prices - History'!L113</f>
        <v>480</v>
      </c>
      <c r="E109" s="32">
        <f>'MKT Prices - History'!M113</f>
        <v>0</v>
      </c>
      <c r="F109" s="6">
        <f>'MKT Prices - History'!N113</f>
        <v>27.5</v>
      </c>
      <c r="G109" s="30">
        <f>'MKT Prices - History'!O113</f>
        <v>11.67</v>
      </c>
      <c r="H109" s="6">
        <f>'MKT Prices - History'!P113</f>
        <v>30</v>
      </c>
      <c r="I109" s="30">
        <f>'MKT Prices - History'!Q113</f>
        <v>33</v>
      </c>
      <c r="J109" s="6">
        <f>'MKT Prices - History'!R113</f>
        <v>20</v>
      </c>
      <c r="K109" s="6">
        <f>'MKT Prices - History'!S113</f>
        <v>23</v>
      </c>
      <c r="L109" s="6"/>
      <c r="M109" s="56"/>
    </row>
    <row r="110" spans="1:13" x14ac:dyDescent="0.2">
      <c r="A110" s="38">
        <f>'MKT Prices - History'!B114</f>
        <v>97</v>
      </c>
      <c r="B110" s="5">
        <f>'MKT Prices - History'!C114</f>
        <v>3</v>
      </c>
      <c r="C110" s="6">
        <f>'MKT Prices - History'!K114</f>
        <v>1180</v>
      </c>
      <c r="D110" s="6">
        <f>'MKT Prices - History'!L114</f>
        <v>466.67</v>
      </c>
      <c r="E110" s="32">
        <f>'MKT Prices - History'!M114</f>
        <v>0</v>
      </c>
      <c r="F110" s="6">
        <f>'MKT Prices - History'!N114</f>
        <v>27.5</v>
      </c>
      <c r="G110" s="30">
        <f>'MKT Prices - History'!O114</f>
        <v>11.67</v>
      </c>
      <c r="H110" s="6">
        <f>'MKT Prices - History'!P114</f>
        <v>30</v>
      </c>
      <c r="I110" s="30">
        <f>'MKT Prices - History'!Q114</f>
        <v>33</v>
      </c>
      <c r="J110" s="6">
        <f>'MKT Prices - History'!R114</f>
        <v>20</v>
      </c>
      <c r="K110" s="6">
        <f>'MKT Prices - History'!S114</f>
        <v>23</v>
      </c>
      <c r="L110" s="6"/>
      <c r="M110" s="56"/>
    </row>
    <row r="111" spans="1:13" x14ac:dyDescent="0.2">
      <c r="A111" s="38">
        <f>'MKT Prices - History'!B115</f>
        <v>97</v>
      </c>
      <c r="B111" s="5">
        <f>'MKT Prices - History'!C115</f>
        <v>4</v>
      </c>
      <c r="C111" s="6">
        <f>'MKT Prices - History'!K115</f>
        <v>1180</v>
      </c>
      <c r="D111" s="6">
        <f>'MKT Prices - History'!L115</f>
        <v>466.67</v>
      </c>
      <c r="E111" s="32">
        <f>'MKT Prices - History'!M115</f>
        <v>0</v>
      </c>
      <c r="F111" s="6">
        <f>'MKT Prices - History'!N115</f>
        <v>27.5</v>
      </c>
      <c r="G111" s="30">
        <f>'MKT Prices - History'!O115</f>
        <v>11.67</v>
      </c>
      <c r="H111" s="6">
        <f>'MKT Prices - History'!P115</f>
        <v>60</v>
      </c>
      <c r="I111" s="30">
        <f>'MKT Prices - History'!Q115</f>
        <v>33</v>
      </c>
      <c r="J111" s="6">
        <f>'MKT Prices - History'!R115</f>
        <v>20</v>
      </c>
      <c r="K111" s="6">
        <f>'MKT Prices - History'!S115</f>
        <v>23</v>
      </c>
      <c r="L111" s="6"/>
      <c r="M111" s="56"/>
    </row>
    <row r="112" spans="1:13" x14ac:dyDescent="0.2">
      <c r="A112" s="38">
        <f>'MKT Prices - History'!B116</f>
        <v>97</v>
      </c>
      <c r="B112" s="5">
        <f>'MKT Prices - History'!C116</f>
        <v>5</v>
      </c>
      <c r="C112" s="6">
        <f>'MKT Prices - History'!K116</f>
        <v>1170</v>
      </c>
      <c r="D112" s="6">
        <f>'MKT Prices - History'!L116</f>
        <v>466.67</v>
      </c>
      <c r="E112" s="32">
        <f>'MKT Prices - History'!M116</f>
        <v>0</v>
      </c>
      <c r="F112" s="6">
        <f>'MKT Prices - History'!N116</f>
        <v>27.5</v>
      </c>
      <c r="G112" s="30">
        <f>'MKT Prices - History'!O116</f>
        <v>11.67</v>
      </c>
      <c r="H112" s="6">
        <f>'MKT Prices - History'!P116</f>
        <v>30</v>
      </c>
      <c r="I112" s="30">
        <f>'MKT Prices - History'!Q116</f>
        <v>33</v>
      </c>
      <c r="J112" s="6">
        <f>'MKT Prices - History'!R116</f>
        <v>20</v>
      </c>
      <c r="K112" s="6">
        <f>'MKT Prices - History'!S116</f>
        <v>23</v>
      </c>
      <c r="L112" s="6"/>
      <c r="M112" s="56"/>
    </row>
    <row r="113" spans="1:13" x14ac:dyDescent="0.2">
      <c r="A113" s="38">
        <f>'MKT Prices - History'!B117</f>
        <v>97</v>
      </c>
      <c r="B113" s="5">
        <f>'MKT Prices - History'!C117</f>
        <v>6</v>
      </c>
      <c r="C113" s="6">
        <f>'MKT Prices - History'!K117</f>
        <v>1180</v>
      </c>
      <c r="D113" s="6">
        <f>'MKT Prices - History'!L117</f>
        <v>466.67</v>
      </c>
      <c r="E113" s="32">
        <f>'MKT Prices - History'!M117</f>
        <v>5</v>
      </c>
      <c r="F113" s="6">
        <f>'MKT Prices - History'!N117</f>
        <v>35</v>
      </c>
      <c r="G113" s="30">
        <f>'MKT Prices - History'!O117</f>
        <v>11.67</v>
      </c>
      <c r="H113" s="6">
        <f>'MKT Prices - History'!P117</f>
        <v>30</v>
      </c>
      <c r="I113" s="30">
        <f>'MKT Prices - History'!Q117</f>
        <v>33</v>
      </c>
      <c r="J113" s="6">
        <f>'MKT Prices - History'!R117</f>
        <v>20</v>
      </c>
      <c r="K113" s="6">
        <f>'MKT Prices - History'!S117</f>
        <v>23</v>
      </c>
      <c r="L113" s="6"/>
      <c r="M113" s="56"/>
    </row>
    <row r="114" spans="1:13" x14ac:dyDescent="0.2">
      <c r="A114" s="38">
        <f>'MKT Prices - History'!B118</f>
        <v>97</v>
      </c>
      <c r="B114" s="5">
        <f>'MKT Prices - History'!C118</f>
        <v>7</v>
      </c>
      <c r="C114" s="6">
        <f>'MKT Prices - History'!K118</f>
        <v>1160</v>
      </c>
      <c r="D114" s="6">
        <f>'MKT Prices - History'!L118</f>
        <v>466.67</v>
      </c>
      <c r="E114" s="32">
        <f>'MKT Prices - History'!M118</f>
        <v>10</v>
      </c>
      <c r="F114" s="6">
        <f>'MKT Prices - History'!N118</f>
        <v>40</v>
      </c>
      <c r="G114" s="30">
        <f>'MKT Prices - History'!O118</f>
        <v>11.67</v>
      </c>
      <c r="H114" s="6">
        <f>'MKT Prices - History'!P118</f>
        <v>30</v>
      </c>
      <c r="I114" s="30">
        <f>'MKT Prices - History'!Q118</f>
        <v>33</v>
      </c>
      <c r="J114" s="6">
        <f>'MKT Prices - History'!R118</f>
        <v>20</v>
      </c>
      <c r="K114" s="6">
        <f>'MKT Prices - History'!S118</f>
        <v>23</v>
      </c>
      <c r="L114" s="6"/>
      <c r="M114" s="56"/>
    </row>
    <row r="115" spans="1:13" x14ac:dyDescent="0.2">
      <c r="A115" s="38">
        <f>'MKT Prices - History'!B119</f>
        <v>97</v>
      </c>
      <c r="B115" s="5">
        <f>'MKT Prices - History'!C119</f>
        <v>8</v>
      </c>
      <c r="C115" s="6">
        <f>'MKT Prices - History'!K119</f>
        <v>1180</v>
      </c>
      <c r="D115" s="6">
        <f>'MKT Prices - History'!L119</f>
        <v>466.67</v>
      </c>
      <c r="E115" s="32">
        <f>'MKT Prices - History'!M119</f>
        <v>10</v>
      </c>
      <c r="F115" s="6">
        <f>'MKT Prices - History'!N119</f>
        <v>40</v>
      </c>
      <c r="G115" s="30">
        <f>'MKT Prices - History'!O119</f>
        <v>11.67</v>
      </c>
      <c r="H115" s="6">
        <f>'MKT Prices - History'!P119</f>
        <v>30</v>
      </c>
      <c r="I115" s="30">
        <f>'MKT Prices - History'!Q119</f>
        <v>33</v>
      </c>
      <c r="J115" s="6">
        <f>'MKT Prices - History'!R119</f>
        <v>20</v>
      </c>
      <c r="K115" s="6">
        <f>'MKT Prices - History'!S119</f>
        <v>23</v>
      </c>
      <c r="L115" s="6"/>
      <c r="M115" s="56"/>
    </row>
    <row r="116" spans="1:13" x14ac:dyDescent="0.2">
      <c r="A116" s="38">
        <f>'MKT Prices - History'!B120</f>
        <v>97</v>
      </c>
      <c r="B116" s="5">
        <f>'MKT Prices - History'!C120</f>
        <v>9</v>
      </c>
      <c r="C116" s="6">
        <f>'MKT Prices - History'!K120</f>
        <v>1160</v>
      </c>
      <c r="D116" s="6">
        <f>'MKT Prices - History'!L120</f>
        <v>506.67</v>
      </c>
      <c r="E116" s="32">
        <f>'MKT Prices - History'!M120</f>
        <v>15</v>
      </c>
      <c r="F116" s="6">
        <f>'MKT Prices - History'!N120</f>
        <v>45</v>
      </c>
      <c r="G116" s="30">
        <f>'MKT Prices - History'!O120</f>
        <v>11.67</v>
      </c>
      <c r="H116" s="6">
        <f>'MKT Prices - History'!P120</f>
        <v>30</v>
      </c>
      <c r="I116" s="30">
        <f>'MKT Prices - History'!Q120</f>
        <v>33</v>
      </c>
      <c r="J116" s="6">
        <f>'MKT Prices - History'!R120</f>
        <v>20</v>
      </c>
      <c r="K116" s="6">
        <f>'MKT Prices - History'!S120</f>
        <v>23</v>
      </c>
      <c r="L116" s="6"/>
      <c r="M116" s="56"/>
    </row>
    <row r="117" spans="1:13" x14ac:dyDescent="0.2">
      <c r="A117" s="38">
        <f>'MKT Prices - History'!B121</f>
        <v>97</v>
      </c>
      <c r="B117" s="5">
        <f>'MKT Prices - History'!C121</f>
        <v>10</v>
      </c>
      <c r="C117" s="6">
        <f>'MKT Prices - History'!K121</f>
        <v>1160</v>
      </c>
      <c r="D117" s="6">
        <f>'MKT Prices - History'!L121</f>
        <v>486.67</v>
      </c>
      <c r="E117" s="32">
        <f>'MKT Prices - History'!M121</f>
        <v>20</v>
      </c>
      <c r="F117" s="6">
        <f>'MKT Prices - History'!N121</f>
        <v>45</v>
      </c>
      <c r="G117" s="30">
        <f>'MKT Prices - History'!O121</f>
        <v>11.67</v>
      </c>
      <c r="H117" s="6">
        <f>'MKT Prices - History'!P121</f>
        <v>30</v>
      </c>
      <c r="I117" s="30">
        <f>'MKT Prices - History'!Q121</f>
        <v>33</v>
      </c>
      <c r="J117" s="6">
        <f>'MKT Prices - History'!R121</f>
        <v>20</v>
      </c>
      <c r="K117" s="6">
        <f>'MKT Prices - History'!S121</f>
        <v>23</v>
      </c>
      <c r="L117" s="6"/>
      <c r="M117" s="56"/>
    </row>
    <row r="118" spans="1:13" x14ac:dyDescent="0.2">
      <c r="A118" s="38">
        <f>'MKT Prices - History'!B122</f>
        <v>97</v>
      </c>
      <c r="B118" s="5">
        <f>'MKT Prices - History'!C122</f>
        <v>11</v>
      </c>
      <c r="C118" s="6">
        <f>'MKT Prices - History'!K122</f>
        <v>1180</v>
      </c>
      <c r="D118" s="6">
        <f>'MKT Prices - History'!L122</f>
        <v>486.67</v>
      </c>
      <c r="E118" s="32">
        <f>'MKT Prices - History'!M122</f>
        <v>20</v>
      </c>
      <c r="F118" s="6">
        <f>'MKT Prices - History'!N122</f>
        <v>45</v>
      </c>
      <c r="G118" s="30">
        <f>'MKT Prices - History'!O122</f>
        <v>11.67</v>
      </c>
      <c r="H118" s="6">
        <f>'MKT Prices - History'!P122</f>
        <v>30</v>
      </c>
      <c r="I118" s="30">
        <f>'MKT Prices - History'!Q122</f>
        <v>39.200000000000003</v>
      </c>
      <c r="J118" s="6">
        <f>'MKT Prices - History'!R122</f>
        <v>20</v>
      </c>
      <c r="K118" s="6">
        <f>'MKT Prices - History'!S122</f>
        <v>23</v>
      </c>
      <c r="L118" s="6"/>
      <c r="M118" s="56"/>
    </row>
    <row r="119" spans="1:13" ht="13.5" thickBot="1" x14ac:dyDescent="0.25">
      <c r="A119" s="50">
        <f>'MKT Prices - History'!B123</f>
        <v>97</v>
      </c>
      <c r="B119" s="28">
        <f>'MKT Prices - History'!C123</f>
        <v>12</v>
      </c>
      <c r="C119" s="27">
        <f>'MKT Prices - History'!K123</f>
        <v>1180</v>
      </c>
      <c r="D119" s="27">
        <f>'MKT Prices - History'!L123</f>
        <v>486.67</v>
      </c>
      <c r="E119" s="37">
        <f>'MKT Prices - History'!M123</f>
        <v>17.5</v>
      </c>
      <c r="F119" s="27">
        <f>'MKT Prices - History'!N123</f>
        <v>45</v>
      </c>
      <c r="G119" s="43">
        <f>'MKT Prices - History'!O123</f>
        <v>11.67</v>
      </c>
      <c r="H119" s="27">
        <f>'MKT Prices - History'!P123</f>
        <v>30</v>
      </c>
      <c r="I119" s="43">
        <f>'MKT Prices - History'!Q123</f>
        <v>39.200000000000003</v>
      </c>
      <c r="J119" s="27">
        <f>'MKT Prices - History'!R123</f>
        <v>20</v>
      </c>
      <c r="K119" s="27">
        <f>'MKT Prices - History'!S123</f>
        <v>23</v>
      </c>
      <c r="L119" s="27"/>
      <c r="M119" s="74"/>
    </row>
    <row r="120" spans="1:13" x14ac:dyDescent="0.2">
      <c r="A120" s="51">
        <f>'MKT Prices - History'!B124</f>
        <v>98</v>
      </c>
      <c r="B120" s="5">
        <f>'MKT Prices - History'!C124</f>
        <v>1</v>
      </c>
      <c r="C120" s="6">
        <f>'MKT Prices - History'!K124</f>
        <v>1100</v>
      </c>
      <c r="D120" s="6">
        <f>'MKT Prices - History'!L124</f>
        <v>486.67</v>
      </c>
      <c r="E120" s="32">
        <f>'MKT Prices - History'!M124</f>
        <v>17.5</v>
      </c>
      <c r="F120" s="6">
        <f>'MKT Prices - History'!N124</f>
        <v>40</v>
      </c>
      <c r="G120" s="30">
        <f>'MKT Prices - History'!O124</f>
        <v>11.67</v>
      </c>
      <c r="H120" s="6">
        <f>'MKT Prices - History'!P124</f>
        <v>30</v>
      </c>
      <c r="I120" s="30">
        <f>'MKT Prices - History'!Q124</f>
        <v>39.200000000000003</v>
      </c>
      <c r="J120" s="6">
        <f>'MKT Prices - History'!R124</f>
        <v>20</v>
      </c>
      <c r="K120" s="6">
        <f>'MKT Prices - History'!S124</f>
        <v>23</v>
      </c>
      <c r="L120" s="6"/>
      <c r="M120" s="56"/>
    </row>
    <row r="121" spans="1:13" x14ac:dyDescent="0.2">
      <c r="A121" s="38">
        <f>'MKT Prices - History'!B125</f>
        <v>98</v>
      </c>
      <c r="B121" s="5">
        <f>'MKT Prices - History'!C125</f>
        <v>2</v>
      </c>
      <c r="C121" s="6">
        <f>'MKT Prices - History'!K125</f>
        <v>1100</v>
      </c>
      <c r="D121" s="6">
        <f>'MKT Prices - History'!L125</f>
        <v>486.67</v>
      </c>
      <c r="E121" s="32">
        <f>'MKT Prices - History'!M125</f>
        <v>12.5</v>
      </c>
      <c r="F121" s="6">
        <f>'MKT Prices - History'!N125</f>
        <v>35</v>
      </c>
      <c r="G121" s="30">
        <f>'MKT Prices - History'!O125</f>
        <v>10</v>
      </c>
      <c r="H121" s="6">
        <f>'MKT Prices - History'!P125</f>
        <v>30</v>
      </c>
      <c r="I121" s="30">
        <f>'MKT Prices - History'!Q125</f>
        <v>39.200000000000003</v>
      </c>
      <c r="J121" s="6">
        <f>'MKT Prices - History'!R125</f>
        <v>20</v>
      </c>
      <c r="K121" s="6">
        <f>'MKT Prices - History'!S125</f>
        <v>23</v>
      </c>
      <c r="L121" s="6"/>
      <c r="M121" s="56"/>
    </row>
    <row r="122" spans="1:13" x14ac:dyDescent="0.2">
      <c r="A122" s="38">
        <f>'MKT Prices - History'!B126</f>
        <v>98</v>
      </c>
      <c r="B122" s="5">
        <f>'MKT Prices - History'!C126</f>
        <v>3</v>
      </c>
      <c r="C122" s="6">
        <f>'MKT Prices - History'!K126</f>
        <v>1140</v>
      </c>
      <c r="D122" s="6">
        <f>'MKT Prices - History'!L126</f>
        <v>480</v>
      </c>
      <c r="E122" s="32">
        <f>'MKT Prices - History'!M126</f>
        <v>12.5</v>
      </c>
      <c r="F122" s="6">
        <f>'MKT Prices - History'!N126</f>
        <v>35</v>
      </c>
      <c r="G122" s="30">
        <f>'MKT Prices - History'!O126</f>
        <v>10</v>
      </c>
      <c r="H122" s="6">
        <f>'MKT Prices - History'!P126</f>
        <v>30</v>
      </c>
      <c r="I122" s="30">
        <f>'MKT Prices - History'!Q126</f>
        <v>39.200000000000003</v>
      </c>
      <c r="J122" s="6">
        <f>'MKT Prices - History'!R126</f>
        <v>20</v>
      </c>
      <c r="K122" s="6">
        <f>'MKT Prices - History'!S126</f>
        <v>23</v>
      </c>
      <c r="L122" s="6"/>
      <c r="M122" s="56"/>
    </row>
    <row r="123" spans="1:13" x14ac:dyDescent="0.2">
      <c r="A123" s="38">
        <f>'MKT Prices - History'!B127</f>
        <v>98</v>
      </c>
      <c r="B123" s="5">
        <f>'MKT Prices - History'!C127</f>
        <v>4</v>
      </c>
      <c r="C123" s="6">
        <f>'MKT Prices - History'!K127</f>
        <v>1140</v>
      </c>
      <c r="D123" s="6">
        <f>'MKT Prices - History'!L127</f>
        <v>473.33</v>
      </c>
      <c r="E123" s="32">
        <f>'MKT Prices - History'!M127</f>
        <v>12.5</v>
      </c>
      <c r="F123" s="6">
        <f>'MKT Prices - History'!N127</f>
        <v>30</v>
      </c>
      <c r="G123" s="30">
        <f>'MKT Prices - History'!O127</f>
        <v>10</v>
      </c>
      <c r="H123" s="6">
        <f>'MKT Prices - History'!P127</f>
        <v>30</v>
      </c>
      <c r="I123" s="30">
        <f>'MKT Prices - History'!Q127</f>
        <v>33.6</v>
      </c>
      <c r="J123" s="6">
        <f>'MKT Prices - History'!R127</f>
        <v>20</v>
      </c>
      <c r="K123" s="6">
        <f>'MKT Prices - History'!S127</f>
        <v>23</v>
      </c>
      <c r="L123" s="6"/>
      <c r="M123" s="56"/>
    </row>
    <row r="124" spans="1:13" x14ac:dyDescent="0.2">
      <c r="A124" s="38">
        <f>'MKT Prices - History'!B128</f>
        <v>98</v>
      </c>
      <c r="B124" s="5">
        <f>'MKT Prices - History'!C128</f>
        <v>5</v>
      </c>
      <c r="C124" s="6">
        <f>'MKT Prices - History'!K128</f>
        <v>1050</v>
      </c>
      <c r="D124" s="6">
        <f>'MKT Prices - History'!L128</f>
        <v>460</v>
      </c>
      <c r="E124" s="32">
        <f>'MKT Prices - History'!M128</f>
        <v>12.5</v>
      </c>
      <c r="F124" s="6">
        <f>'MKT Prices - History'!N128</f>
        <v>30</v>
      </c>
      <c r="G124" s="30">
        <f>'MKT Prices - History'!O128</f>
        <v>10</v>
      </c>
      <c r="H124" s="6">
        <f>'MKT Prices - History'!P128</f>
        <v>30</v>
      </c>
      <c r="I124" s="30">
        <f>'MKT Prices - History'!Q128</f>
        <v>33.6</v>
      </c>
      <c r="J124" s="6">
        <f>'MKT Prices - History'!R128</f>
        <v>20</v>
      </c>
      <c r="K124" s="6">
        <f>'MKT Prices - History'!S128</f>
        <v>23</v>
      </c>
      <c r="L124" s="6"/>
      <c r="M124" s="56"/>
    </row>
    <row r="125" spans="1:13" x14ac:dyDescent="0.2">
      <c r="A125" s="38">
        <f>'MKT Prices - History'!B129</f>
        <v>98</v>
      </c>
      <c r="B125" s="5">
        <f>'MKT Prices - History'!C129</f>
        <v>6</v>
      </c>
      <c r="C125" s="6">
        <f>'MKT Prices - History'!K129</f>
        <v>950</v>
      </c>
      <c r="D125" s="6">
        <f>'MKT Prices - History'!L129</f>
        <v>453.33</v>
      </c>
      <c r="E125" s="32">
        <f>'MKT Prices - History'!M129</f>
        <v>12.5</v>
      </c>
      <c r="F125" s="6">
        <f>'MKT Prices - History'!N129</f>
        <v>30</v>
      </c>
      <c r="G125" s="30">
        <f>'MKT Prices - History'!O129</f>
        <v>10</v>
      </c>
      <c r="H125" s="6">
        <f>'MKT Prices - History'!P129</f>
        <v>30</v>
      </c>
      <c r="I125" s="30">
        <f>'MKT Prices - History'!Q129</f>
        <v>33.6</v>
      </c>
      <c r="J125" s="6">
        <f>'MKT Prices - History'!R129</f>
        <v>20</v>
      </c>
      <c r="K125" s="6">
        <f>'MKT Prices - History'!S129</f>
        <v>23</v>
      </c>
      <c r="L125" s="6"/>
      <c r="M125" s="56"/>
    </row>
    <row r="126" spans="1:13" x14ac:dyDescent="0.2">
      <c r="A126" s="38">
        <f>'MKT Prices - History'!B130</f>
        <v>98</v>
      </c>
      <c r="B126" s="5">
        <f>'MKT Prices - History'!C130</f>
        <v>7</v>
      </c>
      <c r="C126" s="6">
        <f>'MKT Prices - History'!K130</f>
        <v>910</v>
      </c>
      <c r="D126" s="6">
        <f>'MKT Prices - History'!L130</f>
        <v>433.33</v>
      </c>
      <c r="E126" s="32">
        <f>'MKT Prices - History'!M130</f>
        <v>17.5</v>
      </c>
      <c r="F126" s="6">
        <f>'MKT Prices - History'!N130</f>
        <v>30</v>
      </c>
      <c r="G126" s="30">
        <f>'MKT Prices - History'!O130</f>
        <v>10</v>
      </c>
      <c r="H126" s="6">
        <f>'MKT Prices - History'!P130</f>
        <v>30</v>
      </c>
      <c r="I126" s="30">
        <f>'MKT Prices - History'!Q130</f>
        <v>32.479999999999997</v>
      </c>
      <c r="J126" s="6">
        <f>'MKT Prices - History'!R130</f>
        <v>20</v>
      </c>
      <c r="K126" s="6">
        <f>'MKT Prices - History'!S130</f>
        <v>23</v>
      </c>
      <c r="L126" s="6"/>
      <c r="M126" s="56"/>
    </row>
    <row r="127" spans="1:13" x14ac:dyDescent="0.2">
      <c r="A127" s="38">
        <f>'MKT Prices - History'!B131</f>
        <v>98</v>
      </c>
      <c r="B127" s="5">
        <f>'MKT Prices - History'!C131</f>
        <v>8</v>
      </c>
      <c r="C127" s="6">
        <f>'MKT Prices - History'!K131</f>
        <v>910</v>
      </c>
      <c r="D127" s="6">
        <f>'MKT Prices - History'!L131</f>
        <v>413.33</v>
      </c>
      <c r="E127" s="32">
        <f>'MKT Prices - History'!M131</f>
        <v>17.5</v>
      </c>
      <c r="F127" s="6">
        <f>'MKT Prices - History'!N131</f>
        <v>35</v>
      </c>
      <c r="G127" s="30">
        <f>'MKT Prices - History'!O131</f>
        <v>10</v>
      </c>
      <c r="H127" s="6">
        <f>'MKT Prices - History'!P131</f>
        <v>30</v>
      </c>
      <c r="I127" s="30">
        <f>'MKT Prices - History'!Q131</f>
        <v>31.36</v>
      </c>
      <c r="J127" s="6">
        <f>'MKT Prices - History'!R131</f>
        <v>20</v>
      </c>
      <c r="K127" s="6">
        <f>'MKT Prices - History'!S131</f>
        <v>23</v>
      </c>
      <c r="L127" s="6"/>
      <c r="M127" s="56"/>
    </row>
    <row r="128" spans="1:13" x14ac:dyDescent="0.2">
      <c r="A128" s="38">
        <f>'MKT Prices - History'!B132</f>
        <v>98</v>
      </c>
      <c r="B128" s="5">
        <f>'MKT Prices - History'!C132</f>
        <v>9</v>
      </c>
      <c r="C128" s="6">
        <f>'MKT Prices - History'!K132</f>
        <v>890</v>
      </c>
      <c r="D128" s="6">
        <f>'MKT Prices - History'!L132</f>
        <v>413.33</v>
      </c>
      <c r="E128" s="32">
        <f>'MKT Prices - History'!M132</f>
        <v>17.5</v>
      </c>
      <c r="F128" s="6">
        <f>'MKT Prices - History'!N132</f>
        <v>35</v>
      </c>
      <c r="G128" s="30">
        <f>'MKT Prices - History'!O132</f>
        <v>11.67</v>
      </c>
      <c r="H128" s="6">
        <f>'MKT Prices - History'!P132</f>
        <v>30</v>
      </c>
      <c r="I128" s="30">
        <f>'MKT Prices - History'!Q132</f>
        <v>26.36</v>
      </c>
      <c r="J128" s="6">
        <f>'MKT Prices - History'!R132</f>
        <v>20</v>
      </c>
      <c r="K128" s="6">
        <f>'MKT Prices - History'!S132</f>
        <v>23</v>
      </c>
      <c r="L128" s="6"/>
      <c r="M128" s="56"/>
    </row>
    <row r="129" spans="1:13" x14ac:dyDescent="0.2">
      <c r="A129" s="38">
        <f>'MKT Prices - History'!B133</f>
        <v>98</v>
      </c>
      <c r="B129" s="5">
        <f>'MKT Prices - History'!C133</f>
        <v>10</v>
      </c>
      <c r="C129" s="6">
        <f>'MKT Prices - History'!K133</f>
        <v>890</v>
      </c>
      <c r="D129" s="6">
        <f>'MKT Prices - History'!L133</f>
        <v>433.33</v>
      </c>
      <c r="E129" s="32">
        <f>'MKT Prices - History'!M133</f>
        <v>17.5</v>
      </c>
      <c r="F129" s="6">
        <f>'MKT Prices - History'!N133</f>
        <v>30</v>
      </c>
      <c r="G129" s="30">
        <f>'MKT Prices - History'!O133</f>
        <v>10</v>
      </c>
      <c r="H129" s="6">
        <f>'MKT Prices - History'!P133</f>
        <v>30</v>
      </c>
      <c r="I129" s="30">
        <f>'MKT Prices - History'!Q133</f>
        <v>16</v>
      </c>
      <c r="J129" s="6">
        <f>'MKT Prices - History'!R133</f>
        <v>20</v>
      </c>
      <c r="K129" s="6">
        <f>'MKT Prices - History'!S133</f>
        <v>23</v>
      </c>
      <c r="L129" s="6"/>
      <c r="M129" s="56"/>
    </row>
    <row r="130" spans="1:13" x14ac:dyDescent="0.2">
      <c r="A130" s="38">
        <f>'MKT Prices - History'!B134</f>
        <v>98</v>
      </c>
      <c r="B130" s="5">
        <f>'MKT Prices - History'!C134</f>
        <v>11</v>
      </c>
      <c r="C130" s="6">
        <f>'MKT Prices - History'!K134</f>
        <v>890</v>
      </c>
      <c r="D130" s="6">
        <f>'MKT Prices - History'!L134</f>
        <v>420</v>
      </c>
      <c r="E130" s="32">
        <f>'MKT Prices - History'!M134</f>
        <v>17.5</v>
      </c>
      <c r="F130" s="6">
        <f>'MKT Prices - History'!N134</f>
        <v>35</v>
      </c>
      <c r="G130" s="30">
        <f>'MKT Prices - History'!O134</f>
        <v>10</v>
      </c>
      <c r="H130" s="6">
        <f>'MKT Prices - History'!P134</f>
        <v>30</v>
      </c>
      <c r="I130" s="30">
        <f>'MKT Prices - History'!Q134</f>
        <v>5</v>
      </c>
      <c r="J130" s="6">
        <f>'MKT Prices - History'!R134</f>
        <v>20</v>
      </c>
      <c r="K130" s="6">
        <f>'MKT Prices - History'!S134</f>
        <v>23</v>
      </c>
      <c r="L130" s="6"/>
      <c r="M130" s="56"/>
    </row>
    <row r="131" spans="1:13" ht="13.5" thickBot="1" x14ac:dyDescent="0.25">
      <c r="A131" s="50">
        <f>'MKT Prices - History'!B135</f>
        <v>98</v>
      </c>
      <c r="B131" s="28">
        <f>'MKT Prices - History'!C135</f>
        <v>12</v>
      </c>
      <c r="C131" s="27">
        <f>'MKT Prices - History'!K135</f>
        <v>890</v>
      </c>
      <c r="D131" s="27">
        <f>'MKT Prices - History'!L135</f>
        <v>420</v>
      </c>
      <c r="E131" s="37">
        <f>'MKT Prices - History'!M135</f>
        <v>17.5</v>
      </c>
      <c r="F131" s="27">
        <f>'MKT Prices - History'!N135</f>
        <v>35</v>
      </c>
      <c r="G131" s="43">
        <f>'MKT Prices - History'!O135</f>
        <v>10</v>
      </c>
      <c r="H131" s="27">
        <f>'MKT Prices - History'!P135</f>
        <v>30</v>
      </c>
      <c r="I131" s="43">
        <f>'MKT Prices - History'!Q135</f>
        <v>-13</v>
      </c>
      <c r="J131" s="27">
        <f>'MKT Prices - History'!R135</f>
        <v>20</v>
      </c>
      <c r="K131" s="27">
        <f>'MKT Prices - History'!S135</f>
        <v>23</v>
      </c>
      <c r="L131" s="27"/>
      <c r="M131" s="74"/>
    </row>
    <row r="132" spans="1:13" x14ac:dyDescent="0.2">
      <c r="A132" s="38">
        <f>'MKT Prices - History'!B136</f>
        <v>99</v>
      </c>
      <c r="B132" s="5">
        <f>'MKT Prices - History'!C136</f>
        <v>1</v>
      </c>
      <c r="C132" s="6">
        <f>'MKT Prices - History'!K136</f>
        <v>890</v>
      </c>
      <c r="D132" s="6">
        <f>'MKT Prices - History'!L136</f>
        <v>420</v>
      </c>
      <c r="E132" s="32">
        <f>'MKT Prices - History'!M136</f>
        <v>17.5</v>
      </c>
      <c r="F132" s="6">
        <f>'MKT Prices - History'!N136</f>
        <v>35</v>
      </c>
      <c r="G132" s="30">
        <f>'MKT Prices - History'!O136</f>
        <v>10</v>
      </c>
      <c r="H132" s="6">
        <f>'MKT Prices - History'!P136</f>
        <v>30</v>
      </c>
      <c r="I132" s="30">
        <f>'MKT Prices - History'!Q136</f>
        <v>-13</v>
      </c>
      <c r="J132" s="6">
        <f>'MKT Prices - History'!R136</f>
        <v>20</v>
      </c>
      <c r="K132" s="6">
        <f>'MKT Prices - History'!S136</f>
        <v>23</v>
      </c>
      <c r="L132" s="6"/>
      <c r="M132" s="56"/>
    </row>
    <row r="133" spans="1:13" x14ac:dyDescent="0.2">
      <c r="A133" s="38">
        <f>'MKT Prices - History'!B137</f>
        <v>99</v>
      </c>
      <c r="B133" s="5">
        <f>'MKT Prices - History'!C137</f>
        <v>2</v>
      </c>
      <c r="C133" s="6">
        <f>'MKT Prices - History'!K137</f>
        <v>890</v>
      </c>
      <c r="D133" s="6">
        <f>'MKT Prices - History'!L137</f>
        <v>420</v>
      </c>
      <c r="E133" s="32">
        <f>'MKT Prices - History'!M137</f>
        <v>12.5</v>
      </c>
      <c r="F133" s="6">
        <f>'MKT Prices - History'!N137</f>
        <v>35</v>
      </c>
      <c r="G133" s="30">
        <f>'MKT Prices - History'!O137</f>
        <v>10</v>
      </c>
      <c r="H133" s="6">
        <f>'MKT Prices - History'!P137</f>
        <v>30</v>
      </c>
      <c r="I133" s="30">
        <f>'MKT Prices - History'!Q137</f>
        <v>-8</v>
      </c>
      <c r="J133" s="6">
        <f>'MKT Prices - History'!R137</f>
        <v>20</v>
      </c>
      <c r="K133" s="6">
        <f>'MKT Prices - History'!S137</f>
        <v>23</v>
      </c>
      <c r="L133" s="6"/>
      <c r="M133" s="56"/>
    </row>
    <row r="134" spans="1:13" x14ac:dyDescent="0.2">
      <c r="A134" s="38">
        <f>'MKT Prices - History'!B138</f>
        <v>99</v>
      </c>
      <c r="B134" s="5">
        <f>'MKT Prices - History'!C138</f>
        <v>3</v>
      </c>
      <c r="C134" s="6">
        <f>'MKT Prices - History'!K138</f>
        <v>890</v>
      </c>
      <c r="D134" s="6">
        <f>'MKT Prices - History'!L138</f>
        <v>420</v>
      </c>
      <c r="E134" s="32">
        <f>'MKT Prices - History'!M138</f>
        <v>12.5</v>
      </c>
      <c r="F134" s="6">
        <f>'MKT Prices - History'!N138</f>
        <v>35</v>
      </c>
      <c r="G134" s="30">
        <f>'MKT Prices - History'!O138</f>
        <v>13.33</v>
      </c>
      <c r="H134" s="6">
        <f>'MKT Prices - History'!P138</f>
        <v>30</v>
      </c>
      <c r="I134" s="30">
        <f>'MKT Prices - History'!Q138</f>
        <v>-3</v>
      </c>
      <c r="J134" s="6">
        <f>'MKT Prices - History'!R138</f>
        <v>20</v>
      </c>
      <c r="K134" s="6">
        <f>'MKT Prices - History'!S138</f>
        <v>23</v>
      </c>
      <c r="L134" s="6"/>
      <c r="M134" s="56"/>
    </row>
    <row r="135" spans="1:13" x14ac:dyDescent="0.2">
      <c r="A135" s="38">
        <f>'MKT Prices - History'!B139</f>
        <v>99</v>
      </c>
      <c r="B135" s="5">
        <f>'MKT Prices - History'!C139</f>
        <v>4</v>
      </c>
      <c r="C135" s="6">
        <f>'MKT Prices - History'!K139</f>
        <v>910</v>
      </c>
      <c r="D135" s="6">
        <f>'MKT Prices - History'!L139</f>
        <v>420</v>
      </c>
      <c r="E135" s="32">
        <f>'MKT Prices - History'!M139</f>
        <v>12.5</v>
      </c>
      <c r="F135" s="6">
        <f>'MKT Prices - History'!N139</f>
        <v>35</v>
      </c>
      <c r="G135" s="30">
        <f>'MKT Prices - History'!O139</f>
        <v>13.33</v>
      </c>
      <c r="H135" s="6">
        <f>'MKT Prices - History'!P139</f>
        <v>30</v>
      </c>
      <c r="I135" s="30">
        <f>'MKT Prices - History'!Q139</f>
        <v>-13</v>
      </c>
      <c r="J135" s="6">
        <f>'MKT Prices - History'!R139</f>
        <v>20</v>
      </c>
      <c r="K135" s="6">
        <f>'MKT Prices - History'!S139</f>
        <v>23</v>
      </c>
      <c r="L135" s="6"/>
      <c r="M135" s="56"/>
    </row>
    <row r="136" spans="1:13" x14ac:dyDescent="0.2">
      <c r="A136" s="38">
        <f>'MKT Prices - History'!B140</f>
        <v>99</v>
      </c>
      <c r="B136" s="5">
        <f>'MKT Prices - History'!C140</f>
        <v>5</v>
      </c>
      <c r="C136" s="6">
        <f>'MKT Prices - History'!K140</f>
        <v>950</v>
      </c>
      <c r="D136" s="6">
        <f>'MKT Prices - History'!L140</f>
        <v>433.33</v>
      </c>
      <c r="E136" s="32">
        <f>'MKT Prices - History'!M140</f>
        <v>12.5</v>
      </c>
      <c r="F136" s="6">
        <f>'MKT Prices - History'!N140</f>
        <v>30</v>
      </c>
      <c r="G136" s="30">
        <f>'MKT Prices - History'!O140</f>
        <v>13.33</v>
      </c>
      <c r="H136" s="6">
        <f>'MKT Prices - History'!P140</f>
        <v>30</v>
      </c>
      <c r="I136" s="30">
        <f>'MKT Prices - History'!Q140</f>
        <v>-13</v>
      </c>
      <c r="J136" s="6">
        <f>'MKT Prices - History'!R140</f>
        <v>20</v>
      </c>
      <c r="K136" s="6">
        <f>'MKT Prices - History'!S140</f>
        <v>23</v>
      </c>
      <c r="L136" s="6"/>
      <c r="M136" s="56"/>
    </row>
    <row r="137" spans="1:13" x14ac:dyDescent="0.2">
      <c r="A137" s="38">
        <f>'MKT Prices - History'!B141</f>
        <v>99</v>
      </c>
      <c r="B137" s="5">
        <f>'MKT Prices - History'!C141</f>
        <v>6</v>
      </c>
      <c r="C137" s="6">
        <f>'MKT Prices - History'!K141</f>
        <v>950</v>
      </c>
      <c r="D137" s="6">
        <f>'MKT Prices - History'!L141</f>
        <v>433.33</v>
      </c>
      <c r="E137" s="32">
        <f>'MKT Prices - History'!M141</f>
        <v>12.5</v>
      </c>
      <c r="F137" s="6">
        <f>'MKT Prices - History'!N141</f>
        <v>30</v>
      </c>
      <c r="G137" s="30">
        <f>'MKT Prices - History'!O141</f>
        <v>13.33</v>
      </c>
      <c r="H137" s="6">
        <f>'MKT Prices - History'!P141</f>
        <v>30</v>
      </c>
      <c r="I137" s="30">
        <f>'MKT Prices - History'!Q141</f>
        <v>-3</v>
      </c>
      <c r="J137" s="6">
        <f>'MKT Prices - History'!R141</f>
        <v>20</v>
      </c>
      <c r="K137" s="6">
        <f>'MKT Prices - History'!S141</f>
        <v>23</v>
      </c>
      <c r="L137" s="6"/>
      <c r="M137" s="56"/>
    </row>
    <row r="138" spans="1:13" x14ac:dyDescent="0.2">
      <c r="A138" s="38">
        <f>'MKT Prices - History'!B142</f>
        <v>99</v>
      </c>
      <c r="B138" s="5">
        <f>'MKT Prices - History'!C142</f>
        <v>7</v>
      </c>
      <c r="C138" s="6">
        <f>'MKT Prices - History'!K142</f>
        <v>930</v>
      </c>
      <c r="D138" s="6">
        <f>'MKT Prices - History'!L142</f>
        <v>433.33</v>
      </c>
      <c r="E138" s="32">
        <f>'MKT Prices - History'!M142</f>
        <v>17.5</v>
      </c>
      <c r="F138" s="6">
        <f>'MKT Prices - History'!N142</f>
        <v>32.5</v>
      </c>
      <c r="G138" s="30">
        <f>'MKT Prices - History'!O142</f>
        <v>15</v>
      </c>
      <c r="H138" s="6">
        <f>'MKT Prices - History'!P142</f>
        <v>30</v>
      </c>
      <c r="I138" s="30">
        <f>'MKT Prices - History'!Q142</f>
        <v>-3</v>
      </c>
      <c r="J138" s="6">
        <f>'MKT Prices - History'!R142</f>
        <v>20</v>
      </c>
      <c r="K138" s="6">
        <f>'MKT Prices - History'!S142</f>
        <v>23</v>
      </c>
      <c r="L138" s="6"/>
      <c r="M138" s="56"/>
    </row>
    <row r="139" spans="1:13" x14ac:dyDescent="0.2">
      <c r="A139" s="38">
        <f>'MKT Prices - History'!B143</f>
        <v>99</v>
      </c>
      <c r="B139" s="5">
        <f>'MKT Prices - History'!C143</f>
        <v>8</v>
      </c>
      <c r="C139" s="6">
        <f>'MKT Prices - History'!K143</f>
        <v>980</v>
      </c>
      <c r="D139" s="6">
        <f>'MKT Prices - History'!L143</f>
        <v>433.33</v>
      </c>
      <c r="E139" s="32">
        <f>'MKT Prices - History'!M143</f>
        <v>22.5</v>
      </c>
      <c r="F139" s="6">
        <f>'MKT Prices - History'!N143</f>
        <v>42.5</v>
      </c>
      <c r="G139" s="30">
        <f>'MKT Prices - History'!O143</f>
        <v>16.670000000000002</v>
      </c>
      <c r="H139" s="6">
        <f>'MKT Prices - History'!P143</f>
        <v>30</v>
      </c>
      <c r="I139" s="30">
        <f>'MKT Prices - History'!Q143</f>
        <v>-3</v>
      </c>
      <c r="J139" s="6">
        <f>'MKT Prices - History'!R143</f>
        <v>20</v>
      </c>
      <c r="K139" s="6">
        <f>'MKT Prices - History'!S143</f>
        <v>23</v>
      </c>
      <c r="L139" s="6"/>
      <c r="M139" s="56"/>
    </row>
    <row r="140" spans="1:13" x14ac:dyDescent="0.2">
      <c r="A140" s="38">
        <f>'MKT Prices - History'!B144</f>
        <v>99</v>
      </c>
      <c r="B140" s="5">
        <f>'MKT Prices - History'!C144</f>
        <v>9</v>
      </c>
      <c r="C140" s="6">
        <f>'MKT Prices - History'!K144</f>
        <v>980</v>
      </c>
      <c r="D140" s="6">
        <f>'MKT Prices - History'!L144</f>
        <v>433.33</v>
      </c>
      <c r="E140" s="32">
        <f>'MKT Prices - History'!M144</f>
        <v>22.5</v>
      </c>
      <c r="F140" s="6">
        <f>'MKT Prices - History'!N144</f>
        <v>47.5</v>
      </c>
      <c r="G140" s="30">
        <f>'MKT Prices - History'!O144</f>
        <v>20</v>
      </c>
      <c r="H140" s="6">
        <f>'MKT Prices - History'!P144</f>
        <v>30</v>
      </c>
      <c r="I140" s="30">
        <f>'MKT Prices - History'!Q144</f>
        <v>-3</v>
      </c>
      <c r="J140" s="6">
        <f>'MKT Prices - History'!R144</f>
        <v>20</v>
      </c>
      <c r="K140" s="6">
        <f>'MKT Prices - History'!S144</f>
        <v>23</v>
      </c>
      <c r="L140" s="6"/>
      <c r="M140" s="56"/>
    </row>
    <row r="141" spans="1:13" x14ac:dyDescent="0.2">
      <c r="A141" s="38">
        <f>'MKT Prices - History'!B145</f>
        <v>99</v>
      </c>
      <c r="B141" s="5">
        <f>'MKT Prices - History'!C145</f>
        <v>10</v>
      </c>
      <c r="C141" s="6">
        <f>'MKT Prices - History'!K145</f>
        <v>980</v>
      </c>
      <c r="D141" s="6">
        <f>'MKT Prices - History'!L145</f>
        <v>433.33</v>
      </c>
      <c r="E141" s="32">
        <f>'MKT Prices - History'!M145</f>
        <v>22.5</v>
      </c>
      <c r="F141" s="6">
        <f>'MKT Prices - History'!N145</f>
        <v>47.5</v>
      </c>
      <c r="G141" s="30">
        <f>'MKT Prices - History'!O145</f>
        <v>20</v>
      </c>
      <c r="H141" s="6">
        <f>'MKT Prices - History'!P145</f>
        <v>30</v>
      </c>
      <c r="I141" s="30">
        <f>'MKT Prices - History'!Q145</f>
        <v>-6</v>
      </c>
      <c r="J141" s="6">
        <f>'MKT Prices - History'!R145</f>
        <v>20</v>
      </c>
      <c r="K141" s="6">
        <f>'MKT Prices - History'!S145</f>
        <v>23</v>
      </c>
      <c r="L141" s="6"/>
      <c r="M141" s="56"/>
    </row>
    <row r="142" spans="1:13" x14ac:dyDescent="0.2">
      <c r="A142" s="38">
        <f>'MKT Prices - History'!B146</f>
        <v>99</v>
      </c>
      <c r="B142" s="5">
        <f>'MKT Prices - History'!C146</f>
        <v>11</v>
      </c>
      <c r="C142" s="6">
        <f>'MKT Prices - History'!K146</f>
        <v>1110</v>
      </c>
      <c r="D142" s="6">
        <f>'MKT Prices - History'!L146</f>
        <v>433.33</v>
      </c>
      <c r="E142" s="32">
        <f>'MKT Prices - History'!M146</f>
        <v>27.5</v>
      </c>
      <c r="F142" s="6">
        <f>'MKT Prices - History'!N146</f>
        <v>52.5</v>
      </c>
      <c r="G142" s="30">
        <f>'MKT Prices - History'!O146</f>
        <v>20</v>
      </c>
      <c r="H142" s="6">
        <f>'MKT Prices - History'!P146</f>
        <v>30</v>
      </c>
      <c r="I142" s="30">
        <f>'MKT Prices - History'!Q146</f>
        <v>6</v>
      </c>
      <c r="J142" s="6">
        <f>'MKT Prices - History'!R146</f>
        <v>20</v>
      </c>
      <c r="K142" s="6">
        <f>'MKT Prices - History'!S146</f>
        <v>23</v>
      </c>
      <c r="L142" s="6"/>
      <c r="M142" s="56"/>
    </row>
    <row r="143" spans="1:13" ht="13.5" thickBot="1" x14ac:dyDescent="0.25">
      <c r="A143" s="50">
        <f>'MKT Prices - History'!B147</f>
        <v>99</v>
      </c>
      <c r="B143" s="28">
        <f>'MKT Prices - History'!C147</f>
        <v>12</v>
      </c>
      <c r="C143" s="27">
        <f>'MKT Prices - History'!K147</f>
        <v>1110</v>
      </c>
      <c r="D143" s="27">
        <f>'MKT Prices - History'!L147</f>
        <v>433.33</v>
      </c>
      <c r="E143" s="37">
        <f>'MKT Prices - History'!M147</f>
        <v>27.5</v>
      </c>
      <c r="F143" s="27">
        <f>'MKT Prices - History'!N147</f>
        <v>52.5</v>
      </c>
      <c r="G143" s="43">
        <f>'MKT Prices - History'!O147</f>
        <v>20</v>
      </c>
      <c r="H143" s="27">
        <f>'MKT Prices - History'!P147</f>
        <v>30</v>
      </c>
      <c r="I143" s="43">
        <f>'MKT Prices - History'!Q147</f>
        <v>11</v>
      </c>
      <c r="J143" s="27">
        <f>'MKT Prices - History'!R147</f>
        <v>20</v>
      </c>
      <c r="K143" s="27">
        <f>'MKT Prices - History'!S147</f>
        <v>23</v>
      </c>
      <c r="L143" s="27"/>
      <c r="M143" s="74"/>
    </row>
    <row r="144" spans="1:13" x14ac:dyDescent="0.2">
      <c r="A144" s="38">
        <f>'MKT Prices - History'!B148</f>
        <v>2000</v>
      </c>
      <c r="B144" s="5">
        <f>'MKT Prices - History'!C148</f>
        <v>1</v>
      </c>
      <c r="C144" s="6">
        <f>'MKT Prices - History'!K148</f>
        <v>1270</v>
      </c>
      <c r="D144" s="6">
        <f>'MKT Prices - History'!L148</f>
        <v>466.67</v>
      </c>
      <c r="E144" s="32">
        <f>'MKT Prices - History'!M148</f>
        <v>27.5</v>
      </c>
      <c r="F144" s="6">
        <f>'MKT Prices - History'!N148</f>
        <v>52.5</v>
      </c>
      <c r="G144" s="30">
        <f>'MKT Prices - History'!O148</f>
        <v>20</v>
      </c>
      <c r="H144" s="6">
        <f>'MKT Prices - History'!P148</f>
        <v>30</v>
      </c>
      <c r="I144" s="30">
        <f>'MKT Prices - History'!Q148</f>
        <v>13</v>
      </c>
      <c r="J144" s="6">
        <f>'MKT Prices - History'!R148</f>
        <v>20</v>
      </c>
      <c r="K144" s="6">
        <f>'MKT Prices - History'!S148</f>
        <v>23</v>
      </c>
      <c r="L144" s="6"/>
      <c r="M144" s="56"/>
    </row>
    <row r="145" spans="1:13" x14ac:dyDescent="0.2">
      <c r="A145" s="38">
        <f>'MKT Prices - History'!B149</f>
        <v>2000</v>
      </c>
      <c r="B145" s="5">
        <f>'MKT Prices - History'!C149</f>
        <v>2</v>
      </c>
      <c r="C145" s="6">
        <f>'MKT Prices - History'!K149</f>
        <v>1230</v>
      </c>
      <c r="D145" s="6">
        <f>'MKT Prices - History'!L149</f>
        <v>500</v>
      </c>
      <c r="E145" s="32">
        <f>'MKT Prices - History'!M149</f>
        <v>32.5</v>
      </c>
      <c r="F145" s="6">
        <f>'MKT Prices - History'!N149</f>
        <v>60</v>
      </c>
      <c r="G145" s="30">
        <f>'MKT Prices - History'!O149</f>
        <v>21.67</v>
      </c>
      <c r="H145" s="6">
        <f>'MKT Prices - History'!P149</f>
        <v>30</v>
      </c>
      <c r="I145" s="30">
        <f>'MKT Prices - History'!Q149</f>
        <v>4</v>
      </c>
      <c r="J145" s="6">
        <f>'MKT Prices - History'!R149</f>
        <v>20</v>
      </c>
      <c r="K145" s="6">
        <f>'MKT Prices - History'!S149</f>
        <v>23</v>
      </c>
      <c r="L145" s="6"/>
      <c r="M145" s="56"/>
    </row>
    <row r="146" spans="1:13" x14ac:dyDescent="0.2">
      <c r="A146" s="38">
        <f>'MKT Prices - History'!B150</f>
        <v>2000</v>
      </c>
      <c r="B146" s="5">
        <f>'MKT Prices - History'!C150</f>
        <v>3</v>
      </c>
      <c r="C146" s="6">
        <f>'MKT Prices - History'!K150</f>
        <v>1230</v>
      </c>
      <c r="D146" s="6">
        <f>'MKT Prices - History'!L150</f>
        <v>500</v>
      </c>
      <c r="E146" s="32">
        <f>'MKT Prices - History'!M150</f>
        <v>35.5</v>
      </c>
      <c r="F146" s="6">
        <f>'MKT Prices - History'!N150</f>
        <v>62.5</v>
      </c>
      <c r="G146" s="30">
        <f>'MKT Prices - History'!O150</f>
        <v>21.67</v>
      </c>
      <c r="H146" s="6">
        <f>'MKT Prices - History'!P150</f>
        <v>30</v>
      </c>
      <c r="I146" s="30">
        <f>'MKT Prices - History'!Q150</f>
        <v>4</v>
      </c>
      <c r="J146" s="6">
        <f>'MKT Prices - History'!R150</f>
        <v>20</v>
      </c>
      <c r="K146" s="6">
        <f>'MKT Prices - History'!S150</f>
        <v>23</v>
      </c>
      <c r="L146" s="6"/>
      <c r="M146" s="56"/>
    </row>
    <row r="147" spans="1:13" x14ac:dyDescent="0.2">
      <c r="A147" s="38">
        <f>'MKT Prices - History'!B151</f>
        <v>2000</v>
      </c>
      <c r="B147" s="5">
        <f>'MKT Prices - History'!C151</f>
        <v>4</v>
      </c>
      <c r="C147" s="6">
        <f>'MKT Prices - History'!K151</f>
        <v>1090</v>
      </c>
      <c r="D147" s="6"/>
      <c r="E147" s="32">
        <f>'MKT Prices - History'!M151</f>
        <v>40</v>
      </c>
      <c r="F147" s="6">
        <f>'MKT Prices - History'!N151</f>
        <v>75</v>
      </c>
      <c r="G147" s="30"/>
      <c r="H147" s="6">
        <f>'MKT Prices - History'!U151</f>
        <v>180</v>
      </c>
      <c r="I147" s="30">
        <f>'MKT Prices - History'!Q151</f>
        <v>2.5</v>
      </c>
      <c r="J147" s="6">
        <f>'MKT Prices - History'!R151</f>
        <v>20</v>
      </c>
      <c r="K147" s="6">
        <f>'MKT Prices - History'!S151</f>
        <v>23</v>
      </c>
      <c r="L147" s="6"/>
      <c r="M147" s="56"/>
    </row>
    <row r="148" spans="1:13" x14ac:dyDescent="0.2">
      <c r="A148" s="38">
        <f>'MKT Prices - History'!B152</f>
        <v>2000</v>
      </c>
      <c r="B148" s="5">
        <f>'MKT Prices - History'!C152</f>
        <v>5</v>
      </c>
      <c r="C148" s="6">
        <f>'MKT Prices - History'!K152</f>
        <v>1090</v>
      </c>
      <c r="D148" s="6"/>
      <c r="E148" s="32">
        <f>'MKT Prices - History'!M152</f>
        <v>40</v>
      </c>
      <c r="F148" s="6">
        <f>'MKT Prices - History'!N152</f>
        <v>75</v>
      </c>
      <c r="G148" s="30"/>
      <c r="H148" s="6">
        <f>'MKT Prices - History'!U152</f>
        <v>180</v>
      </c>
      <c r="I148" s="30">
        <f>'MKT Prices - History'!Q152</f>
        <v>2.5</v>
      </c>
      <c r="J148" s="6">
        <f>'MKT Prices - History'!R152</f>
        <v>20</v>
      </c>
      <c r="K148" s="6">
        <f>'MKT Prices - History'!S152</f>
        <v>23</v>
      </c>
      <c r="L148" s="6"/>
      <c r="M148" s="56"/>
    </row>
    <row r="149" spans="1:13" x14ac:dyDescent="0.2">
      <c r="A149" s="38">
        <f>'MKT Prices - History'!B153</f>
        <v>2000</v>
      </c>
      <c r="B149" s="5">
        <f>'MKT Prices - History'!C153</f>
        <v>6</v>
      </c>
      <c r="C149" s="6">
        <f>'MKT Prices - History'!K153</f>
        <v>1090</v>
      </c>
      <c r="D149" s="6"/>
      <c r="E149" s="32">
        <f>'MKT Prices - History'!M153</f>
        <v>35</v>
      </c>
      <c r="F149" s="6">
        <f>'MKT Prices - History'!N153</f>
        <v>72.5</v>
      </c>
      <c r="G149" s="30"/>
      <c r="H149" s="6">
        <f>'MKT Prices - History'!U153</f>
        <v>190</v>
      </c>
      <c r="I149" s="30">
        <f>'MKT Prices - History'!Q153</f>
        <v>2.5</v>
      </c>
      <c r="J149" s="6">
        <f>'MKT Prices - History'!R153</f>
        <v>20</v>
      </c>
      <c r="K149" s="6">
        <f>'MKT Prices - History'!S153</f>
        <v>23</v>
      </c>
      <c r="L149" s="6"/>
      <c r="M149" s="56"/>
    </row>
    <row r="150" spans="1:13" x14ac:dyDescent="0.2">
      <c r="A150" s="38">
        <f>'MKT Prices - History'!B154</f>
        <v>2000</v>
      </c>
      <c r="B150" s="5">
        <f>'MKT Prices - History'!C154</f>
        <v>7</v>
      </c>
      <c r="C150" s="6">
        <f>'MKT Prices - History'!K154</f>
        <v>1140</v>
      </c>
      <c r="D150" s="6"/>
      <c r="E150" s="32">
        <f>'MKT Prices - History'!M154</f>
        <v>37.5</v>
      </c>
      <c r="F150" s="6">
        <f>'MKT Prices - History'!N154</f>
        <v>47.5</v>
      </c>
      <c r="G150" s="30"/>
      <c r="H150" s="6">
        <f>'MKT Prices - History'!U154</f>
        <v>190</v>
      </c>
      <c r="I150" s="30">
        <f>'MKT Prices - History'!Q154</f>
        <v>2.5</v>
      </c>
      <c r="J150" s="6">
        <f>'MKT Prices - History'!R154</f>
        <v>20</v>
      </c>
      <c r="K150" s="6">
        <f>'MKT Prices - History'!S154</f>
        <v>23</v>
      </c>
      <c r="L150" s="6"/>
      <c r="M150" s="56"/>
    </row>
    <row r="151" spans="1:13" x14ac:dyDescent="0.2">
      <c r="A151" s="38">
        <f>'MKT Prices - History'!B155</f>
        <v>2000</v>
      </c>
      <c r="B151" s="5">
        <f>'MKT Prices - History'!C155</f>
        <v>8</v>
      </c>
      <c r="C151" s="6">
        <f>'MKT Prices - History'!K155</f>
        <v>1140</v>
      </c>
      <c r="D151" s="6"/>
      <c r="E151" s="32">
        <f>'MKT Prices - History'!M155</f>
        <v>37.5</v>
      </c>
      <c r="F151" s="6">
        <f>'MKT Prices - History'!N155</f>
        <v>42.5</v>
      </c>
      <c r="G151" s="30"/>
      <c r="H151" s="6">
        <f>'MKT Prices - History'!U155</f>
        <v>190</v>
      </c>
      <c r="I151" s="30">
        <f>'MKT Prices - History'!Q155</f>
        <v>2.5</v>
      </c>
      <c r="J151" s="6">
        <f>'MKT Prices - History'!R155</f>
        <v>20</v>
      </c>
      <c r="K151" s="6">
        <f>'MKT Prices - History'!S155</f>
        <v>23</v>
      </c>
      <c r="L151" s="6"/>
      <c r="M151" s="56"/>
    </row>
    <row r="152" spans="1:13" x14ac:dyDescent="0.2">
      <c r="A152" s="38">
        <f>'MKT Prices - History'!B156</f>
        <v>2000</v>
      </c>
      <c r="B152" s="5">
        <f>'MKT Prices - History'!C156</f>
        <v>9</v>
      </c>
      <c r="C152" s="6">
        <f>'MKT Prices - History'!K156</f>
        <v>1140</v>
      </c>
      <c r="D152" s="6"/>
      <c r="E152" s="32">
        <f>'MKT Prices - History'!M156</f>
        <v>37.5</v>
      </c>
      <c r="F152" s="6">
        <f>'MKT Prices - History'!N156</f>
        <v>42.5</v>
      </c>
      <c r="G152" s="30"/>
      <c r="H152" s="6">
        <f>'MKT Prices - History'!U156</f>
        <v>190</v>
      </c>
      <c r="I152" s="30">
        <f>'MKT Prices - History'!Q156</f>
        <v>7.5</v>
      </c>
      <c r="J152" s="6">
        <f>'MKT Prices - History'!R156</f>
        <v>20</v>
      </c>
      <c r="K152" s="6">
        <f>'MKT Prices - History'!S156</f>
        <v>23</v>
      </c>
      <c r="L152" s="6"/>
      <c r="M152" s="56"/>
    </row>
    <row r="153" spans="1:13" x14ac:dyDescent="0.2">
      <c r="A153" s="38">
        <f>'MKT Prices - History'!B157</f>
        <v>2000</v>
      </c>
      <c r="B153" s="5">
        <f>'MKT Prices - History'!C157</f>
        <v>10</v>
      </c>
      <c r="C153" s="6">
        <f>'MKT Prices - History'!K157</f>
        <v>1070</v>
      </c>
      <c r="D153" s="6"/>
      <c r="E153" s="32">
        <f>'MKT Prices - History'!M157</f>
        <v>42.5</v>
      </c>
      <c r="F153" s="6">
        <f>'MKT Prices - History'!N157</f>
        <v>52.5</v>
      </c>
      <c r="G153" s="30"/>
      <c r="H153" s="6">
        <f>'MKT Prices - History'!U157</f>
        <v>200</v>
      </c>
      <c r="I153" s="30">
        <f>'MKT Prices - History'!Q157</f>
        <v>7.5</v>
      </c>
      <c r="J153" s="6">
        <f>'MKT Prices - History'!R157</f>
        <v>20</v>
      </c>
      <c r="K153" s="6">
        <f>'MKT Prices - History'!S157</f>
        <v>23</v>
      </c>
      <c r="L153" s="6"/>
      <c r="M153" s="56"/>
    </row>
    <row r="154" spans="1:13" x14ac:dyDescent="0.2">
      <c r="A154" s="38">
        <f>'MKT Prices - History'!B158</f>
        <v>2000</v>
      </c>
      <c r="B154" s="5">
        <f>'MKT Prices - History'!C158</f>
        <v>11</v>
      </c>
      <c r="C154" s="6">
        <f>'MKT Prices - History'!K158</f>
        <v>1070</v>
      </c>
      <c r="D154" s="6"/>
      <c r="E154" s="32">
        <f>'MKT Prices - History'!M158</f>
        <v>37.5</v>
      </c>
      <c r="F154" s="6">
        <f>'MKT Prices - History'!N158</f>
        <v>47.5</v>
      </c>
      <c r="G154" s="30"/>
      <c r="H154" s="6">
        <f>'MKT Prices - History'!U158</f>
        <v>200</v>
      </c>
      <c r="I154" s="30">
        <f>'MKT Prices - History'!Q158</f>
        <v>10</v>
      </c>
      <c r="J154" s="6">
        <f>'MKT Prices - History'!R158</f>
        <v>20</v>
      </c>
      <c r="K154" s="6">
        <f>'MKT Prices - History'!S158</f>
        <v>23</v>
      </c>
      <c r="L154" s="6"/>
      <c r="M154" s="56"/>
    </row>
    <row r="155" spans="1:13" ht="13.5" thickBot="1" x14ac:dyDescent="0.25">
      <c r="A155" s="50">
        <f>'MKT Prices - History'!B159</f>
        <v>2000</v>
      </c>
      <c r="B155" s="28">
        <f>'MKT Prices - History'!C159</f>
        <v>12</v>
      </c>
      <c r="C155" s="27">
        <f>'MKT Prices - History'!K159</f>
        <v>1070</v>
      </c>
      <c r="D155" s="27"/>
      <c r="E155" s="37">
        <f>'MKT Prices - History'!M159</f>
        <v>32.5</v>
      </c>
      <c r="F155" s="27">
        <f>'MKT Prices - History'!N159</f>
        <v>42.5</v>
      </c>
      <c r="G155" s="43"/>
      <c r="H155" s="27">
        <f>'MKT Prices - History'!U159</f>
        <v>180</v>
      </c>
      <c r="I155" s="43">
        <f>'MKT Prices - History'!Q159</f>
        <v>10</v>
      </c>
      <c r="J155" s="27">
        <f>'MKT Prices - History'!R159</f>
        <v>20</v>
      </c>
      <c r="K155" s="27">
        <f>'MKT Prices - History'!S159</f>
        <v>23</v>
      </c>
      <c r="L155" s="27"/>
      <c r="M155" s="74"/>
    </row>
    <row r="156" spans="1:13" x14ac:dyDescent="0.2">
      <c r="A156" s="38">
        <f>'MKT Prices - History'!B160</f>
        <v>2001</v>
      </c>
      <c r="B156" s="5">
        <f>'MKT Prices - History'!C160</f>
        <v>1</v>
      </c>
      <c r="C156" s="6">
        <f>'MKT Prices - History'!K160</f>
        <v>1110</v>
      </c>
      <c r="D156" s="6"/>
      <c r="E156" s="32">
        <f>'MKT Prices - History'!M160</f>
        <v>32.5</v>
      </c>
      <c r="F156" s="6">
        <f>'MKT Prices - History'!N160</f>
        <v>42.5</v>
      </c>
      <c r="G156" s="30"/>
      <c r="H156" s="6">
        <f>'MKT Prices - History'!U160</f>
        <v>160</v>
      </c>
      <c r="I156" s="30">
        <f>'MKT Prices - History'!Q160</f>
        <v>10</v>
      </c>
      <c r="J156" s="6">
        <f>'MKT Prices - History'!R160</f>
        <v>20</v>
      </c>
      <c r="K156" s="6">
        <f>'MKT Prices - History'!S160</f>
        <v>23</v>
      </c>
      <c r="L156" s="6"/>
      <c r="M156" s="56"/>
    </row>
    <row r="157" spans="1:13" x14ac:dyDescent="0.2">
      <c r="A157" s="38">
        <f>'MKT Prices - History'!B161</f>
        <v>2001</v>
      </c>
      <c r="B157" s="5">
        <f>'MKT Prices - History'!C161</f>
        <v>2</v>
      </c>
      <c r="C157" s="6">
        <f>'MKT Prices - History'!K161</f>
        <v>1110</v>
      </c>
      <c r="D157" s="6"/>
      <c r="E157" s="32">
        <f>'MKT Prices - History'!M161</f>
        <v>32.5</v>
      </c>
      <c r="F157" s="6">
        <f>'MKT Prices - History'!N161</f>
        <v>42.5</v>
      </c>
      <c r="G157" s="30"/>
      <c r="H157" s="6">
        <f>'MKT Prices - History'!U161</f>
        <v>140</v>
      </c>
      <c r="I157" s="30">
        <f>'MKT Prices - History'!Q161</f>
        <v>10</v>
      </c>
      <c r="J157" s="6">
        <f>'MKT Prices - History'!R161</f>
        <v>20</v>
      </c>
      <c r="K157" s="6">
        <f>'MKT Prices - History'!S161</f>
        <v>23</v>
      </c>
      <c r="L157" s="6"/>
      <c r="M157" s="56"/>
    </row>
    <row r="158" spans="1:13" x14ac:dyDescent="0.2">
      <c r="A158" s="38">
        <f>'MKT Prices - History'!B162</f>
        <v>2001</v>
      </c>
      <c r="B158" s="5">
        <f>'MKT Prices - History'!C162</f>
        <v>3</v>
      </c>
      <c r="C158" s="6">
        <f>'MKT Prices - History'!K162</f>
        <v>1110</v>
      </c>
      <c r="D158" s="6"/>
      <c r="E158" s="32">
        <f>'MKT Prices - History'!M162</f>
        <v>32.5</v>
      </c>
      <c r="F158" s="6">
        <f>'MKT Prices - History'!N162</f>
        <v>42.5</v>
      </c>
      <c r="G158" s="30"/>
      <c r="H158" s="6">
        <f>'MKT Prices - History'!U162</f>
        <v>100</v>
      </c>
      <c r="I158" s="30">
        <f>'MKT Prices - History'!Q162</f>
        <v>10</v>
      </c>
      <c r="J158" s="6">
        <f>'MKT Prices - History'!R162</f>
        <v>20</v>
      </c>
      <c r="K158" s="6">
        <f>'MKT Prices - History'!S162</f>
        <v>23</v>
      </c>
      <c r="L158" s="6"/>
      <c r="M158" s="56"/>
    </row>
    <row r="159" spans="1:13" x14ac:dyDescent="0.2">
      <c r="A159" s="38">
        <f>'MKT Prices - History'!B163</f>
        <v>2001</v>
      </c>
      <c r="B159" s="5">
        <f>'MKT Prices - History'!C163</f>
        <v>4</v>
      </c>
      <c r="C159" s="6">
        <f>'MKT Prices - History'!K163</f>
        <v>1090</v>
      </c>
      <c r="D159" s="6"/>
      <c r="E159" s="32">
        <f>'MKT Prices - History'!M163</f>
        <v>27.5</v>
      </c>
      <c r="F159" s="6">
        <f>'MKT Prices - History'!N163</f>
        <v>37.5</v>
      </c>
      <c r="G159" s="30"/>
      <c r="H159" s="6">
        <f>'MKT Prices - History'!U163</f>
        <v>100</v>
      </c>
      <c r="I159" s="30">
        <f>'MKT Prices - History'!Q163</f>
        <v>10</v>
      </c>
      <c r="J159" s="6">
        <f>'MKT Prices - History'!R163</f>
        <v>20</v>
      </c>
      <c r="K159" s="6">
        <f>'MKT Prices - History'!S163</f>
        <v>23</v>
      </c>
      <c r="L159" s="6"/>
      <c r="M159" s="56"/>
    </row>
    <row r="160" spans="1:13" x14ac:dyDescent="0.2">
      <c r="A160" s="38">
        <f>'MKT Prices - History'!B164</f>
        <v>2001</v>
      </c>
      <c r="B160" s="5">
        <f>'MKT Prices - History'!C164</f>
        <v>5</v>
      </c>
      <c r="C160" s="6">
        <f>'MKT Prices - History'!K164</f>
        <v>1050</v>
      </c>
      <c r="D160" s="6"/>
      <c r="E160" s="32">
        <f>'MKT Prices - History'!M164</f>
        <v>22.5</v>
      </c>
      <c r="F160" s="6">
        <f>'MKT Prices - History'!N164</f>
        <v>32.5</v>
      </c>
      <c r="G160" s="30"/>
      <c r="H160" s="6">
        <f>'MKT Prices - History'!U164</f>
        <v>110</v>
      </c>
      <c r="I160" s="30">
        <f>'MKT Prices - History'!Q164</f>
        <v>10</v>
      </c>
      <c r="J160" s="6">
        <f>'MKT Prices - History'!R164</f>
        <v>20</v>
      </c>
      <c r="K160" s="6">
        <f>'MKT Prices - History'!S164</f>
        <v>23</v>
      </c>
      <c r="L160" s="6"/>
      <c r="M160" s="56"/>
    </row>
    <row r="161" spans="1:13" x14ac:dyDescent="0.2">
      <c r="A161" s="38">
        <f>'MKT Prices - History'!B165</f>
        <v>2001</v>
      </c>
      <c r="B161" s="5">
        <f>'MKT Prices - History'!C165</f>
        <v>6</v>
      </c>
      <c r="C161" s="6">
        <f>'MKT Prices - History'!K165</f>
        <v>990</v>
      </c>
      <c r="D161" s="6"/>
      <c r="E161" s="32">
        <f>'MKT Prices - History'!M165</f>
        <v>22.5</v>
      </c>
      <c r="F161" s="6">
        <f>'MKT Prices - History'!N165</f>
        <v>32.5</v>
      </c>
      <c r="G161" s="30"/>
      <c r="H161" s="6">
        <f>'MKT Prices - History'!U165</f>
        <v>110</v>
      </c>
      <c r="I161" s="30">
        <f>'MKT Prices - History'!Q165</f>
        <v>10</v>
      </c>
      <c r="J161" s="6">
        <f>'MKT Prices - History'!R165</f>
        <v>20</v>
      </c>
      <c r="K161" s="6">
        <f>'MKT Prices - History'!S165</f>
        <v>23</v>
      </c>
      <c r="L161" s="6"/>
      <c r="M161" s="56"/>
    </row>
    <row r="162" spans="1:13" x14ac:dyDescent="0.2">
      <c r="A162" s="38">
        <f>'MKT Prices - History'!B166</f>
        <v>2001</v>
      </c>
      <c r="B162" s="5">
        <f>'MKT Prices - History'!C166</f>
        <v>7</v>
      </c>
      <c r="C162" s="6">
        <f>'MKT Prices - History'!K166</f>
        <v>930</v>
      </c>
      <c r="D162" s="6"/>
      <c r="E162" s="32">
        <f>'MKT Prices - History'!M166</f>
        <v>22.5</v>
      </c>
      <c r="F162" s="6">
        <f>'MKT Prices - History'!N166</f>
        <v>32.5</v>
      </c>
      <c r="G162" s="30"/>
      <c r="H162" s="6">
        <f>'MKT Prices - History'!U166</f>
        <v>110</v>
      </c>
      <c r="I162" s="30">
        <f>'MKT Prices - History'!Q166</f>
        <v>10</v>
      </c>
      <c r="J162" s="6">
        <f>'MKT Prices - History'!R166</f>
        <v>20</v>
      </c>
      <c r="K162" s="6">
        <f>'MKT Prices - History'!S166</f>
        <v>23</v>
      </c>
      <c r="L162" s="6"/>
      <c r="M162" s="56"/>
    </row>
    <row r="163" spans="1:13" x14ac:dyDescent="0.2">
      <c r="A163" s="38">
        <f>'MKT Prices - History'!B167</f>
        <v>2001</v>
      </c>
      <c r="B163" s="5">
        <f>'MKT Prices - History'!C167</f>
        <v>8</v>
      </c>
      <c r="C163" s="6">
        <f>'MKT Prices - History'!K167</f>
        <v>910</v>
      </c>
      <c r="D163" s="6"/>
      <c r="E163" s="32">
        <f>'MKT Prices - History'!M167</f>
        <v>22.5</v>
      </c>
      <c r="F163" s="6">
        <f>'MKT Prices - History'!N167</f>
        <v>32.5</v>
      </c>
      <c r="G163" s="30"/>
      <c r="H163" s="6">
        <f>'MKT Prices - History'!U167</f>
        <v>110</v>
      </c>
      <c r="I163" s="30">
        <f>'MKT Prices - History'!Q167</f>
        <v>10</v>
      </c>
      <c r="J163" s="6">
        <f>'MKT Prices - History'!R167</f>
        <v>20</v>
      </c>
      <c r="K163" s="6">
        <f>'MKT Prices - History'!S167</f>
        <v>23</v>
      </c>
      <c r="L163" s="6"/>
      <c r="M163" s="56"/>
    </row>
    <row r="164" spans="1:13" x14ac:dyDescent="0.2">
      <c r="A164" s="38">
        <f>'MKT Prices - History'!B168</f>
        <v>2001</v>
      </c>
      <c r="B164" s="5">
        <f>'MKT Prices - History'!C168</f>
        <v>9</v>
      </c>
      <c r="C164" s="6">
        <f>'MKT Prices - History'!K168</f>
        <v>910</v>
      </c>
      <c r="D164" s="6"/>
      <c r="E164" s="32">
        <f>'MKT Prices - History'!M168</f>
        <v>22.5</v>
      </c>
      <c r="F164" s="6">
        <f>'MKT Prices - History'!N168</f>
        <v>32.5</v>
      </c>
      <c r="G164" s="30"/>
      <c r="H164" s="6">
        <f>'MKT Prices - History'!U168</f>
        <v>110</v>
      </c>
      <c r="I164" s="30">
        <f>'MKT Prices - History'!Q168</f>
        <v>10</v>
      </c>
      <c r="J164" s="6">
        <f>'MKT Prices - History'!R168</f>
        <v>20</v>
      </c>
      <c r="K164" s="6">
        <f>'MKT Prices - History'!S168</f>
        <v>23</v>
      </c>
      <c r="L164" s="6"/>
      <c r="M164" s="56"/>
    </row>
    <row r="165" spans="1:13" x14ac:dyDescent="0.2">
      <c r="A165" s="38">
        <f>'MKT Prices - History'!B169</f>
        <v>2001</v>
      </c>
      <c r="B165" s="5">
        <f>'MKT Prices - History'!C169</f>
        <v>10</v>
      </c>
      <c r="C165" s="6">
        <f>'MKT Prices - History'!K169</f>
        <v>890</v>
      </c>
      <c r="D165" s="6"/>
      <c r="E165" s="32">
        <f>'MKT Prices - History'!M169</f>
        <v>22.5</v>
      </c>
      <c r="F165" s="6">
        <f>'MKT Prices - History'!N169</f>
        <v>32.5</v>
      </c>
      <c r="G165" s="30"/>
      <c r="H165" s="6">
        <f>'MKT Prices - History'!U169</f>
        <v>110</v>
      </c>
      <c r="I165" s="30">
        <f>'MKT Prices - History'!Q169</f>
        <v>10</v>
      </c>
      <c r="J165" s="6">
        <f>'MKT Prices - History'!R169</f>
        <v>20</v>
      </c>
      <c r="K165" s="6">
        <f>'MKT Prices - History'!S169</f>
        <v>23</v>
      </c>
      <c r="L165" s="6"/>
      <c r="M165" s="56"/>
    </row>
    <row r="166" spans="1:13" x14ac:dyDescent="0.2">
      <c r="A166" s="38">
        <f>'MKT Prices - History'!B170</f>
        <v>2001</v>
      </c>
      <c r="B166" s="5">
        <f>'MKT Prices - History'!C170</f>
        <v>11</v>
      </c>
      <c r="C166" s="6">
        <f>'MKT Prices - History'!K170</f>
        <v>890</v>
      </c>
      <c r="D166" s="6"/>
      <c r="E166" s="32">
        <f>'MKT Prices - History'!M170</f>
        <v>22.5</v>
      </c>
      <c r="F166" s="6">
        <f>'MKT Prices - History'!N170</f>
        <v>27.5</v>
      </c>
      <c r="G166" s="30"/>
      <c r="H166" s="6">
        <f>'MKT Prices - History'!U170</f>
        <v>100</v>
      </c>
      <c r="I166" s="30">
        <f>'MKT Prices - History'!Q170</f>
        <v>10</v>
      </c>
      <c r="J166" s="6">
        <f>'MKT Prices - History'!R170</f>
        <v>17</v>
      </c>
      <c r="K166" s="6">
        <f>'MKT Prices - History'!S170</f>
        <v>23</v>
      </c>
      <c r="L166" s="6"/>
      <c r="M166" s="56"/>
    </row>
    <row r="167" spans="1:13" ht="13.5" thickBot="1" x14ac:dyDescent="0.25">
      <c r="A167" s="50">
        <f>'MKT Prices - History'!B171</f>
        <v>2001</v>
      </c>
      <c r="B167" s="28">
        <f>'MKT Prices - History'!C171</f>
        <v>12</v>
      </c>
      <c r="C167" s="27">
        <f>'MKT Prices - History'!K171</f>
        <v>890</v>
      </c>
      <c r="D167" s="27"/>
      <c r="E167" s="37">
        <f>'MKT Prices - History'!M171</f>
        <v>22.5</v>
      </c>
      <c r="F167" s="27">
        <f>'MKT Prices - History'!N171</f>
        <v>27.5</v>
      </c>
      <c r="G167" s="43"/>
      <c r="H167" s="27">
        <f>'MKT Prices - History'!U171</f>
        <v>100</v>
      </c>
      <c r="I167" s="43">
        <f>'MKT Prices - History'!Q171</f>
        <v>10</v>
      </c>
      <c r="J167" s="27">
        <f>'MKT Prices - History'!R171</f>
        <v>17</v>
      </c>
      <c r="K167" s="27">
        <f>'MKT Prices - History'!S171</f>
        <v>23</v>
      </c>
      <c r="L167" s="27"/>
      <c r="M167" s="74"/>
    </row>
    <row r="168" spans="1:13" x14ac:dyDescent="0.2">
      <c r="A168" s="51">
        <f>'MKT Prices - History'!B172</f>
        <v>2002</v>
      </c>
      <c r="B168" s="46">
        <f>'MKT Prices - History'!C172</f>
        <v>1</v>
      </c>
      <c r="C168" s="47">
        <f>'MKT Prices - History'!K172</f>
        <v>890</v>
      </c>
      <c r="D168" s="47"/>
      <c r="E168" s="48">
        <f>'MKT Prices - History'!M172</f>
        <v>22.5</v>
      </c>
      <c r="F168" s="47">
        <f>'MKT Prices - History'!N172</f>
        <v>27.5</v>
      </c>
      <c r="G168" s="49"/>
      <c r="H168" s="47">
        <f>'MKT Prices - History'!U172</f>
        <v>90</v>
      </c>
      <c r="I168" s="49">
        <f>'MKT Prices - History'!Q172</f>
        <v>10</v>
      </c>
      <c r="J168" s="47">
        <f>'MKT Prices - History'!R172</f>
        <v>17</v>
      </c>
      <c r="K168" s="47">
        <f>'MKT Prices - History'!S172</f>
        <v>23</v>
      </c>
      <c r="L168" s="47"/>
      <c r="M168" s="56"/>
    </row>
    <row r="169" spans="1:13" x14ac:dyDescent="0.2">
      <c r="A169" s="38">
        <f>'MKT Prices - History'!B173</f>
        <v>2002</v>
      </c>
      <c r="B169" s="5">
        <f>'MKT Prices - History'!C173</f>
        <v>2</v>
      </c>
      <c r="C169" s="6">
        <f>'MKT Prices - History'!K173</f>
        <v>910</v>
      </c>
      <c r="D169" s="6"/>
      <c r="E169" s="32">
        <f>'MKT Prices - History'!M173</f>
        <v>22.5</v>
      </c>
      <c r="F169" s="6">
        <f>'MKT Prices - History'!N173</f>
        <v>27.5</v>
      </c>
      <c r="G169" s="30"/>
      <c r="H169" s="6">
        <f>'MKT Prices - History'!U173</f>
        <v>70</v>
      </c>
      <c r="I169" s="30">
        <f>'MKT Prices - History'!Q173</f>
        <v>10</v>
      </c>
      <c r="J169" s="6">
        <f>'MKT Prices - History'!R173</f>
        <v>17</v>
      </c>
      <c r="K169" s="6">
        <f>'MKT Prices - History'!S173</f>
        <v>23</v>
      </c>
      <c r="L169" s="6"/>
      <c r="M169" s="56"/>
    </row>
    <row r="170" spans="1:13" x14ac:dyDescent="0.2">
      <c r="A170" s="38">
        <f>'MKT Prices - History'!B174</f>
        <v>2002</v>
      </c>
      <c r="B170" s="5">
        <f>'MKT Prices - History'!C174</f>
        <v>3</v>
      </c>
      <c r="C170" s="6">
        <f>'MKT Prices - History'!K174</f>
        <v>970</v>
      </c>
      <c r="D170" s="6"/>
      <c r="E170" s="32">
        <f>'MKT Prices - History'!M174</f>
        <v>22.5</v>
      </c>
      <c r="F170" s="6">
        <f>'MKT Prices - History'!N174</f>
        <v>27.5</v>
      </c>
      <c r="G170" s="30"/>
      <c r="H170" s="6">
        <f>'MKT Prices - History'!U174</f>
        <v>120</v>
      </c>
      <c r="I170" s="30">
        <f>'MKT Prices - History'!Q174</f>
        <v>15</v>
      </c>
      <c r="J170" s="6">
        <f>'MKT Prices - History'!R174</f>
        <v>17</v>
      </c>
      <c r="K170" s="6">
        <f>'MKT Prices - History'!S174</f>
        <v>23</v>
      </c>
      <c r="L170" s="6"/>
      <c r="M170" s="56"/>
    </row>
    <row r="171" spans="1:13" x14ac:dyDescent="0.2">
      <c r="A171" s="38">
        <f>'MKT Prices - History'!B175</f>
        <v>2002</v>
      </c>
      <c r="B171" s="5">
        <f>'MKT Prices - History'!C175</f>
        <v>4</v>
      </c>
      <c r="C171" s="6">
        <f>'MKT Prices - History'!K175</f>
        <v>1000</v>
      </c>
      <c r="D171" s="6"/>
      <c r="E171" s="32">
        <f>'MKT Prices - History'!M175</f>
        <v>22.5</v>
      </c>
      <c r="F171" s="6">
        <f>'MKT Prices - History'!N175</f>
        <v>27.5</v>
      </c>
      <c r="G171" s="30"/>
      <c r="H171" s="6">
        <f>'MKT Prices - History'!U175</f>
        <v>120</v>
      </c>
      <c r="I171" s="30">
        <f>'MKT Prices - History'!Q175</f>
        <v>10</v>
      </c>
      <c r="J171" s="6">
        <f>'MKT Prices - History'!R175</f>
        <v>17</v>
      </c>
      <c r="K171" s="6">
        <f>'MKT Prices - History'!S175</f>
        <v>23</v>
      </c>
      <c r="L171" s="6"/>
      <c r="M171" s="56"/>
    </row>
    <row r="172" spans="1:13" x14ac:dyDescent="0.2">
      <c r="A172" s="38">
        <f>'MKT Prices - History'!B176</f>
        <v>2002</v>
      </c>
      <c r="B172" s="5">
        <f>'MKT Prices - History'!C176</f>
        <v>5</v>
      </c>
      <c r="C172" s="6">
        <f>'MKT Prices - History'!K176</f>
        <v>960</v>
      </c>
      <c r="D172" s="6"/>
      <c r="E172" s="32">
        <f>'MKT Prices - History'!M176</f>
        <v>22.5</v>
      </c>
      <c r="F172" s="6">
        <f>'MKT Prices - History'!N176</f>
        <v>27.5</v>
      </c>
      <c r="G172" s="30"/>
      <c r="H172" s="6">
        <f>'MKT Prices - History'!U176</f>
        <v>130</v>
      </c>
      <c r="I172" s="30">
        <f>'MKT Prices - History'!Q176</f>
        <v>12.5</v>
      </c>
      <c r="J172" s="6">
        <f>'MKT Prices - History'!R176</f>
        <v>17</v>
      </c>
      <c r="K172" s="6">
        <f>'MKT Prices - History'!S176</f>
        <v>23</v>
      </c>
      <c r="L172" s="6"/>
      <c r="M172" s="56"/>
    </row>
    <row r="173" spans="1:13" x14ac:dyDescent="0.2">
      <c r="A173" s="38">
        <f>'MKT Prices - History'!B177</f>
        <v>2002</v>
      </c>
      <c r="B173" s="5">
        <f>'MKT Prices - History'!C177</f>
        <v>6</v>
      </c>
      <c r="C173" s="6">
        <f>'MKT Prices - History'!K177</f>
        <v>940</v>
      </c>
      <c r="D173" s="6"/>
      <c r="E173" s="32">
        <f>'MKT Prices - History'!M177</f>
        <v>22.5</v>
      </c>
      <c r="F173" s="6">
        <f>'MKT Prices - History'!N177</f>
        <v>27.5</v>
      </c>
      <c r="G173" s="30"/>
      <c r="H173" s="6">
        <f>'MKT Prices - History'!U177</f>
        <v>130</v>
      </c>
      <c r="I173" s="30">
        <f>'MKT Prices - History'!Q177</f>
        <v>17.5</v>
      </c>
      <c r="J173" s="6">
        <f>'MKT Prices - History'!R177</f>
        <v>17</v>
      </c>
      <c r="K173" s="6">
        <f>'MKT Prices - History'!S177</f>
        <v>23</v>
      </c>
      <c r="L173" s="6"/>
      <c r="M173" s="56"/>
    </row>
    <row r="174" spans="1:13" x14ac:dyDescent="0.2">
      <c r="A174" s="38">
        <f>'MKT Prices - History'!B178</f>
        <v>2002</v>
      </c>
      <c r="B174" s="5">
        <f>'MKT Prices - History'!C178</f>
        <v>7</v>
      </c>
      <c r="C174" s="6">
        <f>'MKT Prices - History'!K178</f>
        <v>900</v>
      </c>
      <c r="D174" s="6"/>
      <c r="E174" s="32">
        <f>'MKT Prices - History'!M178</f>
        <v>22.5</v>
      </c>
      <c r="F174" s="6">
        <f>'MKT Prices - History'!N178</f>
        <v>27.5</v>
      </c>
      <c r="G174" s="30"/>
      <c r="H174" s="6">
        <f>'MKT Prices - History'!U178</f>
        <v>130</v>
      </c>
      <c r="I174" s="30">
        <f>'MKT Prices - History'!Q178</f>
        <v>17.5</v>
      </c>
      <c r="J174" s="6">
        <f>'MKT Prices - History'!R178</f>
        <v>17</v>
      </c>
      <c r="K174" s="6">
        <f>'MKT Prices - History'!S178</f>
        <v>23</v>
      </c>
      <c r="L174" s="6"/>
      <c r="M174" s="56"/>
    </row>
    <row r="175" spans="1:13" x14ac:dyDescent="0.2">
      <c r="A175" s="38">
        <f>'MKT Prices - History'!B179</f>
        <v>2002</v>
      </c>
      <c r="B175" s="5">
        <f>'MKT Prices - History'!C179</f>
        <v>8</v>
      </c>
      <c r="C175" s="6">
        <f>'MKT Prices - History'!K179</f>
        <v>905</v>
      </c>
      <c r="D175" s="6"/>
      <c r="E175" s="32">
        <f>'MKT Prices - History'!M179</f>
        <v>22.5</v>
      </c>
      <c r="F175" s="6">
        <f>'MKT Prices - History'!N179</f>
        <v>27.5</v>
      </c>
      <c r="G175" s="30"/>
      <c r="H175" s="6">
        <f>'MKT Prices - History'!U179</f>
        <v>140</v>
      </c>
      <c r="I175" s="30">
        <f>'MKT Prices - History'!Q179</f>
        <v>32.5</v>
      </c>
      <c r="J175" s="6">
        <f>'MKT Prices - History'!R179</f>
        <v>17</v>
      </c>
      <c r="K175" s="6">
        <f>'MKT Prices - History'!S179</f>
        <v>23</v>
      </c>
      <c r="L175" s="6"/>
      <c r="M175" s="56"/>
    </row>
    <row r="176" spans="1:13" x14ac:dyDescent="0.2">
      <c r="A176" s="38">
        <f>'MKT Prices - History'!B180</f>
        <v>2002</v>
      </c>
      <c r="B176" s="5">
        <f>'MKT Prices - History'!C180</f>
        <v>9</v>
      </c>
      <c r="C176" s="6">
        <f>'MKT Prices - History'!K180</f>
        <v>920</v>
      </c>
      <c r="D176" s="6"/>
      <c r="E176" s="32">
        <f>'MKT Prices - History'!M180</f>
        <v>22.5</v>
      </c>
      <c r="F176" s="6">
        <f>'MKT Prices - History'!N180</f>
        <v>32.5</v>
      </c>
      <c r="G176" s="30"/>
      <c r="H176" s="6">
        <f>'MKT Prices - History'!U180</f>
        <v>140</v>
      </c>
      <c r="I176" s="30">
        <f>'MKT Prices - History'!Q180</f>
        <v>32.5</v>
      </c>
      <c r="J176" s="6">
        <f>'MKT Prices - History'!R180</f>
        <v>17</v>
      </c>
      <c r="K176" s="6">
        <f>'MKT Prices - History'!S180</f>
        <v>23</v>
      </c>
      <c r="L176" s="6"/>
      <c r="M176" s="56"/>
    </row>
    <row r="177" spans="1:13" x14ac:dyDescent="0.2">
      <c r="A177" s="38">
        <f>'MKT Prices - History'!B181</f>
        <v>2002</v>
      </c>
      <c r="B177" s="5">
        <f>'MKT Prices - History'!C181</f>
        <v>10</v>
      </c>
      <c r="C177" s="6">
        <f>'MKT Prices - History'!K181</f>
        <v>960</v>
      </c>
      <c r="D177" s="6"/>
      <c r="E177" s="32">
        <f>'MKT Prices - History'!M181</f>
        <v>22.5</v>
      </c>
      <c r="F177" s="6">
        <f>'MKT Prices - History'!N181</f>
        <v>27.5</v>
      </c>
      <c r="G177" s="30"/>
      <c r="H177" s="6">
        <f>'MKT Prices - History'!U181</f>
        <v>140</v>
      </c>
      <c r="I177" s="30">
        <f>'MKT Prices - History'!Q181</f>
        <v>32.5</v>
      </c>
      <c r="J177" s="6">
        <f>'MKT Prices - History'!R181</f>
        <v>17</v>
      </c>
      <c r="K177" s="6">
        <f>'MKT Prices - History'!S181</f>
        <v>23</v>
      </c>
      <c r="L177" s="6"/>
      <c r="M177" s="56"/>
    </row>
    <row r="178" spans="1:13" x14ac:dyDescent="0.2">
      <c r="A178" s="38">
        <f>'MKT Prices - History'!B182</f>
        <v>2002</v>
      </c>
      <c r="B178" s="5">
        <f>'MKT Prices - History'!C182</f>
        <v>11</v>
      </c>
      <c r="C178" s="6">
        <f>'MKT Prices - History'!K182</f>
        <v>1000</v>
      </c>
      <c r="D178" s="6"/>
      <c r="E178" s="32">
        <f>'MKT Prices - History'!M182</f>
        <v>22.5</v>
      </c>
      <c r="F178" s="6">
        <f>'MKT Prices - History'!N182</f>
        <v>27.5</v>
      </c>
      <c r="G178" s="30"/>
      <c r="H178" s="6">
        <f>'MKT Prices - History'!U182</f>
        <v>140</v>
      </c>
      <c r="I178" s="30">
        <f>'MKT Prices - History'!Q182</f>
        <v>32.5</v>
      </c>
      <c r="J178" s="6">
        <f>'MKT Prices - History'!R182</f>
        <v>17</v>
      </c>
      <c r="K178" s="6">
        <f>'MKT Prices - History'!S182</f>
        <v>23</v>
      </c>
      <c r="L178" s="6"/>
      <c r="M178" s="56"/>
    </row>
    <row r="179" spans="1:13" ht="13.5" thickBot="1" x14ac:dyDescent="0.25">
      <c r="A179" s="38">
        <f>'MKT Prices - History'!B183</f>
        <v>2002</v>
      </c>
      <c r="B179" s="5">
        <f>'MKT Prices - History'!C183</f>
        <v>12</v>
      </c>
      <c r="C179" s="6">
        <f>'MKT Prices - History'!K183</f>
        <v>1000</v>
      </c>
      <c r="D179" s="6"/>
      <c r="E179" s="32">
        <f>'MKT Prices - History'!M183</f>
        <v>22.5</v>
      </c>
      <c r="F179" s="6">
        <f>'MKT Prices - History'!N183</f>
        <v>32.5</v>
      </c>
      <c r="G179" s="30"/>
      <c r="H179" s="6">
        <f>'MKT Prices - History'!U183</f>
        <v>100</v>
      </c>
      <c r="I179" s="30">
        <f>'MKT Prices - History'!Q183</f>
        <v>32.5</v>
      </c>
      <c r="J179" s="6">
        <f>'MKT Prices - History'!R183</f>
        <v>17</v>
      </c>
      <c r="K179" s="6">
        <f>'MKT Prices - History'!S183</f>
        <v>23</v>
      </c>
      <c r="L179" s="6"/>
      <c r="M179" s="74"/>
    </row>
    <row r="180" spans="1:13" x14ac:dyDescent="0.2">
      <c r="A180" s="51">
        <f>'MKT Prices - History'!B184</f>
        <v>2003</v>
      </c>
      <c r="B180" s="46">
        <f>'MKT Prices - History'!C184</f>
        <v>1</v>
      </c>
      <c r="C180" s="47">
        <f>'MKT Prices - History'!K184</f>
        <v>1015</v>
      </c>
      <c r="D180" s="47"/>
      <c r="E180" s="48">
        <f>'MKT Prices - History'!M184</f>
        <v>17.5</v>
      </c>
      <c r="F180" s="47">
        <f>'MKT Prices - History'!N184</f>
        <v>32.5</v>
      </c>
      <c r="G180" s="49"/>
      <c r="H180" s="47">
        <f>'MKT Prices - History'!U184</f>
        <v>100</v>
      </c>
      <c r="I180" s="49">
        <f>'MKT Prices - History'!Q184</f>
        <v>32.5</v>
      </c>
      <c r="J180" s="47">
        <f>'MKT Prices - History'!R184</f>
        <v>17</v>
      </c>
      <c r="K180" s="47">
        <f>'MKT Prices - History'!S184</f>
        <v>23</v>
      </c>
      <c r="L180" s="47"/>
      <c r="M180" s="56"/>
    </row>
    <row r="181" spans="1:13" x14ac:dyDescent="0.2">
      <c r="A181" s="38">
        <f>'MKT Prices - History'!B185</f>
        <v>2003</v>
      </c>
      <c r="B181" s="5">
        <f>'MKT Prices - History'!C185</f>
        <v>2</v>
      </c>
      <c r="C181" s="6">
        <f>'MKT Prices - History'!K185</f>
        <v>1050</v>
      </c>
      <c r="D181" s="6"/>
      <c r="E181" s="32">
        <f>'MKT Prices - History'!M185</f>
        <v>12.5</v>
      </c>
      <c r="F181" s="6">
        <f>'MKT Prices - History'!N185</f>
        <v>27.5</v>
      </c>
      <c r="G181" s="30"/>
      <c r="H181" s="6">
        <f>'MKT Prices - History'!U185</f>
        <v>130</v>
      </c>
      <c r="I181" s="30">
        <f>'MKT Prices - History'!Q185</f>
        <v>32.5</v>
      </c>
      <c r="J181" s="6">
        <f>'MKT Prices - History'!R185</f>
        <v>17</v>
      </c>
      <c r="K181" s="6">
        <f>'MKT Prices - History'!S185</f>
        <v>23</v>
      </c>
      <c r="L181" s="6"/>
      <c r="M181" s="56"/>
    </row>
    <row r="182" spans="1:13" x14ac:dyDescent="0.2">
      <c r="A182" s="38">
        <f>'MKT Prices - History'!B186</f>
        <v>2003</v>
      </c>
      <c r="B182" s="5">
        <f>'MKT Prices - History'!C186</f>
        <v>3</v>
      </c>
      <c r="C182" s="6">
        <f>'MKT Prices - History'!K186</f>
        <v>1030</v>
      </c>
      <c r="D182" s="6"/>
      <c r="E182" s="32">
        <f>'MKT Prices - History'!M186</f>
        <v>12.5</v>
      </c>
      <c r="F182" s="6">
        <f>'MKT Prices - History'!N186</f>
        <v>27.5</v>
      </c>
      <c r="G182" s="30"/>
      <c r="H182" s="6">
        <f>'MKT Prices - History'!U186</f>
        <v>120</v>
      </c>
      <c r="I182" s="30">
        <f>'MKT Prices - History'!Q186</f>
        <v>32.5</v>
      </c>
      <c r="J182" s="6">
        <f>'MKT Prices - History'!R186</f>
        <v>17</v>
      </c>
      <c r="K182" s="6">
        <f>'MKT Prices - History'!S186</f>
        <v>23</v>
      </c>
      <c r="L182" s="6"/>
      <c r="M182" s="56"/>
    </row>
    <row r="183" spans="1:13" x14ac:dyDescent="0.2">
      <c r="A183" s="38">
        <f>'MKT Prices - History'!B187</f>
        <v>2003</v>
      </c>
      <c r="B183" s="5">
        <f>'MKT Prices - History'!C187</f>
        <v>4</v>
      </c>
      <c r="C183" s="6">
        <f>'MKT Prices - History'!K187</f>
        <v>990</v>
      </c>
      <c r="D183" s="6"/>
      <c r="E183" s="32">
        <f>'MKT Prices - History'!M187</f>
        <v>12.5</v>
      </c>
      <c r="F183" s="6">
        <f>'MKT Prices - History'!N187</f>
        <v>27.5</v>
      </c>
      <c r="G183" s="30"/>
      <c r="H183" s="6">
        <f>'MKT Prices - History'!U187</f>
        <v>130</v>
      </c>
      <c r="I183" s="30">
        <f>'MKT Prices - History'!Q187</f>
        <v>32.5</v>
      </c>
      <c r="J183" s="6">
        <f>'MKT Prices - History'!R187</f>
        <v>17</v>
      </c>
      <c r="K183" s="6">
        <f>'MKT Prices - History'!S187</f>
        <v>23</v>
      </c>
      <c r="L183" s="6"/>
      <c r="M183" s="56"/>
    </row>
    <row r="184" spans="1:13" x14ac:dyDescent="0.2">
      <c r="A184" s="38">
        <f>'MKT Prices - History'!B188</f>
        <v>2003</v>
      </c>
      <c r="B184" s="5">
        <f>'MKT Prices - History'!C188</f>
        <v>5</v>
      </c>
      <c r="C184" s="6">
        <f>'MKT Prices - History'!K188</f>
        <v>1010</v>
      </c>
      <c r="D184" s="6"/>
      <c r="E184" s="32">
        <f>'MKT Prices - History'!M188</f>
        <v>12.5</v>
      </c>
      <c r="F184" s="6">
        <f>'MKT Prices - History'!N188</f>
        <v>27.5</v>
      </c>
      <c r="G184" s="30"/>
      <c r="H184" s="6">
        <f>'MKT Prices - History'!U188</f>
        <v>130</v>
      </c>
      <c r="I184" s="30">
        <f>'MKT Prices - History'!Q188</f>
        <v>32.5</v>
      </c>
      <c r="J184" s="6">
        <f>'MKT Prices - History'!R188</f>
        <v>17</v>
      </c>
      <c r="K184" s="6">
        <f>'MKT Prices - History'!S188</f>
        <v>23</v>
      </c>
      <c r="L184" s="6"/>
      <c r="M184" s="56"/>
    </row>
    <row r="185" spans="1:13" x14ac:dyDescent="0.2">
      <c r="A185" s="38">
        <f>'MKT Prices - History'!B189</f>
        <v>2003</v>
      </c>
      <c r="B185" s="5">
        <f>'MKT Prices - History'!C189</f>
        <v>6</v>
      </c>
      <c r="C185" s="6">
        <f>'MKT Prices - History'!K189</f>
        <v>965</v>
      </c>
      <c r="D185" s="6"/>
      <c r="E185" s="32">
        <f>'MKT Prices - History'!M189</f>
        <v>17.5</v>
      </c>
      <c r="F185" s="6">
        <f>'MKT Prices - History'!N189</f>
        <v>27.5</v>
      </c>
      <c r="G185" s="30"/>
      <c r="H185" s="6">
        <f>'MKT Prices - History'!U189</f>
        <v>170</v>
      </c>
      <c r="I185" s="30">
        <f>'MKT Prices - History'!Q189</f>
        <v>35</v>
      </c>
      <c r="J185" s="6">
        <f>'MKT Prices - History'!R189</f>
        <v>17</v>
      </c>
      <c r="K185" s="6">
        <f>'MKT Prices - History'!S189</f>
        <v>23</v>
      </c>
      <c r="L185" s="6"/>
      <c r="M185" s="56"/>
    </row>
    <row r="186" spans="1:13" x14ac:dyDescent="0.2">
      <c r="A186" s="38">
        <f>'MKT Prices - History'!B190</f>
        <v>2003</v>
      </c>
      <c r="B186" s="5">
        <f>'MKT Prices - History'!C190</f>
        <v>7</v>
      </c>
      <c r="C186" s="6">
        <f>'MKT Prices - History'!K190</f>
        <v>1020</v>
      </c>
      <c r="D186" s="6"/>
      <c r="E186" s="32">
        <f>'MKT Prices - History'!M190</f>
        <v>12.5</v>
      </c>
      <c r="F186" s="6">
        <f>'MKT Prices - History'!N190</f>
        <v>22.5</v>
      </c>
      <c r="G186" s="30"/>
      <c r="H186" s="6">
        <f>'MKT Prices - History'!U190</f>
        <v>190</v>
      </c>
      <c r="I186" s="30">
        <f>'MKT Prices - History'!Q190</f>
        <v>40</v>
      </c>
      <c r="J186" s="6">
        <f>'MKT Prices - History'!R190</f>
        <v>17</v>
      </c>
      <c r="K186" s="6">
        <f>'MKT Prices - History'!S190</f>
        <v>23</v>
      </c>
      <c r="L186" s="6"/>
      <c r="M186" s="56"/>
    </row>
    <row r="187" spans="1:13" x14ac:dyDescent="0.2">
      <c r="A187" s="38">
        <f>'MKT Prices - History'!B191</f>
        <v>2003</v>
      </c>
      <c r="B187" s="5">
        <f>'MKT Prices - History'!C191</f>
        <v>8</v>
      </c>
      <c r="C187" s="6">
        <f>'MKT Prices - History'!K191</f>
        <v>960</v>
      </c>
      <c r="D187" s="6"/>
      <c r="E187" s="32">
        <f>'MKT Prices - History'!M191</f>
        <v>12.5</v>
      </c>
      <c r="F187" s="6">
        <f>'MKT Prices - History'!N191</f>
        <v>22.5</v>
      </c>
      <c r="G187" s="30"/>
      <c r="H187" s="6">
        <f>'MKT Prices - History'!U191</f>
        <v>190</v>
      </c>
      <c r="I187" s="30">
        <f>'MKT Prices - History'!Q191</f>
        <v>40</v>
      </c>
      <c r="J187" s="6">
        <f>'MKT Prices - History'!R191</f>
        <v>17</v>
      </c>
      <c r="K187" s="6">
        <f>'MKT Prices - History'!S191</f>
        <v>23</v>
      </c>
      <c r="L187" s="6"/>
      <c r="M187" s="56"/>
    </row>
    <row r="188" spans="1:13" x14ac:dyDescent="0.2">
      <c r="A188" s="38">
        <f>'MKT Prices - History'!B192</f>
        <v>2003</v>
      </c>
      <c r="B188" s="5">
        <f>'MKT Prices - History'!C192</f>
        <v>9</v>
      </c>
      <c r="C188" s="6">
        <f>'MKT Prices - History'!K192</f>
        <v>940</v>
      </c>
      <c r="D188" s="6"/>
      <c r="E188" s="32">
        <f>'MKT Prices - History'!M192</f>
        <v>12.5</v>
      </c>
      <c r="F188" s="6">
        <f>'MKT Prices - History'!N192</f>
        <v>22.5</v>
      </c>
      <c r="G188" s="30"/>
      <c r="H188" s="6">
        <f>'MKT Prices - History'!U192</f>
        <v>170</v>
      </c>
      <c r="I188" s="30">
        <f>'MKT Prices - History'!Q192</f>
        <v>42.5</v>
      </c>
      <c r="J188" s="6">
        <f>'MKT Prices - History'!R192</f>
        <v>17</v>
      </c>
      <c r="K188" s="6">
        <f>'MKT Prices - History'!S192</f>
        <v>23</v>
      </c>
      <c r="L188" s="6"/>
      <c r="M188" s="56"/>
    </row>
    <row r="189" spans="1:13" x14ac:dyDescent="0.2">
      <c r="A189" s="38">
        <f>'MKT Prices - History'!B193</f>
        <v>2003</v>
      </c>
      <c r="B189" s="5">
        <f>'MKT Prices - History'!C193</f>
        <v>10</v>
      </c>
      <c r="C189" s="6">
        <f>'MKT Prices - History'!K193</f>
        <v>1040</v>
      </c>
      <c r="D189" s="6"/>
      <c r="E189" s="32">
        <f>'MKT Prices - History'!M193</f>
        <v>12.5</v>
      </c>
      <c r="F189" s="6">
        <f>'MKT Prices - History'!N193</f>
        <v>27.5</v>
      </c>
      <c r="G189" s="30"/>
      <c r="H189" s="6">
        <f>'MKT Prices - History'!U193</f>
        <v>200</v>
      </c>
      <c r="I189" s="30">
        <f>'MKT Prices - History'!Q193</f>
        <v>42.5</v>
      </c>
      <c r="J189" s="6">
        <f>'MKT Prices - History'!R193</f>
        <v>17</v>
      </c>
      <c r="K189" s="6">
        <f>'MKT Prices - History'!S193</f>
        <v>23</v>
      </c>
      <c r="L189" s="6"/>
      <c r="M189" s="56"/>
    </row>
    <row r="190" spans="1:13" x14ac:dyDescent="0.2">
      <c r="A190" s="38">
        <f>'MKT Prices - History'!B194</f>
        <v>2003</v>
      </c>
      <c r="B190" s="5">
        <f>'MKT Prices - History'!C194</f>
        <v>11</v>
      </c>
      <c r="C190" s="6">
        <f>'MKT Prices - History'!K194</f>
        <v>1040</v>
      </c>
      <c r="D190" s="6"/>
      <c r="E190" s="32">
        <f>'MKT Prices - History'!M194</f>
        <v>12.5</v>
      </c>
      <c r="F190" s="6">
        <f>'MKT Prices - History'!N194</f>
        <v>27.5</v>
      </c>
      <c r="G190" s="30"/>
      <c r="H190" s="6">
        <f>'MKT Prices - History'!U194</f>
        <v>190</v>
      </c>
      <c r="I190" s="30">
        <f>'MKT Prices - History'!Q194</f>
        <v>47.5</v>
      </c>
      <c r="J190" s="6">
        <f>'MKT Prices - History'!R194</f>
        <v>17</v>
      </c>
      <c r="K190" s="6">
        <f>'MKT Prices - History'!S194</f>
        <v>23</v>
      </c>
      <c r="L190" s="6"/>
      <c r="M190" s="56"/>
    </row>
    <row r="191" spans="1:13" ht="13.5" thickBot="1" x14ac:dyDescent="0.25">
      <c r="A191" s="50">
        <f>'MKT Prices - History'!B195</f>
        <v>2003</v>
      </c>
      <c r="B191" s="28">
        <f>'MKT Prices - History'!C195</f>
        <v>12</v>
      </c>
      <c r="C191" s="27">
        <f>'MKT Prices - History'!K195</f>
        <v>1075</v>
      </c>
      <c r="D191" s="27"/>
      <c r="E191" s="37">
        <f>'MKT Prices - History'!M195</f>
        <v>12.5</v>
      </c>
      <c r="F191" s="27">
        <f>'MKT Prices - History'!N195</f>
        <v>27.5</v>
      </c>
      <c r="G191" s="43"/>
      <c r="H191" s="27">
        <f>'MKT Prices - History'!U195</f>
        <v>190</v>
      </c>
      <c r="I191" s="43">
        <f>'MKT Prices - History'!Q195</f>
        <v>47.5</v>
      </c>
      <c r="J191" s="27">
        <f>'MKT Prices - History'!R195</f>
        <v>17</v>
      </c>
      <c r="K191" s="27">
        <f>'MKT Prices - History'!S195</f>
        <v>23</v>
      </c>
      <c r="L191" s="27"/>
      <c r="M191" s="74"/>
    </row>
    <row r="192" spans="1:13" x14ac:dyDescent="0.2">
      <c r="A192" s="51">
        <f>'MKT Prices - History'!B196</f>
        <v>2004</v>
      </c>
      <c r="B192" s="46">
        <f>'MKT Prices - History'!C196</f>
        <v>1</v>
      </c>
      <c r="C192" s="47">
        <f>'MKT Prices - History'!K196</f>
        <v>1175</v>
      </c>
      <c r="D192" s="47"/>
      <c r="E192" s="48">
        <f>'MKT Prices - History'!M196</f>
        <v>12.5</v>
      </c>
      <c r="F192" s="47">
        <f>'MKT Prices - History'!N196</f>
        <v>27.5</v>
      </c>
      <c r="G192" s="49"/>
      <c r="H192" s="47">
        <f>'MKT Prices - History'!U196</f>
        <v>190</v>
      </c>
      <c r="I192" s="49">
        <f>'MKT Prices - History'!Q196</f>
        <v>47.5</v>
      </c>
      <c r="J192" s="47">
        <f>'MKT Prices - History'!R196</f>
        <v>17</v>
      </c>
      <c r="K192" s="47">
        <f>'MKT Prices - History'!S196</f>
        <v>23</v>
      </c>
      <c r="L192" s="47"/>
      <c r="M192" s="56"/>
    </row>
    <row r="193" spans="1:13" x14ac:dyDescent="0.2">
      <c r="A193" s="38">
        <f>'MKT Prices - History'!B197</f>
        <v>2004</v>
      </c>
      <c r="B193" s="5">
        <f>'MKT Prices - History'!C197</f>
        <v>2</v>
      </c>
      <c r="C193" s="6">
        <f>'MKT Prices - History'!K197</f>
        <v>1270</v>
      </c>
      <c r="D193" s="6"/>
      <c r="E193" s="32">
        <f>'MKT Prices - History'!M197</f>
        <v>12.5</v>
      </c>
      <c r="F193" s="6">
        <f>'MKT Prices - History'!N197</f>
        <v>32.5</v>
      </c>
      <c r="G193" s="30"/>
      <c r="H193" s="6">
        <f>'MKT Prices - History'!U197</f>
        <v>190</v>
      </c>
      <c r="I193" s="30">
        <f>'MKT Prices - History'!Q197</f>
        <v>47.5</v>
      </c>
      <c r="J193" s="6">
        <f>'MKT Prices - History'!R197</f>
        <v>17</v>
      </c>
      <c r="K193" s="6">
        <f>'MKT Prices - History'!S197</f>
        <v>23</v>
      </c>
      <c r="L193" s="6"/>
      <c r="M193" s="56"/>
    </row>
    <row r="194" spans="1:13" x14ac:dyDescent="0.2">
      <c r="A194" s="38">
        <f>'MKT Prices - History'!B198</f>
        <v>2004</v>
      </c>
      <c r="B194" s="5">
        <f>'MKT Prices - History'!C198</f>
        <v>3</v>
      </c>
      <c r="C194" s="6">
        <f>'MKT Prices - History'!K198</f>
        <v>1210</v>
      </c>
      <c r="D194" s="6"/>
      <c r="E194" s="32">
        <f>'MKT Prices - History'!M198</f>
        <v>12.5</v>
      </c>
      <c r="F194" s="6">
        <f>'MKT Prices - History'!N198</f>
        <v>27.5</v>
      </c>
      <c r="G194" s="30"/>
      <c r="H194" s="6">
        <f>'MKT Prices - History'!U198</f>
        <v>190</v>
      </c>
      <c r="I194" s="30">
        <f>'MKT Prices - History'!Q198</f>
        <v>47.5</v>
      </c>
      <c r="J194" s="6">
        <f>'MKT Prices - History'!R198</f>
        <v>17</v>
      </c>
      <c r="K194" s="6">
        <f>'MKT Prices - History'!S198</f>
        <v>23</v>
      </c>
      <c r="L194" s="6"/>
      <c r="M194" s="56"/>
    </row>
    <row r="195" spans="1:13" x14ac:dyDescent="0.2">
      <c r="A195" s="38">
        <f>'MKT Prices - History'!B199</f>
        <v>2004</v>
      </c>
      <c r="B195" s="5">
        <f>'MKT Prices - History'!C199</f>
        <v>4</v>
      </c>
      <c r="C195" s="6">
        <f>'MKT Prices - History'!K199</f>
        <v>1260</v>
      </c>
      <c r="D195" s="6"/>
      <c r="E195" s="32">
        <f>'MKT Prices - History'!M199</f>
        <v>12.5</v>
      </c>
      <c r="F195" s="6">
        <f>'MKT Prices - History'!N199</f>
        <v>27.5</v>
      </c>
      <c r="G195" s="30"/>
      <c r="H195" s="6">
        <f>'MKT Prices - History'!U199</f>
        <v>160</v>
      </c>
      <c r="I195" s="30">
        <f>'MKT Prices - History'!Q199</f>
        <v>55</v>
      </c>
      <c r="J195" s="6">
        <f>'MKT Prices - History'!R199</f>
        <v>17</v>
      </c>
      <c r="K195" s="6">
        <f>'MKT Prices - History'!S199</f>
        <v>23</v>
      </c>
      <c r="L195" s="6"/>
      <c r="M195" s="56"/>
    </row>
    <row r="196" spans="1:13" x14ac:dyDescent="0.2">
      <c r="A196" s="38">
        <f>'MKT Prices - History'!B200</f>
        <v>2004</v>
      </c>
      <c r="B196" s="5">
        <f>'MKT Prices - History'!C200</f>
        <v>5</v>
      </c>
      <c r="C196" s="6">
        <f>'MKT Prices - History'!K200</f>
        <v>1160</v>
      </c>
      <c r="D196" s="6"/>
      <c r="E196" s="32">
        <f>'MKT Prices - History'!M200</f>
        <v>12.5</v>
      </c>
      <c r="F196" s="6">
        <f>'MKT Prices - History'!N200</f>
        <v>27.5</v>
      </c>
      <c r="G196" s="30"/>
      <c r="H196" s="6">
        <f>'MKT Prices - History'!U200</f>
        <v>150</v>
      </c>
      <c r="I196" s="30">
        <f>'MKT Prices - History'!Q200</f>
        <v>70</v>
      </c>
      <c r="J196" s="6">
        <f>'MKT Prices - History'!R200</f>
        <v>17</v>
      </c>
      <c r="K196" s="6">
        <f>'MKT Prices - History'!S200</f>
        <v>23</v>
      </c>
      <c r="L196" s="6"/>
      <c r="M196" s="56"/>
    </row>
    <row r="197" spans="1:13" x14ac:dyDescent="0.2">
      <c r="A197" s="38">
        <f>'MKT Prices - History'!B201</f>
        <v>2004</v>
      </c>
      <c r="B197" s="5">
        <f>'MKT Prices - History'!C201</f>
        <v>6</v>
      </c>
      <c r="C197" s="6">
        <f>'MKT Prices - History'!K201</f>
        <v>1220</v>
      </c>
      <c r="D197" s="6"/>
      <c r="E197" s="32">
        <f>'MKT Prices - History'!M201</f>
        <v>12.5</v>
      </c>
      <c r="F197" s="6">
        <f>'MKT Prices - History'!N201</f>
        <v>27.5</v>
      </c>
      <c r="G197" s="30"/>
      <c r="H197" s="6">
        <f>'MKT Prices - History'!U201</f>
        <v>140</v>
      </c>
      <c r="I197" s="30">
        <f>'MKT Prices - History'!Q201</f>
        <v>62.5</v>
      </c>
      <c r="J197" s="6">
        <f>'MKT Prices - History'!R201</f>
        <v>17</v>
      </c>
      <c r="K197" s="6">
        <f>'MKT Prices - History'!S201</f>
        <v>23</v>
      </c>
      <c r="L197" s="6"/>
      <c r="M197" s="56"/>
    </row>
    <row r="198" spans="1:13" x14ac:dyDescent="0.2">
      <c r="A198" s="38">
        <f>'MKT Prices - History'!B202</f>
        <v>2004</v>
      </c>
      <c r="B198" s="5">
        <f>'MKT Prices - History'!C202</f>
        <v>7</v>
      </c>
      <c r="C198" s="6">
        <f>'MKT Prices - History'!K202</f>
        <v>1220</v>
      </c>
      <c r="D198" s="6"/>
      <c r="E198" s="32">
        <f>'MKT Prices - History'!M202</f>
        <v>12.5</v>
      </c>
      <c r="F198" s="6">
        <f>'MKT Prices - History'!N202</f>
        <v>32.5</v>
      </c>
      <c r="G198" s="30"/>
      <c r="H198" s="6">
        <f>'MKT Prices - History'!U202</f>
        <v>140</v>
      </c>
      <c r="I198" s="30">
        <f>'MKT Prices - History'!Q202</f>
        <v>62.5</v>
      </c>
      <c r="J198" s="6">
        <f>'MKT Prices - History'!R202</f>
        <v>17</v>
      </c>
      <c r="K198" s="6">
        <f>'MKT Prices - History'!S202</f>
        <v>23</v>
      </c>
      <c r="L198" s="6"/>
      <c r="M198" s="56"/>
    </row>
    <row r="199" spans="1:13" x14ac:dyDescent="0.2">
      <c r="A199" s="38">
        <f>'MKT Prices - History'!B203</f>
        <v>2004</v>
      </c>
      <c r="B199" s="5">
        <f>'MKT Prices - History'!C203</f>
        <v>8</v>
      </c>
      <c r="C199" s="6">
        <f>'MKT Prices - History'!K203</f>
        <v>1200</v>
      </c>
      <c r="D199" s="6"/>
      <c r="E199" s="32">
        <f>'MKT Prices - History'!M203</f>
        <v>12.5</v>
      </c>
      <c r="F199" s="6">
        <f>'MKT Prices - History'!N203</f>
        <v>32.5</v>
      </c>
      <c r="G199" s="30"/>
      <c r="H199" s="6">
        <f>'MKT Prices - History'!U203</f>
        <v>150</v>
      </c>
      <c r="I199" s="30">
        <f>'MKT Prices - History'!Q203</f>
        <v>70</v>
      </c>
      <c r="J199" s="6">
        <f>'MKT Prices - History'!R203</f>
        <v>17</v>
      </c>
      <c r="K199" s="6">
        <f>'MKT Prices - History'!S203</f>
        <v>23</v>
      </c>
      <c r="L199" s="6"/>
      <c r="M199" s="56"/>
    </row>
    <row r="200" spans="1:13" x14ac:dyDescent="0.2">
      <c r="A200" s="38">
        <f>'MKT Prices - History'!B204</f>
        <v>2004</v>
      </c>
      <c r="B200" s="5">
        <f>'MKT Prices - History'!C204</f>
        <v>9</v>
      </c>
      <c r="C200" s="6">
        <f>'MKT Prices - History'!K204</f>
        <v>1240</v>
      </c>
      <c r="D200" s="6"/>
      <c r="E200" s="32">
        <f>'MKT Prices - History'!M204</f>
        <v>12.5</v>
      </c>
      <c r="F200" s="6">
        <f>'MKT Prices - History'!N204</f>
        <v>32.5</v>
      </c>
      <c r="G200" s="30"/>
      <c r="H200" s="6">
        <f>'MKT Prices - History'!U204</f>
        <v>190</v>
      </c>
      <c r="I200" s="30">
        <f>'MKT Prices - History'!Q204</f>
        <v>82.5</v>
      </c>
      <c r="J200" s="6">
        <f>'MKT Prices - History'!R204</f>
        <v>17</v>
      </c>
      <c r="K200" s="6">
        <f>'MKT Prices - History'!S204</f>
        <v>23</v>
      </c>
      <c r="L200" s="6"/>
      <c r="M200" s="56"/>
    </row>
    <row r="201" spans="1:13" x14ac:dyDescent="0.2">
      <c r="A201" s="38">
        <f>'MKT Prices - History'!B205</f>
        <v>2004</v>
      </c>
      <c r="B201" s="5">
        <f>'MKT Prices - History'!C205</f>
        <v>10</v>
      </c>
      <c r="C201" s="6">
        <f>'MKT Prices - History'!K205</f>
        <v>1240</v>
      </c>
      <c r="D201" s="6"/>
      <c r="E201" s="32">
        <f>'MKT Prices - History'!M205</f>
        <v>12.5</v>
      </c>
      <c r="F201" s="6">
        <f>'MKT Prices - History'!N205</f>
        <v>32.5</v>
      </c>
      <c r="G201" s="30"/>
      <c r="H201" s="6">
        <f>'MKT Prices - History'!U205</f>
        <v>230</v>
      </c>
      <c r="I201" s="30">
        <f>'MKT Prices - History'!Q205</f>
        <v>87.5</v>
      </c>
      <c r="J201" s="6">
        <f>'MKT Prices - History'!R205</f>
        <v>17</v>
      </c>
      <c r="K201" s="6">
        <f>'MKT Prices - History'!S205</f>
        <v>23</v>
      </c>
      <c r="L201" s="6"/>
      <c r="M201" s="56"/>
    </row>
    <row r="202" spans="1:13" x14ac:dyDescent="0.2">
      <c r="A202" s="38">
        <f>'MKT Prices - History'!B206</f>
        <v>2004</v>
      </c>
      <c r="B202" s="5">
        <f>'MKT Prices - History'!C206</f>
        <v>11</v>
      </c>
      <c r="C202" s="6">
        <f>'MKT Prices - History'!K206</f>
        <v>1260</v>
      </c>
      <c r="D202" s="6"/>
      <c r="E202" s="32">
        <f>'MKT Prices - History'!M206</f>
        <v>12.5</v>
      </c>
      <c r="F202" s="6">
        <f>'MKT Prices - History'!N206</f>
        <v>32.5</v>
      </c>
      <c r="G202" s="30"/>
      <c r="H202" s="6">
        <f>'MKT Prices - History'!U206</f>
        <v>260</v>
      </c>
      <c r="I202" s="30">
        <f>'MKT Prices - History'!Q206</f>
        <v>90</v>
      </c>
      <c r="J202" s="6">
        <f>'MKT Prices - History'!R206</f>
        <v>17</v>
      </c>
      <c r="K202" s="6">
        <f>'MKT Prices - History'!S206</f>
        <v>23</v>
      </c>
      <c r="L202" s="6"/>
      <c r="M202" s="56"/>
    </row>
    <row r="203" spans="1:13" ht="13.5" thickBot="1" x14ac:dyDescent="0.25">
      <c r="A203" s="50">
        <f>'MKT Prices - History'!B207</f>
        <v>2004</v>
      </c>
      <c r="B203" s="28">
        <f>'MKT Prices - History'!C207</f>
        <v>12</v>
      </c>
      <c r="C203" s="27">
        <f>'MKT Prices - History'!K207</f>
        <v>1280</v>
      </c>
      <c r="D203" s="27"/>
      <c r="E203" s="37">
        <f>'MKT Prices - History'!M207</f>
        <v>12.5</v>
      </c>
      <c r="F203" s="27">
        <f>'MKT Prices - History'!N207</f>
        <v>32.5</v>
      </c>
      <c r="G203" s="43"/>
      <c r="H203" s="27">
        <f>'MKT Prices - History'!U207</f>
        <v>330</v>
      </c>
      <c r="I203" s="43">
        <f>'MKT Prices - History'!Q207</f>
        <v>87.5</v>
      </c>
      <c r="J203" s="27">
        <f>'MKT Prices - History'!R207</f>
        <v>17</v>
      </c>
      <c r="K203" s="27">
        <f>'MKT Prices - History'!S207</f>
        <v>23</v>
      </c>
      <c r="L203" s="27"/>
      <c r="M203" s="74"/>
    </row>
    <row r="204" spans="1:13" x14ac:dyDescent="0.2">
      <c r="A204" s="51">
        <f>'MKT Prices - History'!B208</f>
        <v>2005</v>
      </c>
      <c r="B204" s="46">
        <f>'MKT Prices - History'!C208</f>
        <v>1</v>
      </c>
      <c r="C204" s="47">
        <f>'MKT Prices - History'!K208</f>
        <v>1300</v>
      </c>
      <c r="D204" s="47"/>
      <c r="E204" s="48">
        <f>'MKT Prices - History'!M208</f>
        <v>17.5</v>
      </c>
      <c r="F204" s="47">
        <f>'MKT Prices - History'!N208</f>
        <v>32.5</v>
      </c>
      <c r="G204" s="49"/>
      <c r="H204" s="47">
        <f>'MKT Prices - History'!U208</f>
        <v>370</v>
      </c>
      <c r="I204" s="49">
        <f>'MKT Prices - History'!Q208</f>
        <v>90</v>
      </c>
      <c r="J204" s="47">
        <f>'MKT Prices - History'!R208</f>
        <v>17</v>
      </c>
      <c r="K204" s="47">
        <f>'MKT Prices - History'!S208</f>
        <v>23</v>
      </c>
      <c r="L204" s="47"/>
      <c r="M204" s="56"/>
    </row>
    <row r="205" spans="1:13" x14ac:dyDescent="0.2">
      <c r="A205" s="38">
        <f>'MKT Prices - History'!B209</f>
        <v>2005</v>
      </c>
      <c r="B205" s="5">
        <f>'MKT Prices - History'!C209</f>
        <v>2</v>
      </c>
      <c r="C205" s="6">
        <f>'MKT Prices - History'!K209</f>
        <v>1360</v>
      </c>
      <c r="D205" s="6"/>
      <c r="E205" s="32">
        <f>'MKT Prices - History'!M209</f>
        <v>17.5</v>
      </c>
      <c r="F205" s="6">
        <f>'MKT Prices - History'!N209</f>
        <v>32.5</v>
      </c>
      <c r="G205" s="30"/>
      <c r="H205" s="6">
        <f>'MKT Prices - History'!U209</f>
        <v>390</v>
      </c>
      <c r="I205" s="30">
        <f>'MKT Prices - History'!Q209</f>
        <v>90</v>
      </c>
      <c r="J205" s="6">
        <f>'MKT Prices - History'!R209</f>
        <v>17</v>
      </c>
      <c r="K205" s="6">
        <f>'MKT Prices - History'!S209</f>
        <v>23</v>
      </c>
      <c r="L205" s="6"/>
      <c r="M205" s="56"/>
    </row>
    <row r="206" spans="1:13" x14ac:dyDescent="0.2">
      <c r="A206" s="38">
        <f>'MKT Prices - History'!B210</f>
        <v>2005</v>
      </c>
      <c r="B206" s="5">
        <f>'MKT Prices - History'!C210</f>
        <v>3</v>
      </c>
      <c r="C206" s="6">
        <f>'MKT Prices - History'!K210</f>
        <v>1460</v>
      </c>
      <c r="D206" s="6"/>
      <c r="E206" s="32">
        <f>'MKT Prices - History'!M210</f>
        <v>22.5</v>
      </c>
      <c r="F206" s="6">
        <f>'MKT Prices - History'!N210</f>
        <v>37.5</v>
      </c>
      <c r="G206" s="30"/>
      <c r="H206" s="6">
        <f>'MKT Prices - History'!U210</f>
        <v>390</v>
      </c>
      <c r="I206" s="30">
        <f>'MKT Prices - History'!Q210</f>
        <v>90</v>
      </c>
      <c r="J206" s="6">
        <f>'MKT Prices - History'!R210</f>
        <v>17</v>
      </c>
      <c r="K206" s="6">
        <f>'MKT Prices - History'!S210</f>
        <v>23</v>
      </c>
      <c r="L206" s="6"/>
      <c r="M206" s="56"/>
    </row>
    <row r="207" spans="1:13" x14ac:dyDescent="0.2">
      <c r="A207" s="38">
        <f>'MKT Prices - History'!B211</f>
        <v>2005</v>
      </c>
      <c r="B207" s="5">
        <f>'MKT Prices - History'!C211</f>
        <v>4</v>
      </c>
      <c r="C207" s="6">
        <f>'MKT Prices - History'!K211</f>
        <v>1360</v>
      </c>
      <c r="D207" s="6"/>
      <c r="E207" s="32">
        <f>'MKT Prices - History'!M211</f>
        <v>22.5</v>
      </c>
      <c r="F207" s="6">
        <f>'MKT Prices - History'!N211</f>
        <v>37.5</v>
      </c>
      <c r="G207" s="30"/>
      <c r="H207" s="6">
        <f>'MKT Prices - History'!U211</f>
        <v>360</v>
      </c>
      <c r="I207" s="30">
        <f>'MKT Prices - History'!Q211</f>
        <v>90</v>
      </c>
      <c r="J207" s="6">
        <f>'MKT Prices - History'!R211</f>
        <v>17</v>
      </c>
      <c r="K207" s="6">
        <f>'MKT Prices - History'!S211</f>
        <v>23</v>
      </c>
      <c r="L207" s="6"/>
      <c r="M207" s="56"/>
    </row>
    <row r="208" spans="1:13" x14ac:dyDescent="0.2">
      <c r="A208" s="38">
        <f>'MKT Prices - History'!B212</f>
        <v>2005</v>
      </c>
      <c r="B208" s="5">
        <f>'MKT Prices - History'!C212</f>
        <v>5</v>
      </c>
      <c r="C208" s="6">
        <f>'MKT Prices - History'!K212</f>
        <v>1240</v>
      </c>
      <c r="D208" s="6"/>
      <c r="E208" s="32">
        <f>'MKT Prices - History'!M212</f>
        <v>27.5</v>
      </c>
      <c r="F208" s="6">
        <f>'MKT Prices - History'!N212</f>
        <v>37.5</v>
      </c>
      <c r="G208" s="30"/>
      <c r="H208" s="6">
        <f>'MKT Prices - History'!U212</f>
        <v>530</v>
      </c>
      <c r="I208" s="30">
        <f>'MKT Prices - History'!Q212</f>
        <v>90</v>
      </c>
      <c r="J208" s="6">
        <f>'MKT Prices - History'!R212</f>
        <v>17</v>
      </c>
      <c r="K208" s="6">
        <f>'MKT Prices - History'!S212</f>
        <v>23</v>
      </c>
      <c r="L208" s="6"/>
      <c r="M208" s="56"/>
    </row>
    <row r="209" spans="1:13" x14ac:dyDescent="0.2">
      <c r="A209" s="38">
        <f>'MKT Prices - History'!B213</f>
        <v>2005</v>
      </c>
      <c r="B209" s="5">
        <f>'MKT Prices - History'!C213</f>
        <v>6</v>
      </c>
      <c r="C209" s="6">
        <f>'MKT Prices - History'!K213</f>
        <v>1220</v>
      </c>
      <c r="D209" s="6"/>
      <c r="E209" s="32">
        <f>'MKT Prices - History'!M213</f>
        <v>32.5</v>
      </c>
      <c r="F209" s="6">
        <f>'MKT Prices - History'!N213</f>
        <v>37.5</v>
      </c>
      <c r="G209" s="30"/>
      <c r="H209" s="6">
        <f>'MKT Prices - History'!U213</f>
        <v>430</v>
      </c>
      <c r="I209" s="30">
        <f>'MKT Prices - History'!Q213</f>
        <v>90</v>
      </c>
      <c r="J209" s="6">
        <f>'MKT Prices - History'!R213</f>
        <v>17</v>
      </c>
      <c r="K209" s="6">
        <f>'MKT Prices - History'!S213</f>
        <v>23</v>
      </c>
      <c r="L209" s="6"/>
      <c r="M209" s="56"/>
    </row>
    <row r="210" spans="1:13" x14ac:dyDescent="0.2">
      <c r="A210" s="38">
        <f>'MKT Prices - History'!B214</f>
        <v>2005</v>
      </c>
      <c r="B210" s="5">
        <f>'MKT Prices - History'!C214</f>
        <v>7</v>
      </c>
      <c r="C210" s="6">
        <f>'MKT Prices - History'!K214</f>
        <v>1200</v>
      </c>
      <c r="D210" s="6"/>
      <c r="E210" s="32">
        <f>'MKT Prices - History'!M214</f>
        <v>32.5</v>
      </c>
      <c r="F210" s="6">
        <f>'MKT Prices - History'!N214</f>
        <v>32.5</v>
      </c>
      <c r="G210" s="30"/>
      <c r="H210" s="6">
        <f>'MKT Prices - History'!U214</f>
        <v>410</v>
      </c>
      <c r="I210" s="30">
        <f>'MKT Prices - History'!Q214</f>
        <v>90</v>
      </c>
      <c r="J210" s="6">
        <f>'MKT Prices - History'!R214</f>
        <v>17</v>
      </c>
      <c r="K210" s="6">
        <f>'MKT Prices - History'!S214</f>
        <v>23</v>
      </c>
      <c r="L210" s="6"/>
      <c r="M210" s="56"/>
    </row>
    <row r="211" spans="1:13" x14ac:dyDescent="0.2">
      <c r="A211" s="38">
        <f>'MKT Prices - History'!B215</f>
        <v>2005</v>
      </c>
      <c r="B211" s="5">
        <f>'MKT Prices - History'!C215</f>
        <v>8</v>
      </c>
      <c r="C211" s="6">
        <f>'MKT Prices - History'!K215</f>
        <v>1250</v>
      </c>
      <c r="D211" s="6"/>
      <c r="E211" s="32">
        <f>'MKT Prices - History'!M215</f>
        <v>32.5</v>
      </c>
      <c r="F211" s="6">
        <f>'MKT Prices - History'!N215</f>
        <v>32.5</v>
      </c>
      <c r="G211" s="30"/>
      <c r="H211" s="6">
        <f>'MKT Prices - History'!U215</f>
        <v>480</v>
      </c>
      <c r="I211" s="30">
        <f>'MKT Prices - History'!Q215</f>
        <v>90</v>
      </c>
      <c r="J211" s="6">
        <f>'MKT Prices - History'!R215</f>
        <v>17</v>
      </c>
      <c r="K211" s="6">
        <f>'MKT Prices - History'!S215</f>
        <v>23</v>
      </c>
      <c r="L211" s="6"/>
      <c r="M211" s="56"/>
    </row>
    <row r="212" spans="1:13" x14ac:dyDescent="0.2">
      <c r="A212" s="38">
        <f>'MKT Prices - History'!B216</f>
        <v>2005</v>
      </c>
      <c r="B212" s="5">
        <f>'MKT Prices - History'!C216</f>
        <v>9</v>
      </c>
      <c r="C212" s="6">
        <f>'MKT Prices - History'!K216</f>
        <v>1190</v>
      </c>
      <c r="D212" s="6"/>
      <c r="E212" s="32">
        <f>'MKT Prices - History'!M216</f>
        <v>32.5</v>
      </c>
      <c r="F212" s="6">
        <f>'MKT Prices - History'!N216</f>
        <v>32.5</v>
      </c>
      <c r="G212" s="30"/>
      <c r="H212" s="6">
        <f>'MKT Prices - History'!U216</f>
        <v>550</v>
      </c>
      <c r="I212" s="30">
        <f>'MKT Prices - History'!Q216</f>
        <v>85</v>
      </c>
      <c r="J212" s="6">
        <f>'MKT Prices - History'!R216</f>
        <v>17</v>
      </c>
      <c r="K212" s="6">
        <f>'MKT Prices - History'!S216</f>
        <v>23</v>
      </c>
      <c r="L212" s="6"/>
      <c r="M212" s="56"/>
    </row>
    <row r="213" spans="1:13" x14ac:dyDescent="0.2">
      <c r="A213" s="38">
        <f>'MKT Prices - History'!B217</f>
        <v>2005</v>
      </c>
      <c r="B213" s="5">
        <f>'MKT Prices - History'!C217</f>
        <v>10</v>
      </c>
      <c r="C213" s="6">
        <f>'MKT Prices - History'!K217</f>
        <v>1260</v>
      </c>
      <c r="D213" s="6"/>
      <c r="E213" s="32">
        <f>'MKT Prices - History'!M217</f>
        <v>32.5</v>
      </c>
      <c r="F213" s="6">
        <f>'MKT Prices - History'!N217</f>
        <v>32.5</v>
      </c>
      <c r="G213" s="30"/>
      <c r="H213" s="6">
        <f>'MKT Prices - History'!U217</f>
        <v>630</v>
      </c>
      <c r="I213" s="30">
        <f>'MKT Prices - History'!Q217</f>
        <v>82.5</v>
      </c>
      <c r="J213" s="6">
        <f>'MKT Prices - History'!R217</f>
        <v>17</v>
      </c>
      <c r="K213" s="6">
        <f>'MKT Prices - History'!S217</f>
        <v>23</v>
      </c>
      <c r="L213" s="6"/>
      <c r="M213" s="56"/>
    </row>
    <row r="214" spans="1:13" x14ac:dyDescent="0.2">
      <c r="A214" s="38">
        <f>'MKT Prices - History'!B218</f>
        <v>2005</v>
      </c>
      <c r="B214" s="5">
        <f>'MKT Prices - History'!C218</f>
        <v>11</v>
      </c>
      <c r="C214" s="6">
        <f>'MKT Prices - History'!K218</f>
        <v>1340</v>
      </c>
      <c r="D214" s="6"/>
      <c r="E214" s="32">
        <f>'MKT Prices - History'!M218</f>
        <v>32.5</v>
      </c>
      <c r="F214" s="6">
        <f>'MKT Prices - History'!N218</f>
        <v>32.5</v>
      </c>
      <c r="G214" s="30"/>
      <c r="H214" s="6">
        <f>'MKT Prices - History'!U218</f>
        <v>610</v>
      </c>
      <c r="I214" s="30">
        <f>'MKT Prices - History'!Q218</f>
        <v>82.5</v>
      </c>
      <c r="J214" s="6">
        <f>'MKT Prices - History'!R218</f>
        <v>17</v>
      </c>
      <c r="K214" s="6">
        <f>'MKT Prices - History'!S218</f>
        <v>23</v>
      </c>
      <c r="L214" s="6"/>
      <c r="M214" s="56"/>
    </row>
    <row r="215" spans="1:13" ht="13.5" thickBot="1" x14ac:dyDescent="0.25">
      <c r="A215" s="50">
        <f>'MKT Prices - History'!B219</f>
        <v>2005</v>
      </c>
      <c r="B215" s="28">
        <f>'MKT Prices - History'!C219</f>
        <v>12</v>
      </c>
      <c r="C215" s="27">
        <f>'MKT Prices - History'!K219</f>
        <v>1500</v>
      </c>
      <c r="D215" s="27"/>
      <c r="E215" s="37">
        <f>'MKT Prices - History'!M219</f>
        <v>32.5</v>
      </c>
      <c r="F215" s="27">
        <f>'MKT Prices - History'!N219</f>
        <v>32.5</v>
      </c>
      <c r="G215" s="43"/>
      <c r="H215" s="27">
        <f>'MKT Prices - History'!U219</f>
        <v>690</v>
      </c>
      <c r="I215" s="43">
        <f>'MKT Prices - History'!Q219</f>
        <v>77.5</v>
      </c>
      <c r="J215" s="27">
        <f>'MKT Prices - History'!R219</f>
        <v>17</v>
      </c>
      <c r="K215" s="27">
        <f>'MKT Prices - History'!S219</f>
        <v>23</v>
      </c>
      <c r="L215" s="27"/>
      <c r="M215" s="74"/>
    </row>
    <row r="216" spans="1:13" x14ac:dyDescent="0.2">
      <c r="A216" s="38">
        <f>'MKT Prices - History'!B220</f>
        <v>2006</v>
      </c>
      <c r="B216" s="5">
        <f>'MKT Prices - History'!C220</f>
        <v>1</v>
      </c>
      <c r="C216" s="6">
        <f>'MKT Prices - History'!K220</f>
        <v>1750</v>
      </c>
      <c r="D216" s="6"/>
      <c r="E216" s="32">
        <f>'MKT Prices - History'!M220</f>
        <v>22.5</v>
      </c>
      <c r="F216" s="6">
        <f>'MKT Prices - History'!N220</f>
        <v>27.5</v>
      </c>
      <c r="G216" s="30"/>
      <c r="H216" s="6">
        <f>'MKT Prices - History'!U220</f>
        <v>330</v>
      </c>
      <c r="I216" s="30">
        <f>'MKT Prices - History'!Q220</f>
        <v>77.5</v>
      </c>
      <c r="J216" s="6">
        <f>'MKT Prices - History'!R220</f>
        <v>17</v>
      </c>
      <c r="K216" s="6">
        <f>'MKT Prices - History'!S220</f>
        <v>23</v>
      </c>
      <c r="L216" s="6"/>
      <c r="M216" s="56"/>
    </row>
    <row r="217" spans="1:13" x14ac:dyDescent="0.2">
      <c r="A217" s="38">
        <f>'MKT Prices - History'!B221</f>
        <v>2006</v>
      </c>
      <c r="B217" s="5">
        <f>'MKT Prices - History'!C221</f>
        <v>2</v>
      </c>
      <c r="C217" s="6">
        <f>'MKT Prices - History'!K221</f>
        <v>1610</v>
      </c>
      <c r="D217" s="6"/>
      <c r="E217" s="32">
        <f>'MKT Prices - History'!M221</f>
        <v>22.5</v>
      </c>
      <c r="F217" s="6">
        <f>'MKT Prices - History'!N221</f>
        <v>27.5</v>
      </c>
      <c r="G217" s="30"/>
      <c r="H217" s="6">
        <f>'MKT Prices - History'!U221</f>
        <v>330</v>
      </c>
      <c r="I217" s="30">
        <f>'MKT Prices - History'!Q221</f>
        <v>77.5</v>
      </c>
      <c r="J217" s="6">
        <f>'MKT Prices - History'!R221</f>
        <v>17</v>
      </c>
      <c r="K217" s="6">
        <f>'MKT Prices - History'!S221</f>
        <v>23</v>
      </c>
      <c r="L217" s="6"/>
      <c r="M217" s="56"/>
    </row>
    <row r="218" spans="1:13" x14ac:dyDescent="0.2">
      <c r="A218" s="38">
        <f>'MKT Prices - History'!B222</f>
        <v>2006</v>
      </c>
      <c r="B218" s="5">
        <f>'MKT Prices - History'!C222</f>
        <v>3</v>
      </c>
      <c r="C218" s="6">
        <f>'MKT Prices - History'!K222</f>
        <v>1780</v>
      </c>
      <c r="D218" s="6"/>
      <c r="E218" s="32">
        <f>'MKT Prices - History'!M222</f>
        <v>22.5</v>
      </c>
      <c r="F218" s="6">
        <f>'MKT Prices - History'!N222</f>
        <v>27.5</v>
      </c>
      <c r="G218" s="30"/>
      <c r="H218" s="6">
        <f>'MKT Prices - History'!U222</f>
        <v>330</v>
      </c>
      <c r="I218" s="30">
        <f>'MKT Prices - History'!Q222</f>
        <v>77.5</v>
      </c>
      <c r="J218" s="6">
        <f>'MKT Prices - History'!R222</f>
        <v>17</v>
      </c>
      <c r="K218" s="6">
        <f>'MKT Prices - History'!S222</f>
        <v>23</v>
      </c>
      <c r="M218" s="56"/>
    </row>
    <row r="219" spans="1:13" x14ac:dyDescent="0.2">
      <c r="A219" s="38">
        <f>'MKT Prices - History'!B223</f>
        <v>2006</v>
      </c>
      <c r="B219" s="5">
        <f>'MKT Prices - History'!C223</f>
        <v>4</v>
      </c>
      <c r="C219" s="6">
        <f>'MKT Prices - History'!K223</f>
        <v>1900</v>
      </c>
      <c r="D219" s="6"/>
      <c r="E219" s="32">
        <f>'MKT Prices - History'!M223</f>
        <v>27.5</v>
      </c>
      <c r="F219" s="6">
        <f>'MKT Prices - History'!N223</f>
        <v>27.5</v>
      </c>
      <c r="G219" s="30"/>
      <c r="H219" s="6">
        <f>'MKT Prices - History'!U223</f>
        <v>270</v>
      </c>
      <c r="I219" s="30">
        <f>'MKT Prices - History'!Q223</f>
        <v>77.5</v>
      </c>
      <c r="J219" s="6">
        <f>'MKT Prices - History'!R223</f>
        <v>25</v>
      </c>
      <c r="K219" s="6">
        <f>'MKT Prices - History'!S223</f>
        <v>37.5</v>
      </c>
      <c r="L219" s="72">
        <f>'MKT Prices - History'!T223</f>
        <v>12.5</v>
      </c>
      <c r="M219" s="92"/>
    </row>
    <row r="220" spans="1:13" x14ac:dyDescent="0.2">
      <c r="A220" s="38">
        <f>'MKT Prices - History'!B224</f>
        <v>2006</v>
      </c>
      <c r="B220" s="5">
        <f>'MKT Prices - History'!C224</f>
        <v>5</v>
      </c>
      <c r="C220" s="6">
        <f>'MKT Prices - History'!K224</f>
        <v>1880</v>
      </c>
      <c r="D220" s="6"/>
      <c r="E220" s="32">
        <f>'MKT Prices - History'!M224</f>
        <v>27.5</v>
      </c>
      <c r="F220" s="6">
        <f>'MKT Prices - History'!N224</f>
        <v>27.5</v>
      </c>
      <c r="G220" s="30"/>
      <c r="H220" s="6">
        <f>'MKT Prices - History'!U224</f>
        <v>240</v>
      </c>
      <c r="I220" s="30">
        <f>'MKT Prices - History'!Q224</f>
        <v>77.5</v>
      </c>
      <c r="J220" s="6">
        <f>'MKT Prices - History'!R224</f>
        <v>25</v>
      </c>
      <c r="K220" s="6">
        <f>'MKT Prices - History'!S224</f>
        <v>37.5</v>
      </c>
      <c r="L220" s="72">
        <f>'MKT Prices - History'!T224</f>
        <v>12.5</v>
      </c>
      <c r="M220" s="92"/>
    </row>
    <row r="221" spans="1:13" x14ac:dyDescent="0.2">
      <c r="A221" s="38">
        <f>'MKT Prices - History'!B225</f>
        <v>2006</v>
      </c>
      <c r="B221" s="5">
        <f>'MKT Prices - History'!C225</f>
        <v>6</v>
      </c>
      <c r="C221" s="6">
        <f>'MKT Prices - History'!K225</f>
        <v>1620</v>
      </c>
      <c r="D221" s="6"/>
      <c r="E221" s="32">
        <f>'MKT Prices - History'!M225</f>
        <v>27.5</v>
      </c>
      <c r="F221" s="6">
        <f>'MKT Prices - History'!N225</f>
        <v>27.5</v>
      </c>
      <c r="G221" s="30"/>
      <c r="H221" s="6">
        <f>'MKT Prices - History'!U225</f>
        <v>220</v>
      </c>
      <c r="I221" s="30">
        <f>'MKT Prices - History'!Q225</f>
        <v>77.5</v>
      </c>
      <c r="J221" s="6">
        <f>'MKT Prices - History'!R225</f>
        <v>25</v>
      </c>
      <c r="K221" s="6">
        <f>'MKT Prices - History'!S225</f>
        <v>37.5</v>
      </c>
      <c r="L221" s="72">
        <f>'MKT Prices - History'!T225</f>
        <v>12.5</v>
      </c>
      <c r="M221" s="92"/>
    </row>
    <row r="222" spans="1:13" x14ac:dyDescent="0.2">
      <c r="A222" s="38">
        <f>'MKT Prices - History'!B226</f>
        <v>2006</v>
      </c>
      <c r="B222" s="5">
        <f>'MKT Prices - History'!C226</f>
        <v>7</v>
      </c>
      <c r="C222" s="6">
        <f>'MKT Prices - History'!K226</f>
        <v>1660</v>
      </c>
      <c r="D222" s="6"/>
      <c r="E222" s="86">
        <f>'MKT Prices - History'!M226</f>
        <v>27.5</v>
      </c>
      <c r="F222" s="87">
        <f>'MKT Prices - History'!N226</f>
        <v>27.5</v>
      </c>
      <c r="G222" s="30"/>
      <c r="H222" s="6">
        <f>'MKT Prices - History'!U226</f>
        <v>220</v>
      </c>
      <c r="I222" s="30">
        <f>'MKT Prices - History'!Q226</f>
        <v>77.5</v>
      </c>
      <c r="J222" s="6">
        <f>'MKT Prices - History'!R226</f>
        <v>25</v>
      </c>
      <c r="K222" s="6">
        <f>'MKT Prices - History'!S226</f>
        <v>37.5</v>
      </c>
      <c r="L222" s="72">
        <f>'MKT Prices - History'!T226</f>
        <v>12.5</v>
      </c>
      <c r="M222" s="92"/>
    </row>
    <row r="223" spans="1:13" x14ac:dyDescent="0.2">
      <c r="A223" s="38">
        <f>'MKT Prices - History'!B227</f>
        <v>2006</v>
      </c>
      <c r="B223" s="5">
        <f>'MKT Prices - History'!C227</f>
        <v>8</v>
      </c>
      <c r="C223" s="6">
        <f>'MKT Prices - History'!K227</f>
        <v>1620</v>
      </c>
      <c r="D223" s="6"/>
      <c r="E223" s="86">
        <f>'MKT Prices - History'!M227</f>
        <v>27.5</v>
      </c>
      <c r="F223" s="87">
        <f>'MKT Prices - History'!N227</f>
        <v>27.5</v>
      </c>
      <c r="G223" s="30"/>
      <c r="H223" s="6">
        <f>'MKT Prices - History'!U227</f>
        <v>220</v>
      </c>
      <c r="I223" s="30">
        <f>'MKT Prices - History'!Q227</f>
        <v>77.5</v>
      </c>
      <c r="J223" s="6">
        <f>'MKT Prices - History'!R227</f>
        <v>25</v>
      </c>
      <c r="K223" s="6">
        <f>'MKT Prices - History'!S227</f>
        <v>37.5</v>
      </c>
      <c r="L223" s="72">
        <f>'MKT Prices - History'!T227</f>
        <v>12.5</v>
      </c>
      <c r="M223" s="92"/>
    </row>
    <row r="224" spans="1:13" x14ac:dyDescent="0.2">
      <c r="A224" s="38">
        <f>'MKT Prices - History'!B228</f>
        <v>2006</v>
      </c>
      <c r="B224" s="5">
        <f>'MKT Prices - History'!C228</f>
        <v>9</v>
      </c>
      <c r="C224" s="6">
        <f>'MKT Prices - History'!K228</f>
        <v>1560</v>
      </c>
      <c r="D224" s="6"/>
      <c r="E224" s="32">
        <f>'MKT Prices - History'!M228</f>
        <v>27.5</v>
      </c>
      <c r="F224" s="6">
        <f>'MKT Prices - History'!N228</f>
        <v>27.5</v>
      </c>
      <c r="G224" s="30"/>
      <c r="H224" s="6">
        <f>'MKT Prices - History'!U228</f>
        <v>250</v>
      </c>
      <c r="I224" s="30">
        <f>'MKT Prices - History'!Q228</f>
        <v>77.5</v>
      </c>
      <c r="J224" s="6">
        <f>'MKT Prices - History'!R228</f>
        <v>25</v>
      </c>
      <c r="K224" s="6">
        <f>'MKT Prices - History'!S228</f>
        <v>37.5</v>
      </c>
      <c r="L224" s="72">
        <f>'MKT Prices - History'!T228</f>
        <v>12.5</v>
      </c>
      <c r="M224" s="92"/>
    </row>
    <row r="225" spans="1:13" x14ac:dyDescent="0.2">
      <c r="A225" s="38">
        <f>'MKT Prices - History'!B229</f>
        <v>2006</v>
      </c>
      <c r="B225" s="5">
        <f>'MKT Prices - History'!C229</f>
        <v>10</v>
      </c>
      <c r="C225" s="6">
        <f>'MKT Prices - History'!K229</f>
        <v>1640</v>
      </c>
      <c r="D225" s="6"/>
      <c r="E225" s="32">
        <f>'MKT Prices - History'!M229</f>
        <v>27.5</v>
      </c>
      <c r="F225" s="6">
        <f>'MKT Prices - History'!N229</f>
        <v>27.5</v>
      </c>
      <c r="G225" s="30"/>
      <c r="H225" s="6">
        <f>'MKT Prices - History'!U229</f>
        <v>230</v>
      </c>
      <c r="I225" s="30">
        <f>'MKT Prices - History'!Q229</f>
        <v>77.5</v>
      </c>
      <c r="J225" s="6">
        <f>'MKT Prices - History'!R229</f>
        <v>25</v>
      </c>
      <c r="K225" s="6">
        <f>'MKT Prices - History'!S229</f>
        <v>37.5</v>
      </c>
      <c r="L225" s="72">
        <f>'MKT Prices - History'!T229</f>
        <v>12.5</v>
      </c>
      <c r="M225" s="92"/>
    </row>
    <row r="226" spans="1:13" x14ac:dyDescent="0.2">
      <c r="A226" s="38">
        <f>'MKT Prices - History'!B230</f>
        <v>2006</v>
      </c>
      <c r="B226" s="5">
        <f>'MKT Prices - History'!C230</f>
        <v>11</v>
      </c>
      <c r="C226" s="6">
        <f>'MKT Prices - History'!K230</f>
        <v>1700</v>
      </c>
      <c r="D226" s="6"/>
      <c r="E226" s="32">
        <f>'MKT Prices - History'!M230</f>
        <v>27.5</v>
      </c>
      <c r="F226" s="6">
        <f>'MKT Prices - History'!N230</f>
        <v>27.5</v>
      </c>
      <c r="G226" s="30"/>
      <c r="H226" s="6">
        <f>'MKT Prices - History'!U230</f>
        <v>230</v>
      </c>
      <c r="I226" s="30">
        <f>'MKT Prices - History'!Q230</f>
        <v>77.5</v>
      </c>
      <c r="J226" s="6">
        <f>'MKT Prices - History'!R230</f>
        <v>25</v>
      </c>
      <c r="K226" s="6">
        <f>'MKT Prices - History'!S230</f>
        <v>37.5</v>
      </c>
      <c r="L226" s="72">
        <f>'MKT Prices - History'!T230</f>
        <v>12.5</v>
      </c>
      <c r="M226" s="92"/>
    </row>
    <row r="227" spans="1:13" ht="13.5" thickBot="1" x14ac:dyDescent="0.25">
      <c r="A227" s="82">
        <f>'MKT Prices - History'!B231</f>
        <v>2006</v>
      </c>
      <c r="B227" s="83">
        <f>'MKT Prices - History'!C231</f>
        <v>12</v>
      </c>
      <c r="C227" s="27">
        <f>'MKT Prices - History'!K231</f>
        <v>1700</v>
      </c>
      <c r="D227" s="27"/>
      <c r="E227" s="37">
        <f>'MKT Prices - History'!M231</f>
        <v>27.5</v>
      </c>
      <c r="F227" s="27">
        <f>'MKT Prices - History'!N231</f>
        <v>27.5</v>
      </c>
      <c r="G227" s="43"/>
      <c r="H227" s="27">
        <f>'MKT Prices - History'!U231</f>
        <v>240</v>
      </c>
      <c r="I227" s="43">
        <f>'MKT Prices - History'!Q231</f>
        <v>82.5</v>
      </c>
      <c r="J227" s="27">
        <f>'MKT Prices - History'!R231</f>
        <v>25</v>
      </c>
      <c r="K227" s="27">
        <f>'MKT Prices - History'!S231</f>
        <v>37.5</v>
      </c>
      <c r="L227" s="73">
        <f>'MKT Prices - History'!T231</f>
        <v>12.5</v>
      </c>
      <c r="M227" s="93"/>
    </row>
    <row r="228" spans="1:13" x14ac:dyDescent="0.2">
      <c r="A228" s="84">
        <f>'MKT Prices - History'!B232</f>
        <v>2007</v>
      </c>
      <c r="B228" s="85">
        <f>'MKT Prices - History'!C232</f>
        <v>1</v>
      </c>
      <c r="C228" s="6">
        <f>'MKT Prices - History'!K232</f>
        <v>1780</v>
      </c>
      <c r="D228" s="6"/>
      <c r="E228" s="32">
        <f>'MKT Prices - History'!M232</f>
        <v>27.5</v>
      </c>
      <c r="F228" s="6">
        <f>'MKT Prices - History'!N232</f>
        <v>27.5</v>
      </c>
      <c r="G228" s="30"/>
      <c r="H228" s="6">
        <f>'MKT Prices - History'!U232</f>
        <v>290</v>
      </c>
      <c r="I228" s="30">
        <f>'MKT Prices - History'!Q232</f>
        <v>77.5</v>
      </c>
      <c r="J228" s="6">
        <f>'MKT Prices - History'!R232</f>
        <v>25</v>
      </c>
      <c r="K228" s="6">
        <f>'MKT Prices - History'!S232</f>
        <v>37.5</v>
      </c>
      <c r="L228" s="72">
        <f>'MKT Prices - History'!T232</f>
        <v>12.5</v>
      </c>
      <c r="M228" s="92"/>
    </row>
    <row r="229" spans="1:13" x14ac:dyDescent="0.2">
      <c r="A229" s="38">
        <f>'MKT Prices - History'!B233</f>
        <v>2007</v>
      </c>
      <c r="B229" s="5">
        <f>'MKT Prices - History'!C233</f>
        <v>2</v>
      </c>
      <c r="C229" s="6">
        <f>'MKT Prices - History'!K233</f>
        <v>1800</v>
      </c>
      <c r="D229" s="6"/>
      <c r="E229" s="32">
        <f>'MKT Prices - History'!M233</f>
        <v>27.5</v>
      </c>
      <c r="F229" s="6">
        <f>'MKT Prices - History'!N233</f>
        <v>27.5</v>
      </c>
      <c r="G229" s="30"/>
      <c r="H229" s="6">
        <f>'MKT Prices - History'!U233</f>
        <v>290</v>
      </c>
      <c r="I229" s="30">
        <f>'MKT Prices - History'!Q233</f>
        <v>77.5</v>
      </c>
      <c r="J229" s="6">
        <f>'MKT Prices - History'!R233</f>
        <v>25</v>
      </c>
      <c r="K229" s="6">
        <f>'MKT Prices - History'!S233</f>
        <v>37.5</v>
      </c>
      <c r="L229" s="72">
        <f>'MKT Prices - History'!T233</f>
        <v>12.5</v>
      </c>
      <c r="M229" s="92"/>
    </row>
    <row r="230" spans="1:13" x14ac:dyDescent="0.2">
      <c r="A230" s="38">
        <f>'MKT Prices - History'!B234</f>
        <v>2007</v>
      </c>
      <c r="B230" s="5">
        <f>'MKT Prices - History'!C234</f>
        <v>3</v>
      </c>
      <c r="C230" s="6">
        <f>'MKT Prices - History'!K234</f>
        <v>1820</v>
      </c>
      <c r="D230" s="6"/>
      <c r="E230" s="32">
        <f>'MKT Prices - History'!M234</f>
        <v>27.5</v>
      </c>
      <c r="F230" s="6">
        <f>'MKT Prices - History'!N234</f>
        <v>27.5</v>
      </c>
      <c r="G230" s="30"/>
      <c r="H230" s="6">
        <f>'MKT Prices - History'!U234</f>
        <v>290</v>
      </c>
      <c r="I230" s="30">
        <f>'MKT Prices - History'!Q234</f>
        <v>82.5</v>
      </c>
      <c r="J230" s="6">
        <f>'MKT Prices - History'!R234</f>
        <v>25</v>
      </c>
      <c r="K230" s="6">
        <f>'MKT Prices - History'!S234</f>
        <v>37.5</v>
      </c>
      <c r="L230" s="72">
        <f>'MKT Prices - History'!T234</f>
        <v>12.5</v>
      </c>
      <c r="M230" s="92"/>
    </row>
    <row r="231" spans="1:13" x14ac:dyDescent="0.2">
      <c r="A231" s="38">
        <f>'MKT Prices - History'!B235</f>
        <v>2007</v>
      </c>
      <c r="B231" s="5">
        <f>'MKT Prices - History'!C235</f>
        <v>4</v>
      </c>
      <c r="C231" s="6">
        <f>'MKT Prices - History'!K235</f>
        <v>1860</v>
      </c>
      <c r="D231" s="6"/>
      <c r="E231" s="32">
        <f>'MKT Prices - History'!M235</f>
        <v>27.5</v>
      </c>
      <c r="F231" s="6">
        <f>'MKT Prices - History'!N235</f>
        <v>27.5</v>
      </c>
      <c r="G231" s="30"/>
      <c r="H231" s="6">
        <f>'MKT Prices - History'!U235</f>
        <v>310</v>
      </c>
      <c r="I231" s="30">
        <f>'MKT Prices - History'!Q235</f>
        <v>77.5</v>
      </c>
      <c r="J231" s="6">
        <f>'MKT Prices - History'!R235</f>
        <v>25</v>
      </c>
      <c r="K231" s="6">
        <f>'MKT Prices - History'!S235</f>
        <v>37.5</v>
      </c>
      <c r="L231" s="72">
        <f>'MKT Prices - History'!T235</f>
        <v>12.5</v>
      </c>
      <c r="M231" s="92"/>
    </row>
    <row r="232" spans="1:13" x14ac:dyDescent="0.2">
      <c r="A232" s="38">
        <f>'MKT Prices - History'!B236</f>
        <v>2007</v>
      </c>
      <c r="B232" s="5">
        <f>'MKT Prices - History'!C236</f>
        <v>5</v>
      </c>
      <c r="C232" s="6">
        <f>'MKT Prices - History'!K236</f>
        <v>1800</v>
      </c>
      <c r="D232" s="6"/>
      <c r="E232" s="32">
        <f>'MKT Prices - History'!M236</f>
        <v>27.5</v>
      </c>
      <c r="F232" s="6">
        <f>'MKT Prices - History'!N236</f>
        <v>27.5</v>
      </c>
      <c r="G232" s="30"/>
      <c r="H232" s="6">
        <f>'MKT Prices - History'!U236</f>
        <v>310</v>
      </c>
      <c r="I232" s="30">
        <f>'MKT Prices - History'!Q236</f>
        <v>77.5</v>
      </c>
      <c r="J232" s="6">
        <f>'MKT Prices - History'!R236</f>
        <v>25</v>
      </c>
      <c r="K232" s="6">
        <f>'MKT Prices - History'!S236</f>
        <v>37.5</v>
      </c>
      <c r="L232" s="72">
        <f>'MKT Prices - History'!T236</f>
        <v>12.5</v>
      </c>
      <c r="M232" s="92"/>
    </row>
    <row r="233" spans="1:13" x14ac:dyDescent="0.2">
      <c r="A233" s="38">
        <f>'MKT Prices - History'!B237</f>
        <v>2007</v>
      </c>
      <c r="B233" s="5">
        <f>'MKT Prices - History'!C237</f>
        <v>6</v>
      </c>
      <c r="C233" s="6">
        <f>'MKT Prices - History'!K237</f>
        <v>1700</v>
      </c>
      <c r="D233" s="6"/>
      <c r="E233" s="32">
        <f>'MKT Prices - History'!M237</f>
        <v>27.5</v>
      </c>
      <c r="F233" s="6">
        <f>'MKT Prices - History'!N237</f>
        <v>27.5</v>
      </c>
      <c r="G233" s="30"/>
      <c r="H233" s="6">
        <f>'MKT Prices - History'!U237</f>
        <v>310</v>
      </c>
      <c r="I233" s="30">
        <f>'MKT Prices - History'!Q237</f>
        <v>77.5</v>
      </c>
      <c r="J233" s="6">
        <f>'MKT Prices - History'!R237</f>
        <v>25</v>
      </c>
      <c r="K233" s="6">
        <f>'MKT Prices - History'!S237</f>
        <v>37.5</v>
      </c>
      <c r="L233" s="72">
        <f>'MKT Prices - History'!T237</f>
        <v>12.5</v>
      </c>
      <c r="M233" s="92"/>
    </row>
    <row r="234" spans="1:13" x14ac:dyDescent="0.2">
      <c r="A234" s="38">
        <f>'MKT Prices - History'!B238</f>
        <v>2007</v>
      </c>
      <c r="B234" s="5">
        <f>'MKT Prices - History'!C238</f>
        <v>7</v>
      </c>
      <c r="C234" s="6">
        <f>'MKT Prices - History'!K238</f>
        <v>1680</v>
      </c>
      <c r="D234" s="6"/>
      <c r="E234" s="32">
        <f>'MKT Prices - History'!M238</f>
        <v>92.5</v>
      </c>
      <c r="F234" s="6">
        <f>'MKT Prices - History'!N238</f>
        <v>87.5</v>
      </c>
      <c r="G234" s="30"/>
      <c r="H234" s="6">
        <f>'MKT Prices - History'!U238</f>
        <v>310</v>
      </c>
      <c r="I234" s="30">
        <f>'MKT Prices - History'!Q238</f>
        <v>77.5</v>
      </c>
      <c r="J234" s="6">
        <f>'MKT Prices - History'!R238</f>
        <v>25</v>
      </c>
      <c r="K234" s="6">
        <f>'MKT Prices - History'!S238</f>
        <v>37.5</v>
      </c>
      <c r="L234" s="72">
        <f>'MKT Prices - History'!T238</f>
        <v>12.5</v>
      </c>
      <c r="M234" s="92"/>
    </row>
    <row r="235" spans="1:13" x14ac:dyDescent="0.2">
      <c r="A235" s="38">
        <f>'MKT Prices - History'!B239</f>
        <v>2007</v>
      </c>
      <c r="B235" s="5">
        <f>'MKT Prices - History'!C239</f>
        <v>8</v>
      </c>
      <c r="C235" s="6">
        <f>'MKT Prices - History'!K239</f>
        <v>1580</v>
      </c>
      <c r="D235" s="6"/>
      <c r="E235" s="32">
        <f>'MKT Prices - History'!M239</f>
        <v>92.5</v>
      </c>
      <c r="F235" s="6">
        <f>'MKT Prices - History'!N239</f>
        <v>87.5</v>
      </c>
      <c r="G235" s="30"/>
      <c r="H235" s="6">
        <f>'MKT Prices - History'!U239</f>
        <v>310</v>
      </c>
      <c r="I235" s="30">
        <f>'MKT Prices - History'!Q239</f>
        <v>77.5</v>
      </c>
      <c r="J235" s="6">
        <f>'MKT Prices - History'!R239</f>
        <v>25</v>
      </c>
      <c r="K235" s="6">
        <f>'MKT Prices - History'!S239</f>
        <v>37.5</v>
      </c>
      <c r="L235" s="72">
        <f>'MKT Prices - History'!T239</f>
        <v>12.5</v>
      </c>
      <c r="M235" s="92"/>
    </row>
    <row r="236" spans="1:13" x14ac:dyDescent="0.2">
      <c r="A236" s="38">
        <f>'MKT Prices - History'!B240</f>
        <v>2007</v>
      </c>
      <c r="B236" s="5">
        <f>'MKT Prices - History'!C240</f>
        <v>9</v>
      </c>
      <c r="C236" s="6">
        <f>'MKT Prices - History'!K240</f>
        <v>1520</v>
      </c>
      <c r="D236" s="6"/>
      <c r="E236" s="32">
        <f>'MKT Prices - History'!M240</f>
        <v>97.5</v>
      </c>
      <c r="F236" s="6">
        <f>'MKT Prices - History'!N240</f>
        <v>92.5</v>
      </c>
      <c r="G236" s="30"/>
      <c r="H236" s="6">
        <f>'MKT Prices - History'!U240</f>
        <v>310</v>
      </c>
      <c r="I236" s="30">
        <f>'MKT Prices - History'!Q240</f>
        <v>77.5</v>
      </c>
      <c r="J236" s="6">
        <f>'MKT Prices - History'!R240</f>
        <v>25</v>
      </c>
      <c r="K236" s="6">
        <f>'MKT Prices - History'!S240</f>
        <v>37.5</v>
      </c>
      <c r="L236" s="72">
        <f>'MKT Prices - History'!T240</f>
        <v>12.5</v>
      </c>
      <c r="M236" s="92"/>
    </row>
    <row r="237" spans="1:13" x14ac:dyDescent="0.2">
      <c r="A237" s="38">
        <f>'MKT Prices - History'!B241</f>
        <v>2007</v>
      </c>
      <c r="B237" s="5">
        <f>'MKT Prices - History'!C241</f>
        <v>10</v>
      </c>
      <c r="C237" s="6">
        <f>'MKT Prices - History'!K241</f>
        <v>1640</v>
      </c>
      <c r="D237" s="6"/>
      <c r="E237" s="32">
        <f>'MKT Prices - History'!M241</f>
        <v>102.5</v>
      </c>
      <c r="F237" s="6">
        <f>'MKT Prices - History'!N241</f>
        <v>92.5</v>
      </c>
      <c r="G237" s="30"/>
      <c r="H237" s="6">
        <f>'MKT Prices - History'!U241</f>
        <v>340</v>
      </c>
      <c r="I237" s="30">
        <f>'MKT Prices - History'!Q241</f>
        <v>77.5</v>
      </c>
      <c r="J237" s="6">
        <f>'MKT Prices - History'!R241</f>
        <v>25</v>
      </c>
      <c r="K237" s="6">
        <f>'MKT Prices - History'!S241</f>
        <v>37.5</v>
      </c>
      <c r="L237" s="72">
        <f>'MKT Prices - History'!T241</f>
        <v>12.5</v>
      </c>
      <c r="M237" s="92"/>
    </row>
    <row r="238" spans="1:13" x14ac:dyDescent="0.2">
      <c r="A238" s="38">
        <f>'MKT Prices - History'!B242</f>
        <v>2007</v>
      </c>
      <c r="B238" s="5">
        <f>'MKT Prices - History'!C242</f>
        <v>11</v>
      </c>
      <c r="C238" s="6">
        <f>'MKT Prices - History'!K242</f>
        <v>1640</v>
      </c>
      <c r="D238" s="6"/>
      <c r="E238" s="32">
        <f>'MKT Prices - History'!M242</f>
        <v>107.5</v>
      </c>
      <c r="F238" s="6">
        <f>'MKT Prices - History'!N242</f>
        <v>97.5</v>
      </c>
      <c r="G238" s="30"/>
      <c r="H238" s="6">
        <f>'MKT Prices - History'!U242</f>
        <v>380</v>
      </c>
      <c r="I238" s="30">
        <f>'MKT Prices - History'!Q242</f>
        <v>77.5</v>
      </c>
      <c r="J238" s="6">
        <f>'MKT Prices - History'!R242</f>
        <v>25</v>
      </c>
      <c r="K238" s="6">
        <f>'MKT Prices - History'!S242</f>
        <v>37.5</v>
      </c>
      <c r="L238" s="72">
        <f>'MKT Prices - History'!T242</f>
        <v>12.5</v>
      </c>
      <c r="M238" s="92"/>
    </row>
    <row r="239" spans="1:13" ht="13.5" thickBot="1" x14ac:dyDescent="0.25">
      <c r="A239" s="50">
        <f>'MKT Prices - History'!B243</f>
        <v>2007</v>
      </c>
      <c r="B239" s="28">
        <f>'MKT Prices - History'!C243</f>
        <v>12</v>
      </c>
      <c r="C239" s="27">
        <f>'MKT Prices - History'!K243</f>
        <v>1580</v>
      </c>
      <c r="D239" s="27"/>
      <c r="E239" s="37">
        <f>'MKT Prices - History'!M243</f>
        <v>107.5</v>
      </c>
      <c r="F239" s="27">
        <f>'MKT Prices - History'!N243</f>
        <v>97.5</v>
      </c>
      <c r="G239" s="43"/>
      <c r="H239" s="27">
        <f>'MKT Prices - History'!U243</f>
        <v>380</v>
      </c>
      <c r="I239" s="43">
        <f>'MKT Prices - History'!Q243</f>
        <v>82.5</v>
      </c>
      <c r="J239" s="27">
        <f>'MKT Prices - History'!R243</f>
        <v>25</v>
      </c>
      <c r="K239" s="27">
        <f>'MKT Prices - History'!S243</f>
        <v>37.5</v>
      </c>
      <c r="L239" s="73">
        <f>'MKT Prices - History'!T243</f>
        <v>12.5</v>
      </c>
      <c r="M239" s="93"/>
    </row>
    <row r="240" spans="1:13" x14ac:dyDescent="0.2">
      <c r="A240" s="51">
        <f>'MKT Prices - History'!B244</f>
        <v>2008</v>
      </c>
      <c r="B240" s="46">
        <f>'MKT Prices - History'!C244</f>
        <v>1</v>
      </c>
      <c r="C240" s="47">
        <f>'MKT Prices - History'!K244</f>
        <v>1720</v>
      </c>
      <c r="D240" s="47"/>
      <c r="E240" s="48">
        <f>'MKT Prices - History'!M244</f>
        <v>112.5</v>
      </c>
      <c r="F240" s="47">
        <f>'MKT Prices - History'!N244</f>
        <v>97.5</v>
      </c>
      <c r="G240" s="49"/>
      <c r="H240" s="47">
        <f>'MKT Prices - History'!U244</f>
        <v>370</v>
      </c>
      <c r="I240" s="49">
        <f>'MKT Prices - History'!Q244</f>
        <v>77.5</v>
      </c>
      <c r="J240" s="47">
        <f>'MKT Prices - History'!R244</f>
        <v>25</v>
      </c>
      <c r="K240" s="47">
        <f>'MKT Prices - History'!S244</f>
        <v>37.5</v>
      </c>
      <c r="L240" s="89">
        <f>'MKT Prices - History'!T244</f>
        <v>12.5</v>
      </c>
      <c r="M240" s="94"/>
    </row>
    <row r="241" spans="1:13" x14ac:dyDescent="0.2">
      <c r="A241" s="38">
        <f>'MKT Prices - History'!B245</f>
        <v>2008</v>
      </c>
      <c r="B241" s="5">
        <f>'MKT Prices - History'!C245</f>
        <v>2</v>
      </c>
      <c r="C241" s="6">
        <f>'MKT Prices - History'!K245</f>
        <v>2060</v>
      </c>
      <c r="D241" s="6"/>
      <c r="E241" s="32">
        <f>'MKT Prices - History'!M245</f>
        <v>127.5</v>
      </c>
      <c r="F241" s="6">
        <f>'MKT Prices - History'!N245</f>
        <v>97.5</v>
      </c>
      <c r="G241" s="30"/>
      <c r="H241" s="6">
        <f>'MKT Prices - History'!U245</f>
        <v>350</v>
      </c>
      <c r="I241" s="30">
        <f>'MKT Prices - History'!Q245</f>
        <v>77.5</v>
      </c>
      <c r="J241" s="6">
        <f>'MKT Prices - History'!R245</f>
        <v>25</v>
      </c>
      <c r="K241" s="6">
        <f>'MKT Prices - History'!S245</f>
        <v>37.5</v>
      </c>
      <c r="L241" s="72">
        <f>'MKT Prices - History'!T245</f>
        <v>12.5</v>
      </c>
      <c r="M241" s="92"/>
    </row>
    <row r="242" spans="1:13" x14ac:dyDescent="0.2">
      <c r="A242" s="38">
        <f>'MKT Prices - History'!B246</f>
        <v>2008</v>
      </c>
      <c r="B242" s="5">
        <f>'MKT Prices - History'!C246</f>
        <v>3</v>
      </c>
      <c r="C242" s="6">
        <f>'MKT Prices - History'!K246</f>
        <v>2060</v>
      </c>
      <c r="D242" s="6"/>
      <c r="E242" s="32">
        <f>'MKT Prices - History'!M246</f>
        <v>127.5</v>
      </c>
      <c r="F242" s="6">
        <f>'MKT Prices - History'!N246</f>
        <v>97.5</v>
      </c>
      <c r="G242" s="30"/>
      <c r="H242" s="6">
        <f>'MKT Prices - History'!U246</f>
        <v>350</v>
      </c>
      <c r="I242" s="30">
        <f>'MKT Prices - History'!Q246</f>
        <v>77.5</v>
      </c>
      <c r="J242" s="6">
        <f>'MKT Prices - History'!R246</f>
        <v>25</v>
      </c>
      <c r="K242" s="6">
        <f>'MKT Prices - History'!S246</f>
        <v>37.5</v>
      </c>
      <c r="L242" s="72">
        <f>'MKT Prices - History'!T246</f>
        <v>12.5</v>
      </c>
      <c r="M242" s="92"/>
    </row>
    <row r="243" spans="1:13" x14ac:dyDescent="0.2">
      <c r="A243" s="38">
        <f>'MKT Prices - History'!B247</f>
        <v>2008</v>
      </c>
      <c r="B243" s="5">
        <f>'MKT Prices - History'!C247</f>
        <v>4</v>
      </c>
      <c r="C243" s="6">
        <f>'MKT Prices - History'!K247</f>
        <v>1980</v>
      </c>
      <c r="D243" s="6"/>
      <c r="E243" s="32">
        <f>'MKT Prices - History'!M247</f>
        <v>127.5</v>
      </c>
      <c r="F243" s="6">
        <f>'MKT Prices - History'!N247</f>
        <v>102.5</v>
      </c>
      <c r="G243" s="30"/>
      <c r="H243" s="6">
        <f>'MKT Prices - History'!U247</f>
        <v>330</v>
      </c>
      <c r="I243" s="30">
        <f>'MKT Prices - History'!Q247</f>
        <v>77.5</v>
      </c>
      <c r="J243" s="6">
        <f>'MKT Prices - History'!R247</f>
        <v>25</v>
      </c>
      <c r="K243" s="6">
        <f>'MKT Prices - History'!S247</f>
        <v>37.5</v>
      </c>
      <c r="L243" s="72">
        <f>'MKT Prices - History'!T247</f>
        <v>12.5</v>
      </c>
      <c r="M243" s="92"/>
    </row>
    <row r="244" spans="1:13" x14ac:dyDescent="0.2">
      <c r="A244" s="38">
        <f>'MKT Prices - History'!B248</f>
        <v>2008</v>
      </c>
      <c r="B244" s="5">
        <f>'MKT Prices - History'!C248</f>
        <v>5</v>
      </c>
      <c r="C244" s="6">
        <f>'MKT Prices - History'!K248</f>
        <v>1960</v>
      </c>
      <c r="D244" s="6"/>
      <c r="E244" s="32">
        <f>'MKT Prices - History'!M248</f>
        <v>127.5</v>
      </c>
      <c r="F244" s="6">
        <f>'MKT Prices - History'!N248</f>
        <v>107.5</v>
      </c>
      <c r="G244" s="30"/>
      <c r="H244" s="6">
        <f>'MKT Prices - History'!U248</f>
        <v>330</v>
      </c>
      <c r="I244" s="30">
        <f>'MKT Prices - History'!Q248</f>
        <v>87.5</v>
      </c>
      <c r="J244" s="6">
        <f>'MKT Prices - History'!R248</f>
        <v>25</v>
      </c>
      <c r="K244" s="6">
        <f>'MKT Prices - History'!S248</f>
        <v>37.5</v>
      </c>
      <c r="L244" s="72">
        <f>'MKT Prices - History'!T248</f>
        <v>12.5</v>
      </c>
      <c r="M244" s="92"/>
    </row>
    <row r="245" spans="1:13" x14ac:dyDescent="0.2">
      <c r="A245" s="38">
        <f>'MKT Prices - History'!B249</f>
        <v>2008</v>
      </c>
      <c r="B245" s="5">
        <f>'MKT Prices - History'!C249</f>
        <v>6</v>
      </c>
      <c r="C245" s="6">
        <f>'MKT Prices - History'!K249</f>
        <v>2050</v>
      </c>
      <c r="D245" s="6"/>
      <c r="E245" s="32">
        <f>'MKT Prices - History'!M249</f>
        <v>127.5</v>
      </c>
      <c r="F245" s="6">
        <f>'MKT Prices - History'!N249</f>
        <v>107.5</v>
      </c>
      <c r="G245" s="30"/>
      <c r="H245" s="6">
        <f>'MKT Prices - History'!U249</f>
        <v>330</v>
      </c>
      <c r="I245" s="30">
        <f>'MKT Prices - History'!Q249</f>
        <v>87.5</v>
      </c>
      <c r="J245" s="6">
        <f>'MKT Prices - History'!R249</f>
        <v>25</v>
      </c>
      <c r="K245" s="6">
        <f>'MKT Prices - History'!S249</f>
        <v>37.5</v>
      </c>
      <c r="L245" s="72">
        <f>'MKT Prices - History'!T249</f>
        <v>12.5</v>
      </c>
      <c r="M245" s="92"/>
    </row>
    <row r="246" spans="1:13" x14ac:dyDescent="0.2">
      <c r="A246" s="38">
        <f>'MKT Prices - History'!B250</f>
        <v>2008</v>
      </c>
      <c r="B246" s="5">
        <f>'MKT Prices - History'!C250</f>
        <v>7</v>
      </c>
      <c r="C246" s="6">
        <f>'MKT Prices - History'!K250</f>
        <v>1860</v>
      </c>
      <c r="D246" s="6"/>
      <c r="E246" s="32">
        <f>'MKT Prices - History'!M250</f>
        <v>122.5</v>
      </c>
      <c r="F246" s="6">
        <f>'MKT Prices - History'!N250</f>
        <v>107.5</v>
      </c>
      <c r="G246" s="30"/>
      <c r="H246" s="6">
        <f>'MKT Prices - History'!U250</f>
        <v>370</v>
      </c>
      <c r="I246" s="30">
        <f>'MKT Prices - History'!Q250</f>
        <v>82.5</v>
      </c>
      <c r="J246" s="6">
        <f>'MKT Prices - History'!R250</f>
        <v>25</v>
      </c>
      <c r="K246" s="6">
        <f>'MKT Prices - History'!S250</f>
        <v>37.5</v>
      </c>
      <c r="L246" s="72">
        <f>'MKT Prices - History'!T250</f>
        <v>12.5</v>
      </c>
      <c r="M246" s="92"/>
    </row>
    <row r="247" spans="1:13" x14ac:dyDescent="0.2">
      <c r="A247" s="38">
        <f>'MKT Prices - History'!B251</f>
        <v>2008</v>
      </c>
      <c r="B247" s="5">
        <f>'MKT Prices - History'!C251</f>
        <v>8</v>
      </c>
      <c r="C247" s="6">
        <f>'MKT Prices - History'!K251</f>
        <v>1700</v>
      </c>
      <c r="D247" s="6"/>
      <c r="E247" s="32">
        <f>'MKT Prices - History'!M251</f>
        <v>122.5</v>
      </c>
      <c r="F247" s="6">
        <f>'MKT Prices - History'!N251</f>
        <v>112.5</v>
      </c>
      <c r="G247" s="30"/>
      <c r="H247" s="6">
        <f>'MKT Prices - History'!U251</f>
        <v>470</v>
      </c>
      <c r="I247" s="30">
        <f>'MKT Prices - History'!Q251</f>
        <v>87.5</v>
      </c>
      <c r="J247" s="6">
        <f>'MKT Prices - History'!R251</f>
        <v>25</v>
      </c>
      <c r="K247" s="6">
        <f>'MKT Prices - History'!S251</f>
        <v>37.5</v>
      </c>
      <c r="L247" s="72">
        <f>'MKT Prices - History'!T251</f>
        <v>12.5</v>
      </c>
      <c r="M247" s="92"/>
    </row>
    <row r="248" spans="1:13" x14ac:dyDescent="0.2">
      <c r="A248" s="38">
        <f>'MKT Prices - History'!B252</f>
        <v>2008</v>
      </c>
      <c r="B248" s="5">
        <f>'MKT Prices - History'!C252</f>
        <v>9</v>
      </c>
      <c r="C248" s="6">
        <f>'MKT Prices - History'!K252</f>
        <v>1480</v>
      </c>
      <c r="D248" s="6"/>
      <c r="E248" s="32">
        <f>'MKT Prices - History'!M252</f>
        <v>122.5</v>
      </c>
      <c r="F248" s="6">
        <f>'MKT Prices - History'!N252</f>
        <v>112.5</v>
      </c>
      <c r="G248" s="30"/>
      <c r="H248" s="6">
        <f>'MKT Prices - History'!U252</f>
        <v>490</v>
      </c>
      <c r="I248" s="30">
        <f>'MKT Prices - History'!Q252</f>
        <v>87.5</v>
      </c>
      <c r="J248" s="6">
        <f>'MKT Prices - History'!R252</f>
        <v>25</v>
      </c>
      <c r="K248" s="6">
        <f>'MKT Prices - History'!S252</f>
        <v>37.5</v>
      </c>
      <c r="L248" s="72">
        <f>'MKT Prices - History'!T252</f>
        <v>12.5</v>
      </c>
      <c r="M248" s="92"/>
    </row>
    <row r="249" spans="1:13" x14ac:dyDescent="0.2">
      <c r="A249" s="38">
        <f>'MKT Prices - History'!B253</f>
        <v>2008</v>
      </c>
      <c r="B249" s="5">
        <f>'MKT Prices - History'!C253</f>
        <v>10</v>
      </c>
      <c r="C249" s="6">
        <f>'MKT Prices - History'!K253</f>
        <v>1140</v>
      </c>
      <c r="D249" s="6"/>
      <c r="E249" s="32">
        <f>'MKT Prices - History'!M253</f>
        <v>117.5</v>
      </c>
      <c r="F249" s="6">
        <f>'MKT Prices - History'!N253</f>
        <v>112.5</v>
      </c>
      <c r="G249" s="30"/>
      <c r="H249" s="6">
        <f>'MKT Prices - History'!U253</f>
        <v>240</v>
      </c>
      <c r="I249" s="30">
        <f>'MKT Prices - History'!Q253</f>
        <v>82.5</v>
      </c>
      <c r="J249" s="6">
        <f>'MKT Prices - History'!R253</f>
        <v>25</v>
      </c>
      <c r="K249" s="6">
        <f>'MKT Prices - History'!S253</f>
        <v>37.5</v>
      </c>
      <c r="L249" s="72">
        <f>'MKT Prices - History'!T253</f>
        <v>12.5</v>
      </c>
      <c r="M249" s="92"/>
    </row>
    <row r="250" spans="1:13" x14ac:dyDescent="0.2">
      <c r="A250" s="38">
        <f>'MKT Prices - History'!B254</f>
        <v>2008</v>
      </c>
      <c r="B250" s="5">
        <f>'MKT Prices - History'!C254</f>
        <v>11</v>
      </c>
      <c r="C250" s="6">
        <f>'MKT Prices - History'!K254</f>
        <v>1040</v>
      </c>
      <c r="D250" s="6"/>
      <c r="E250" s="32">
        <f>'MKT Prices - History'!M254</f>
        <v>32.5</v>
      </c>
      <c r="F250" s="6">
        <f>'MKT Prices - History'!N254</f>
        <v>32.5</v>
      </c>
      <c r="G250" s="30"/>
      <c r="H250" s="6">
        <f>'MKT Prices - History'!U254</f>
        <v>50</v>
      </c>
      <c r="I250" s="30">
        <f>'MKT Prices - History'!Q254</f>
        <v>42.5</v>
      </c>
      <c r="J250" s="6">
        <f>'MKT Prices - History'!R254</f>
        <v>25</v>
      </c>
      <c r="K250" s="6">
        <f>'MKT Prices - History'!S254</f>
        <v>37.5</v>
      </c>
      <c r="L250" s="72">
        <f>'MKT Prices - History'!T254</f>
        <v>12.5</v>
      </c>
      <c r="M250" s="92"/>
    </row>
    <row r="251" spans="1:13" ht="13.5" thickBot="1" x14ac:dyDescent="0.25">
      <c r="A251" s="50">
        <f>'MKT Prices - History'!B255</f>
        <v>2008</v>
      </c>
      <c r="B251" s="28">
        <f>'MKT Prices - History'!C255</f>
        <v>12</v>
      </c>
      <c r="C251" s="27">
        <f>'MKT Prices - History'!K255</f>
        <v>900</v>
      </c>
      <c r="D251" s="27"/>
      <c r="E251" s="37">
        <f>'MKT Prices - History'!M255</f>
        <v>12.5</v>
      </c>
      <c r="F251" s="27">
        <f>'MKT Prices - History'!N255</f>
        <v>22.5</v>
      </c>
      <c r="G251" s="43"/>
      <c r="H251" s="27">
        <f>'MKT Prices - History'!U255</f>
        <v>40</v>
      </c>
      <c r="I251" s="43">
        <f>'MKT Prices - History'!Q255</f>
        <v>37.5</v>
      </c>
      <c r="J251" s="27">
        <f>'MKT Prices - History'!R255</f>
        <v>25</v>
      </c>
      <c r="K251" s="27">
        <f>'MKT Prices - History'!S255</f>
        <v>37.5</v>
      </c>
      <c r="L251" s="73">
        <f>'MKT Prices - History'!T255</f>
        <v>12.5</v>
      </c>
      <c r="M251" s="93"/>
    </row>
    <row r="252" spans="1:13" x14ac:dyDescent="0.2">
      <c r="A252" s="51">
        <f>'MKT Prices - History'!B256</f>
        <v>2009</v>
      </c>
      <c r="B252" s="46">
        <f>'MKT Prices - History'!C256</f>
        <v>1</v>
      </c>
      <c r="C252" s="47">
        <f>'MKT Prices - History'!K256</f>
        <v>820</v>
      </c>
      <c r="D252" s="47"/>
      <c r="E252" s="48">
        <f>'MKT Prices - History'!M256</f>
        <v>7.5</v>
      </c>
      <c r="F252" s="47">
        <f>'MKT Prices - History'!N256</f>
        <v>22.5</v>
      </c>
      <c r="G252" s="49"/>
      <c r="H252" s="47">
        <f>'MKT Prices - History'!U256</f>
        <v>220</v>
      </c>
      <c r="I252" s="49">
        <f>'MKT Prices - History'!Q256</f>
        <v>35</v>
      </c>
      <c r="J252" s="47">
        <f>'MKT Prices - History'!R256</f>
        <v>25</v>
      </c>
      <c r="K252" s="47">
        <f>'MKT Prices - History'!S256</f>
        <v>37.5</v>
      </c>
      <c r="L252" s="89">
        <f>'MKT Prices - History'!T256</f>
        <v>12.5</v>
      </c>
      <c r="M252" s="94"/>
    </row>
    <row r="253" spans="1:13" x14ac:dyDescent="0.2">
      <c r="A253" s="38">
        <f>'MKT Prices - History'!B257</f>
        <v>2009</v>
      </c>
      <c r="B253" s="5">
        <f>'MKT Prices - History'!C257</f>
        <v>2</v>
      </c>
      <c r="C253" s="6">
        <f>'MKT Prices - History'!K257</f>
        <v>820</v>
      </c>
      <c r="D253" s="6"/>
      <c r="E253" s="32">
        <f>'MKT Prices - History'!M257</f>
        <v>2.5</v>
      </c>
      <c r="F253" s="6">
        <f>'MKT Prices - History'!N257</f>
        <v>22.5</v>
      </c>
      <c r="G253" s="30"/>
      <c r="H253" s="6">
        <f>'MKT Prices - History'!U257</f>
        <v>230</v>
      </c>
      <c r="I253" s="30">
        <f>'MKT Prices - History'!Q257</f>
        <v>35</v>
      </c>
      <c r="J253" s="6">
        <f>'MKT Prices - History'!R257</f>
        <v>25</v>
      </c>
      <c r="K253" s="6">
        <f>'MKT Prices - History'!S257</f>
        <v>37.5</v>
      </c>
      <c r="L253" s="72">
        <f>'MKT Prices - History'!T257</f>
        <v>12.5</v>
      </c>
      <c r="M253" s="92"/>
    </row>
    <row r="254" spans="1:13" x14ac:dyDescent="0.2">
      <c r="A254" s="38">
        <f>'MKT Prices - History'!B258</f>
        <v>2009</v>
      </c>
      <c r="B254" s="5">
        <f>'MKT Prices - History'!C258</f>
        <v>3</v>
      </c>
      <c r="C254" s="6">
        <f>'MKT Prices - History'!K258</f>
        <v>880</v>
      </c>
      <c r="D254" s="6"/>
      <c r="E254" s="32">
        <f>'MKT Prices - History'!M258</f>
        <v>7.5</v>
      </c>
      <c r="F254" s="6">
        <f>'MKT Prices - History'!N258</f>
        <v>22.5</v>
      </c>
      <c r="G254" s="30"/>
      <c r="H254" s="6">
        <f>'MKT Prices - History'!U258</f>
        <v>220</v>
      </c>
      <c r="I254" s="30">
        <f>'MKT Prices - History'!Q258</f>
        <v>35</v>
      </c>
      <c r="J254" s="6">
        <f>'MKT Prices - History'!R258</f>
        <v>25</v>
      </c>
      <c r="K254" s="6">
        <f>'MKT Prices - History'!S258</f>
        <v>37.5</v>
      </c>
      <c r="L254" s="72">
        <f>'MKT Prices - History'!T258</f>
        <v>12.5</v>
      </c>
      <c r="M254" s="92"/>
    </row>
    <row r="255" spans="1:13" x14ac:dyDescent="0.2">
      <c r="A255" s="38">
        <f>'MKT Prices - History'!B259</f>
        <v>2009</v>
      </c>
      <c r="B255" s="5">
        <f>'MKT Prices - History'!C259</f>
        <v>4</v>
      </c>
      <c r="C255" s="6">
        <f>'MKT Prices - History'!K259</f>
        <v>860</v>
      </c>
      <c r="D255" s="6"/>
      <c r="E255" s="32">
        <f>'MKT Prices - History'!M259</f>
        <v>35</v>
      </c>
      <c r="F255" s="6">
        <f>'MKT Prices - History'!N259</f>
        <v>27.5</v>
      </c>
      <c r="G255" s="30"/>
      <c r="H255" s="6">
        <f>'MKT Prices - History'!U259</f>
        <v>260</v>
      </c>
      <c r="I255" s="30">
        <f>'MKT Prices - History'!Q259</f>
        <v>140</v>
      </c>
      <c r="J255" s="6">
        <f>'MKT Prices - History'!R259</f>
        <v>17.5</v>
      </c>
      <c r="K255" s="6">
        <f>'MKT Prices - History'!S259</f>
        <v>17.5</v>
      </c>
      <c r="L255" s="72">
        <f>'MKT Prices - History'!T259</f>
        <v>2.5</v>
      </c>
      <c r="M255" s="92"/>
    </row>
    <row r="256" spans="1:13" x14ac:dyDescent="0.2">
      <c r="A256" s="38">
        <f>'MKT Prices - History'!B260</f>
        <v>2009</v>
      </c>
      <c r="B256" s="5">
        <f>'MKT Prices - History'!C260</f>
        <v>5</v>
      </c>
      <c r="C256" s="6">
        <f>'MKT Prices - History'!K260</f>
        <v>880</v>
      </c>
      <c r="D256" s="6"/>
      <c r="E256" s="32">
        <f>'MKT Prices - History'!M260</f>
        <v>45</v>
      </c>
      <c r="F256" s="6">
        <f>'MKT Prices - History'!N260</f>
        <v>42.5</v>
      </c>
      <c r="G256" s="30"/>
      <c r="H256" s="6">
        <f>'MKT Prices - History'!U260</f>
        <v>260</v>
      </c>
      <c r="I256" s="30">
        <f>'MKT Prices - History'!Q260</f>
        <v>170</v>
      </c>
      <c r="J256" s="6">
        <f>'MKT Prices - History'!R260</f>
        <v>17.5</v>
      </c>
      <c r="K256" s="6">
        <f>'MKT Prices - History'!S260</f>
        <v>17.5</v>
      </c>
      <c r="L256" s="72">
        <f>'MKT Prices - History'!T260</f>
        <v>2.5</v>
      </c>
      <c r="M256" s="92">
        <f>'MKT Prices - History'!V260</f>
        <v>72.5</v>
      </c>
    </row>
    <row r="257" spans="1:13" x14ac:dyDescent="0.2">
      <c r="A257" s="38">
        <f>'MKT Prices - History'!B261</f>
        <v>2009</v>
      </c>
      <c r="B257" s="5">
        <f>'MKT Prices - History'!C261</f>
        <v>6</v>
      </c>
      <c r="C257" s="6">
        <f>'MKT Prices - History'!K261</f>
        <v>1060</v>
      </c>
      <c r="D257" s="6"/>
      <c r="E257" s="32">
        <f>'MKT Prices - History'!M261</f>
        <v>52.5</v>
      </c>
      <c r="F257" s="6">
        <f>'MKT Prices - History'!N261</f>
        <v>52.5</v>
      </c>
      <c r="G257" s="30"/>
      <c r="H257" s="6">
        <f>'MKT Prices - History'!U261</f>
        <v>260</v>
      </c>
      <c r="I257" s="30">
        <f>'MKT Prices - History'!Q261</f>
        <v>170</v>
      </c>
      <c r="J257" s="6">
        <f>'MKT Prices - History'!R261</f>
        <v>17.5</v>
      </c>
      <c r="K257" s="6">
        <f>'MKT Prices - History'!S261</f>
        <v>17.5</v>
      </c>
      <c r="L257" s="72">
        <f>'MKT Prices - History'!T261</f>
        <v>2.5</v>
      </c>
      <c r="M257" s="92">
        <f>'MKT Prices - History'!V261</f>
        <v>82.5</v>
      </c>
    </row>
    <row r="258" spans="1:13" x14ac:dyDescent="0.2">
      <c r="A258" s="38">
        <f>'MKT Prices - History'!B262</f>
        <v>2009</v>
      </c>
      <c r="B258" s="5">
        <f>'MKT Prices - History'!C262</f>
        <v>7</v>
      </c>
      <c r="C258" s="6">
        <f>'MKT Prices - History'!K262</f>
        <v>1180</v>
      </c>
      <c r="D258" s="6"/>
      <c r="E258" s="32">
        <f>'MKT Prices - History'!M262</f>
        <v>75</v>
      </c>
      <c r="F258" s="6">
        <f>'MKT Prices - History'!N262</f>
        <v>75</v>
      </c>
      <c r="G258" s="30"/>
      <c r="H258" s="6">
        <f>'MKT Prices - History'!U262</f>
        <v>360</v>
      </c>
      <c r="I258" s="30">
        <f>'MKT Prices - History'!Q262</f>
        <v>235</v>
      </c>
      <c r="J258" s="6">
        <f>'MKT Prices - History'!R262</f>
        <v>17.5</v>
      </c>
      <c r="K258" s="6">
        <f>'MKT Prices - History'!S262</f>
        <v>17.5</v>
      </c>
      <c r="L258" s="72">
        <f>'MKT Prices - History'!T262</f>
        <v>2.5</v>
      </c>
      <c r="M258" s="92">
        <f>'MKT Prices - History'!V262</f>
        <v>95</v>
      </c>
    </row>
    <row r="259" spans="1:13" x14ac:dyDescent="0.2">
      <c r="A259" s="38">
        <f>'MKT Prices - History'!B263</f>
        <v>2009</v>
      </c>
      <c r="B259" s="5">
        <f>'MKT Prices - History'!C263</f>
        <v>8</v>
      </c>
      <c r="C259" s="6">
        <f>'MKT Prices - History'!K263</f>
        <v>1160</v>
      </c>
      <c r="D259" s="6"/>
      <c r="E259" s="32">
        <f>'MKT Prices - History'!M263</f>
        <v>80</v>
      </c>
      <c r="F259" s="6">
        <f>'MKT Prices - History'!N263</f>
        <v>80</v>
      </c>
      <c r="G259" s="30"/>
      <c r="H259" s="6">
        <f>'MKT Prices - History'!U263</f>
        <v>400</v>
      </c>
      <c r="I259" s="30">
        <f>'MKT Prices - History'!Q263</f>
        <v>245</v>
      </c>
      <c r="J259" s="6">
        <f>'MKT Prices - History'!R263</f>
        <v>17.5</v>
      </c>
      <c r="K259" s="6">
        <f>'MKT Prices - History'!S263</f>
        <v>17.5</v>
      </c>
      <c r="L259" s="72">
        <f>'MKT Prices - History'!T263</f>
        <v>2.5</v>
      </c>
      <c r="M259" s="92">
        <f>'MKT Prices - History'!V263</f>
        <v>105</v>
      </c>
    </row>
    <row r="260" spans="1:13" x14ac:dyDescent="0.2">
      <c r="A260" s="38">
        <f>'MKT Prices - History'!B264</f>
        <v>2009</v>
      </c>
      <c r="B260" s="5">
        <f>'MKT Prices - History'!C264</f>
        <v>9</v>
      </c>
      <c r="C260" s="6">
        <f>'MKT Prices - History'!K264</f>
        <v>1200</v>
      </c>
      <c r="D260" s="6"/>
      <c r="E260" s="32">
        <f>'MKT Prices - History'!M264</f>
        <v>82.5</v>
      </c>
      <c r="F260" s="6">
        <f>'MKT Prices - History'!N264</f>
        <v>82.5</v>
      </c>
      <c r="G260" s="30"/>
      <c r="H260" s="6">
        <f>'MKT Prices - History'!U264</f>
        <v>340</v>
      </c>
      <c r="I260" s="30">
        <f>'MKT Prices - History'!Q264</f>
        <v>260</v>
      </c>
      <c r="J260" s="6">
        <f>'MKT Prices - History'!R264</f>
        <v>17.5</v>
      </c>
      <c r="K260" s="6">
        <f>'MKT Prices - History'!S264</f>
        <v>17.5</v>
      </c>
      <c r="L260" s="72">
        <f>'MKT Prices - History'!T264</f>
        <v>2.5</v>
      </c>
      <c r="M260" s="92">
        <f>'MKT Prices - History'!V264</f>
        <v>100</v>
      </c>
    </row>
    <row r="261" spans="1:13" x14ac:dyDescent="0.2">
      <c r="A261" s="38">
        <f>'MKT Prices - History'!B265</f>
        <v>2009</v>
      </c>
      <c r="B261" s="5">
        <f>'MKT Prices - History'!C265</f>
        <v>10</v>
      </c>
      <c r="C261" s="6">
        <f>'MKT Prices - History'!K265</f>
        <v>1220</v>
      </c>
      <c r="D261" s="6"/>
      <c r="E261" s="32">
        <f>'MKT Prices - History'!M265</f>
        <v>82.5</v>
      </c>
      <c r="F261" s="6">
        <f>'MKT Prices - History'!N265</f>
        <v>82.5</v>
      </c>
      <c r="G261" s="30"/>
      <c r="H261" s="6">
        <f>'MKT Prices - History'!U265</f>
        <v>340</v>
      </c>
      <c r="I261" s="30">
        <f>'MKT Prices - History'!Q265</f>
        <v>240</v>
      </c>
      <c r="J261" s="6">
        <f>'MKT Prices - History'!R265</f>
        <v>17.5</v>
      </c>
      <c r="K261" s="6">
        <f>'MKT Prices - History'!S265</f>
        <v>17.5</v>
      </c>
      <c r="L261" s="72">
        <f>'MKT Prices - History'!T265</f>
        <v>2.5</v>
      </c>
      <c r="M261" s="92">
        <f>'MKT Prices - History'!V265</f>
        <v>102.5</v>
      </c>
    </row>
    <row r="262" spans="1:13" x14ac:dyDescent="0.2">
      <c r="A262" s="38">
        <f>'MKT Prices - History'!B266</f>
        <v>2009</v>
      </c>
      <c r="B262" s="5">
        <f>'MKT Prices - History'!C266</f>
        <v>11</v>
      </c>
      <c r="C262" s="6">
        <f>'MKT Prices - History'!K266</f>
        <v>1320</v>
      </c>
      <c r="D262" s="6"/>
      <c r="E262" s="32">
        <f>'MKT Prices - History'!M266</f>
        <v>82.5</v>
      </c>
      <c r="F262" s="6">
        <f>'MKT Prices - History'!N266</f>
        <v>82.5</v>
      </c>
      <c r="G262" s="30"/>
      <c r="H262" s="6">
        <f>'MKT Prices - History'!U266</f>
        <v>340</v>
      </c>
      <c r="I262" s="30">
        <f>'MKT Prices - History'!Q266</f>
        <v>210</v>
      </c>
      <c r="J262" s="6">
        <f>'MKT Prices - History'!R266</f>
        <v>17.5</v>
      </c>
      <c r="K262" s="6">
        <f>'MKT Prices - History'!S266</f>
        <v>17.5</v>
      </c>
      <c r="L262" s="72">
        <f>'MKT Prices - History'!T266</f>
        <v>2.5</v>
      </c>
      <c r="M262" s="92">
        <f>'MKT Prices - History'!V266</f>
        <v>105</v>
      </c>
    </row>
    <row r="263" spans="1:13" ht="13.5" thickBot="1" x14ac:dyDescent="0.25">
      <c r="A263" s="50">
        <f>'MKT Prices - History'!B267</f>
        <v>2009</v>
      </c>
      <c r="B263" s="28">
        <f>'MKT Prices - History'!C267</f>
        <v>12</v>
      </c>
      <c r="C263" s="27">
        <f>'MKT Prices - History'!K267</f>
        <v>1440</v>
      </c>
      <c r="D263" s="27"/>
      <c r="E263" s="37">
        <f>'MKT Prices - History'!M267</f>
        <v>90</v>
      </c>
      <c r="F263" s="27">
        <f>'MKT Prices - History'!N267</f>
        <v>92.5</v>
      </c>
      <c r="G263" s="43"/>
      <c r="H263" s="27">
        <f>'MKT Prices - History'!U267</f>
        <v>300</v>
      </c>
      <c r="I263" s="43">
        <f>'MKT Prices - History'!Q267</f>
        <v>250</v>
      </c>
      <c r="J263" s="27">
        <f>'MKT Prices - History'!R267</f>
        <v>17.5</v>
      </c>
      <c r="K263" s="27">
        <f>'MKT Prices - History'!S267</f>
        <v>17.5</v>
      </c>
      <c r="L263" s="73">
        <f>'MKT Prices - History'!T267</f>
        <v>2.5</v>
      </c>
      <c r="M263" s="93">
        <f>'MKT Prices - History'!V267</f>
        <v>112.5</v>
      </c>
    </row>
    <row r="264" spans="1:13" x14ac:dyDescent="0.2">
      <c r="A264" s="38">
        <f>'MKT Prices - History'!B268</f>
        <v>2010</v>
      </c>
      <c r="B264" s="5">
        <f>'MKT Prices - History'!C268</f>
        <v>1</v>
      </c>
      <c r="C264" s="6">
        <f>'MKT Prices - History'!K268</f>
        <v>1340</v>
      </c>
      <c r="D264" s="6"/>
      <c r="E264" s="32">
        <f>'MKT Prices - History'!M268</f>
        <v>97.5</v>
      </c>
      <c r="F264" s="6">
        <f>'MKT Prices - History'!N268</f>
        <v>97.5</v>
      </c>
      <c r="G264" s="30"/>
      <c r="H264" s="6">
        <f>'MKT Prices - History'!U268</f>
        <v>300</v>
      </c>
      <c r="I264" s="30">
        <f>'MKT Prices - History'!Q268</f>
        <v>290</v>
      </c>
      <c r="J264" s="6">
        <f>'MKT Prices - History'!R268</f>
        <v>17.5</v>
      </c>
      <c r="K264" s="6">
        <f>'MKT Prices - History'!S268</f>
        <v>17.5</v>
      </c>
      <c r="L264" s="72">
        <f>'MKT Prices - History'!T268</f>
        <v>2.5</v>
      </c>
      <c r="M264" s="92">
        <f>'MKT Prices - History'!V268</f>
        <v>145</v>
      </c>
    </row>
    <row r="265" spans="1:13" x14ac:dyDescent="0.2">
      <c r="A265" s="38">
        <f>'MKT Prices - History'!B269</f>
        <v>2010</v>
      </c>
      <c r="B265" s="5">
        <f>'MKT Prices - History'!C269</f>
        <v>2</v>
      </c>
      <c r="C265" s="6">
        <f>'MKT Prices - History'!K269</f>
        <v>1400</v>
      </c>
      <c r="D265" s="6"/>
      <c r="E265" s="32">
        <f>'MKT Prices - History'!M269</f>
        <v>105</v>
      </c>
      <c r="F265" s="6">
        <f>'MKT Prices - History'!N269</f>
        <v>100</v>
      </c>
      <c r="G265" s="30"/>
      <c r="H265" s="6">
        <f>'MKT Prices - History'!U269</f>
        <v>300</v>
      </c>
      <c r="I265" s="30">
        <f>'MKT Prices - History'!Q269</f>
        <v>290</v>
      </c>
      <c r="J265" s="6">
        <f>'MKT Prices - History'!R269</f>
        <v>17.5</v>
      </c>
      <c r="K265" s="6">
        <f>'MKT Prices - History'!S269</f>
        <v>17.5</v>
      </c>
      <c r="L265" s="72">
        <f>'MKT Prices - History'!T269</f>
        <v>2.5</v>
      </c>
      <c r="M265" s="92">
        <f>'MKT Prices - History'!V269</f>
        <v>155</v>
      </c>
    </row>
    <row r="266" spans="1:13" x14ac:dyDescent="0.2">
      <c r="A266" s="38">
        <f>'MKT Prices - History'!B270</f>
        <v>2010</v>
      </c>
      <c r="B266" s="5">
        <f>'MKT Prices - History'!C270</f>
        <v>3</v>
      </c>
      <c r="C266" s="6">
        <f>'MKT Prices - History'!K270</f>
        <v>1580</v>
      </c>
      <c r="D266" s="6"/>
      <c r="E266" s="32">
        <f>'MKT Prices - History'!M270</f>
        <v>112.5</v>
      </c>
      <c r="F266" s="6">
        <f>'MKT Prices - History'!N270</f>
        <v>100</v>
      </c>
      <c r="G266" s="30"/>
      <c r="H266" s="6">
        <f>'MKT Prices - History'!U270</f>
        <v>340</v>
      </c>
      <c r="I266" s="30">
        <f>'MKT Prices - History'!Q270</f>
        <v>340</v>
      </c>
      <c r="J266" s="6">
        <f>'MKT Prices - History'!R270</f>
        <v>17.5</v>
      </c>
      <c r="K266" s="6">
        <f>'MKT Prices - History'!S270</f>
        <v>17.5</v>
      </c>
      <c r="L266" s="72">
        <f>'MKT Prices - History'!T270</f>
        <v>2.5</v>
      </c>
      <c r="M266" s="92">
        <f>'MKT Prices - History'!V270</f>
        <v>187.5</v>
      </c>
    </row>
    <row r="267" spans="1:13" x14ac:dyDescent="0.2">
      <c r="A267" s="38">
        <f>'MKT Prices - History'!B271</f>
        <v>2010</v>
      </c>
      <c r="B267" s="5">
        <f>'MKT Prices - History'!C271</f>
        <v>4</v>
      </c>
      <c r="C267" s="6">
        <f>'MKT Prices - History'!K271</f>
        <v>1480</v>
      </c>
      <c r="D267" s="6"/>
      <c r="E267" s="32">
        <f>'MKT Prices - History'!M271</f>
        <v>107.5</v>
      </c>
      <c r="F267" s="6">
        <f>'MKT Prices - History'!N271</f>
        <v>100</v>
      </c>
      <c r="G267" s="30"/>
      <c r="H267" s="6">
        <f>'MKT Prices - History'!U271</f>
        <v>400</v>
      </c>
      <c r="I267" s="30">
        <f>'MKT Prices - History'!Q271</f>
        <v>340</v>
      </c>
      <c r="J267" s="6">
        <f>'MKT Prices - History'!R271</f>
        <v>17.5</v>
      </c>
      <c r="K267" s="6">
        <f>'MKT Prices - History'!S271</f>
        <v>17.5</v>
      </c>
      <c r="L267" s="72">
        <f>'MKT Prices - History'!T271</f>
        <v>2.5</v>
      </c>
      <c r="M267" s="92">
        <f>'MKT Prices - History'!V271</f>
        <v>155</v>
      </c>
    </row>
    <row r="268" spans="1:13" x14ac:dyDescent="0.2">
      <c r="A268" s="38">
        <f>'MKT Prices - History'!B272</f>
        <v>2010</v>
      </c>
      <c r="B268" s="5">
        <f>'MKT Prices - History'!C272</f>
        <v>5</v>
      </c>
      <c r="C268" s="6">
        <f>'MKT Prices - History'!K272</f>
        <v>1380</v>
      </c>
      <c r="D268" s="6"/>
      <c r="E268" s="32">
        <f>'MKT Prices - History'!M272</f>
        <v>110</v>
      </c>
      <c r="F268" s="6">
        <f>'MKT Prices - History'!N272</f>
        <v>110</v>
      </c>
      <c r="G268" s="30"/>
      <c r="H268" s="6">
        <f>'MKT Prices - History'!U272</f>
        <v>360</v>
      </c>
      <c r="I268" s="30">
        <f>'MKT Prices - History'!Q272</f>
        <v>320</v>
      </c>
      <c r="J268" s="6">
        <f>'MKT Prices - History'!R272</f>
        <v>17.5</v>
      </c>
      <c r="K268" s="6">
        <f>'MKT Prices - History'!S272</f>
        <v>17.5</v>
      </c>
      <c r="L268" s="72">
        <f>'MKT Prices - History'!T272</f>
        <v>2.5</v>
      </c>
      <c r="M268" s="92">
        <f>'MKT Prices - History'!V272</f>
        <v>157.5</v>
      </c>
    </row>
    <row r="269" spans="1:13" x14ac:dyDescent="0.2">
      <c r="A269" s="38">
        <f>'MKT Prices - History'!B273</f>
        <v>2010</v>
      </c>
      <c r="B269" s="5">
        <f>'MKT Prices - History'!C273</f>
        <v>6</v>
      </c>
      <c r="C269" s="6">
        <f>'MKT Prices - History'!K273</f>
        <v>1340</v>
      </c>
      <c r="D269" s="6"/>
      <c r="E269" s="32">
        <f>'MKT Prices - History'!M273</f>
        <v>105</v>
      </c>
      <c r="F269" s="6">
        <f>'MKT Prices - History'!N273</f>
        <v>105</v>
      </c>
      <c r="G269" s="30"/>
      <c r="H269" s="6">
        <f>'MKT Prices - History'!U273</f>
        <v>460</v>
      </c>
      <c r="I269" s="30">
        <f>'MKT Prices - History'!Q273</f>
        <v>320</v>
      </c>
      <c r="J269" s="6">
        <f>'MKT Prices - History'!R273</f>
        <v>17.5</v>
      </c>
      <c r="K269" s="6">
        <f>'MKT Prices - History'!S273</f>
        <v>17.5</v>
      </c>
      <c r="L269" s="72">
        <f>'MKT Prices - History'!T273</f>
        <v>2.5</v>
      </c>
      <c r="M269" s="92">
        <f>'MKT Prices - History'!V273</f>
        <v>130</v>
      </c>
    </row>
    <row r="270" spans="1:13" x14ac:dyDescent="0.2">
      <c r="A270" s="38">
        <f>'MKT Prices - History'!B274</f>
        <v>2010</v>
      </c>
      <c r="B270" s="5">
        <f>'MKT Prices - History'!C274</f>
        <v>7</v>
      </c>
      <c r="C270" s="6">
        <f>'MKT Prices - History'!K274</f>
        <v>1380</v>
      </c>
      <c r="D270" s="6"/>
      <c r="E270" s="32">
        <f>'MKT Prices - History'!M274</f>
        <v>95</v>
      </c>
      <c r="F270" s="6">
        <f>'MKT Prices - History'!N274</f>
        <v>95</v>
      </c>
      <c r="G270" s="30"/>
      <c r="H270" s="6">
        <f>'MKT Prices - History'!U274</f>
        <v>460</v>
      </c>
      <c r="I270" s="30">
        <f>'MKT Prices - History'!Q274</f>
        <v>290</v>
      </c>
      <c r="J270" s="6">
        <f>'MKT Prices - History'!R274</f>
        <v>17.5</v>
      </c>
      <c r="K270" s="6">
        <f>'MKT Prices - History'!S274</f>
        <v>17.5</v>
      </c>
      <c r="L270" s="72">
        <f>'MKT Prices - History'!T274</f>
        <v>2.5</v>
      </c>
      <c r="M270" s="92">
        <f>'MKT Prices - History'!V274</f>
        <v>130</v>
      </c>
    </row>
    <row r="271" spans="1:13" x14ac:dyDescent="0.2">
      <c r="A271" s="38">
        <f>'MKT Prices - History'!B275</f>
        <v>2010</v>
      </c>
      <c r="B271" s="5">
        <f>'MKT Prices - History'!C275</f>
        <v>8</v>
      </c>
      <c r="C271" s="6">
        <f>'MKT Prices - History'!K275</f>
        <v>1420</v>
      </c>
      <c r="D271" s="6"/>
      <c r="E271" s="32">
        <f>'MKT Prices - History'!M275</f>
        <v>100</v>
      </c>
      <c r="F271" s="6">
        <f>'MKT Prices - History'!N275</f>
        <v>95</v>
      </c>
      <c r="G271" s="30"/>
      <c r="H271" s="6">
        <f>'MKT Prices - History'!U275</f>
        <v>360</v>
      </c>
      <c r="I271" s="30">
        <f>'MKT Prices - History'!Q275</f>
        <v>310</v>
      </c>
      <c r="J271" s="6">
        <f>'MKT Prices - History'!R275</f>
        <v>17.5</v>
      </c>
      <c r="K271" s="6">
        <f>'MKT Prices - History'!S275</f>
        <v>17.5</v>
      </c>
      <c r="L271" s="72">
        <f>'MKT Prices - History'!T275</f>
        <v>2.5</v>
      </c>
      <c r="M271" s="92">
        <f>'MKT Prices - History'!V275</f>
        <v>147.5</v>
      </c>
    </row>
    <row r="272" spans="1:13" x14ac:dyDescent="0.2">
      <c r="A272" s="38">
        <f>'MKT Prices - History'!B276</f>
        <v>2010</v>
      </c>
      <c r="B272" s="5">
        <f>'MKT Prices - History'!C276</f>
        <v>9</v>
      </c>
      <c r="C272" s="6">
        <f>'MKT Prices - History'!K276</f>
        <v>1580</v>
      </c>
      <c r="D272" s="6"/>
      <c r="E272" s="32">
        <f>'MKT Prices - History'!M276</f>
        <v>107.5</v>
      </c>
      <c r="F272" s="6">
        <f>'MKT Prices - History'!N276</f>
        <v>97.5</v>
      </c>
      <c r="G272" s="30"/>
      <c r="H272" s="6">
        <f>'MKT Prices - History'!U276</f>
        <v>360</v>
      </c>
      <c r="I272" s="30">
        <f>'MKT Prices - History'!Q276</f>
        <v>325</v>
      </c>
      <c r="J272" s="6">
        <f>'MKT Prices - History'!R276</f>
        <v>17.5</v>
      </c>
      <c r="K272" s="6">
        <f>'MKT Prices - History'!S276</f>
        <v>17.5</v>
      </c>
      <c r="L272" s="72">
        <f>'MKT Prices - History'!T276</f>
        <v>2.5</v>
      </c>
      <c r="M272" s="92">
        <f>'MKT Prices - History'!V276</f>
        <v>162.5</v>
      </c>
    </row>
    <row r="273" spans="1:13" x14ac:dyDescent="0.2">
      <c r="A273" s="38">
        <f>'MKT Prices - History'!B277</f>
        <v>2010</v>
      </c>
      <c r="B273" s="5">
        <f>'MKT Prices - History'!C277</f>
        <v>10</v>
      </c>
      <c r="C273" s="6">
        <f>'MKT Prices - History'!K277</f>
        <v>1660</v>
      </c>
      <c r="D273" s="6"/>
      <c r="E273" s="32">
        <f>'MKT Prices - History'!M277</f>
        <v>117.5</v>
      </c>
      <c r="F273" s="6">
        <f>'MKT Prices - History'!N277</f>
        <v>105</v>
      </c>
      <c r="G273" s="30"/>
      <c r="H273" s="6">
        <f>'MKT Prices - History'!U277</f>
        <v>360</v>
      </c>
      <c r="I273" s="30">
        <f>'MKT Prices - History'!Q277</f>
        <v>300</v>
      </c>
      <c r="J273" s="6">
        <f>'MKT Prices - History'!R277</f>
        <v>17.5</v>
      </c>
      <c r="K273" s="6">
        <f>'MKT Prices - History'!S277</f>
        <v>17.5</v>
      </c>
      <c r="L273" s="72">
        <f>'MKT Prices - History'!T277</f>
        <v>2.5</v>
      </c>
      <c r="M273" s="92">
        <f>'MKT Prices - History'!V277</f>
        <v>177.5</v>
      </c>
    </row>
    <row r="274" spans="1:13" x14ac:dyDescent="0.2">
      <c r="A274" s="38">
        <f>'MKT Prices - History'!B278</f>
        <v>2010</v>
      </c>
      <c r="B274" s="5">
        <f>'MKT Prices - History'!C278</f>
        <v>11</v>
      </c>
      <c r="C274" s="6">
        <f>'MKT Prices - History'!K278</f>
        <v>1560</v>
      </c>
      <c r="D274" s="6"/>
      <c r="E274" s="32">
        <f>'MKT Prices - History'!M278</f>
        <v>122.5</v>
      </c>
      <c r="F274" s="6">
        <f>'MKT Prices - History'!N278</f>
        <v>115</v>
      </c>
      <c r="G274" s="30"/>
      <c r="H274" s="6">
        <f>'MKT Prices - History'!U278</f>
        <v>360</v>
      </c>
      <c r="I274" s="30">
        <f>'MKT Prices - History'!Q278</f>
        <v>320</v>
      </c>
      <c r="J274" s="6">
        <f>'MKT Prices - History'!R278</f>
        <v>17.5</v>
      </c>
      <c r="K274" s="6">
        <f>'MKT Prices - History'!S278</f>
        <v>17.5</v>
      </c>
      <c r="L274" s="72">
        <f>'MKT Prices - History'!T278</f>
        <v>2.5</v>
      </c>
      <c r="M274" s="92">
        <f>'MKT Prices - History'!V278</f>
        <v>185</v>
      </c>
    </row>
    <row r="275" spans="1:13" ht="13.5" thickBot="1" x14ac:dyDescent="0.25">
      <c r="A275" s="50">
        <f>'MKT Prices - History'!B279</f>
        <v>2010</v>
      </c>
      <c r="B275" s="28">
        <f>'MKT Prices - History'!C279</f>
        <v>12</v>
      </c>
      <c r="C275" s="27">
        <f>'MKT Prices - History'!K279</f>
        <v>1690</v>
      </c>
      <c r="D275" s="27"/>
      <c r="E275" s="37">
        <f>'MKT Prices - History'!M279</f>
        <v>122.5</v>
      </c>
      <c r="F275" s="27">
        <f>'MKT Prices - History'!N279</f>
        <v>115</v>
      </c>
      <c r="G275" s="43"/>
      <c r="H275" s="27">
        <f>'MKT Prices - History'!U279</f>
        <v>400</v>
      </c>
      <c r="I275" s="43">
        <f>'MKT Prices - History'!Q279</f>
        <v>360</v>
      </c>
      <c r="J275" s="27">
        <f>'MKT Prices - History'!R279</f>
        <v>17.5</v>
      </c>
      <c r="K275" s="27">
        <f>'MKT Prices - History'!S279</f>
        <v>17.5</v>
      </c>
      <c r="L275" s="73">
        <f>'MKT Prices - History'!T279</f>
        <v>2.5</v>
      </c>
      <c r="M275" s="93">
        <f>'MKT Prices - History'!V279</f>
        <v>195</v>
      </c>
    </row>
    <row r="276" spans="1:13" x14ac:dyDescent="0.2">
      <c r="A276" s="51">
        <f>'MKT Prices - History'!B280</f>
        <v>2011</v>
      </c>
      <c r="B276" s="46">
        <f>'MKT Prices - History'!C280</f>
        <v>1</v>
      </c>
      <c r="C276" s="47">
        <f>'MKT Prices - History'!K280</f>
        <v>1720</v>
      </c>
      <c r="D276" s="47"/>
      <c r="E276" s="48">
        <f>'MKT Prices - History'!M280</f>
        <v>132.5</v>
      </c>
      <c r="F276" s="47">
        <f>'MKT Prices - History'!N280</f>
        <v>125</v>
      </c>
      <c r="G276" s="49"/>
      <c r="H276" s="47">
        <f>'MKT Prices - History'!U280</f>
        <v>440</v>
      </c>
      <c r="I276" s="49">
        <f>'MKT Prices - History'!Q280</f>
        <v>430</v>
      </c>
      <c r="J276" s="47">
        <f>'MKT Prices - History'!R280</f>
        <v>17.5</v>
      </c>
      <c r="K276" s="47">
        <f>'MKT Prices - History'!S280</f>
        <v>17.5</v>
      </c>
      <c r="L276" s="89">
        <f>'MKT Prices - History'!T280</f>
        <v>2.5</v>
      </c>
      <c r="M276" s="94">
        <f>'MKT Prices - History'!V280</f>
        <v>187.5</v>
      </c>
    </row>
    <row r="277" spans="1:13" x14ac:dyDescent="0.2">
      <c r="A277" s="38">
        <f>'MKT Prices - History'!B281</f>
        <v>2011</v>
      </c>
      <c r="B277" s="5">
        <f>'MKT Prices - History'!C281</f>
        <v>2</v>
      </c>
      <c r="C277" s="6">
        <f>'MKT Prices - History'!K281</f>
        <v>1780</v>
      </c>
      <c r="D277" s="6"/>
      <c r="E277" s="32">
        <f>'MKT Prices - History'!M281</f>
        <v>137.5</v>
      </c>
      <c r="F277" s="6">
        <f>'MKT Prices - History'!N281</f>
        <v>130</v>
      </c>
      <c r="G277" s="30"/>
      <c r="H277" s="6">
        <f>'MKT Prices - History'!U281</f>
        <v>420</v>
      </c>
      <c r="I277" s="30">
        <f>'MKT Prices - History'!Q281</f>
        <v>420</v>
      </c>
      <c r="J277" s="6">
        <f>'MKT Prices - History'!R281</f>
        <v>17.5</v>
      </c>
      <c r="K277" s="6">
        <f>'MKT Prices - History'!S281</f>
        <v>17.5</v>
      </c>
      <c r="L277" s="72">
        <f>'MKT Prices - History'!T281</f>
        <v>2.5</v>
      </c>
      <c r="M277" s="92">
        <f>'MKT Prices - History'!V281</f>
        <v>187.5</v>
      </c>
    </row>
    <row r="278" spans="1:13" x14ac:dyDescent="0.2">
      <c r="A278" s="38">
        <f>'MKT Prices - History'!B282</f>
        <v>2011</v>
      </c>
      <c r="B278" s="5">
        <f>'MKT Prices - History'!C282</f>
        <v>3</v>
      </c>
      <c r="C278" s="6">
        <f>'MKT Prices - History'!K282</f>
        <v>1880</v>
      </c>
      <c r="D278" s="6"/>
      <c r="E278" s="32">
        <f>'MKT Prices - History'!M282</f>
        <v>142.5</v>
      </c>
      <c r="F278" s="6">
        <f>'MKT Prices - History'!N282</f>
        <v>132.5</v>
      </c>
      <c r="G278" s="30"/>
      <c r="H278" s="6">
        <f>'MKT Prices - History'!U282</f>
        <v>420</v>
      </c>
      <c r="I278" s="30">
        <f>'MKT Prices - History'!Q282</f>
        <v>420</v>
      </c>
      <c r="J278" s="6">
        <f>'MKT Prices - History'!R282</f>
        <v>17.5</v>
      </c>
      <c r="K278" s="6">
        <f>'MKT Prices - History'!S282</f>
        <v>17.5</v>
      </c>
      <c r="L278" s="72">
        <f>'MKT Prices - History'!T282</f>
        <v>2.5</v>
      </c>
      <c r="M278" s="92">
        <f>'MKT Prices - History'!V282</f>
        <v>187.5</v>
      </c>
    </row>
    <row r="279" spans="1:13" x14ac:dyDescent="0.2">
      <c r="A279" s="38">
        <f>'MKT Prices - History'!B283</f>
        <v>2011</v>
      </c>
      <c r="B279" s="5">
        <f>'MKT Prices - History'!C283</f>
        <v>4</v>
      </c>
      <c r="C279" s="6">
        <f>'MKT Prices - History'!K283</f>
        <v>2000</v>
      </c>
      <c r="D279" s="6"/>
      <c r="E279" s="32">
        <f>'MKT Prices - History'!M283</f>
        <v>147.5</v>
      </c>
      <c r="F279" s="6">
        <f>'MKT Prices - History'!N283</f>
        <v>140</v>
      </c>
      <c r="G279" s="30"/>
      <c r="H279" s="6">
        <f>'MKT Prices - History'!U283</f>
        <v>440</v>
      </c>
      <c r="I279" s="30">
        <f>'MKT Prices - History'!Q283</f>
        <v>420</v>
      </c>
      <c r="J279" s="6">
        <f>'MKT Prices - History'!R283</f>
        <v>17.5</v>
      </c>
      <c r="K279" s="6">
        <f>'MKT Prices - History'!S283</f>
        <v>17.5</v>
      </c>
      <c r="L279" s="72">
        <f>'MKT Prices - History'!T283</f>
        <v>2.5</v>
      </c>
      <c r="M279" s="92">
        <f>'MKT Prices - History'!V283</f>
        <v>187.5</v>
      </c>
    </row>
    <row r="280" spans="1:13" x14ac:dyDescent="0.2">
      <c r="A280" s="38">
        <f>'MKT Prices - History'!B284</f>
        <v>2011</v>
      </c>
      <c r="B280" s="5">
        <f>'MKT Prices - History'!C284</f>
        <v>5</v>
      </c>
      <c r="C280" s="6">
        <f>'MKT Prices - History'!K284</f>
        <v>1870</v>
      </c>
      <c r="D280" s="6"/>
      <c r="E280" s="32">
        <f>'MKT Prices - History'!M284</f>
        <v>147.5</v>
      </c>
      <c r="F280" s="6">
        <f>'MKT Prices - History'!N284</f>
        <v>140</v>
      </c>
      <c r="G280" s="30"/>
      <c r="H280" s="6">
        <f>'MKT Prices - History'!U284</f>
        <v>480</v>
      </c>
      <c r="I280" s="30">
        <f>'MKT Prices - History'!Q284</f>
        <v>400</v>
      </c>
      <c r="J280" s="6">
        <f>'MKT Prices - History'!R284</f>
        <v>17.5</v>
      </c>
      <c r="K280" s="6">
        <f>'MKT Prices - History'!S284</f>
        <v>17.5</v>
      </c>
      <c r="L280" s="72">
        <f>'MKT Prices - History'!T284</f>
        <v>2.5</v>
      </c>
      <c r="M280" s="92">
        <f>'MKT Prices - History'!V284</f>
        <v>187.5</v>
      </c>
    </row>
    <row r="281" spans="1:13" x14ac:dyDescent="0.2">
      <c r="A281" s="38">
        <f>'MKT Prices - History'!B285</f>
        <v>2011</v>
      </c>
      <c r="B281" s="5">
        <f>'MKT Prices - History'!C285</f>
        <v>6</v>
      </c>
      <c r="C281" s="6">
        <f>'MKT Prices - History'!K285</f>
        <v>1850</v>
      </c>
      <c r="D281" s="6"/>
      <c r="E281" s="32">
        <f>'MKT Prices - History'!M285</f>
        <v>152.5</v>
      </c>
      <c r="F281" s="6">
        <f>'MKT Prices - History'!N285</f>
        <v>140</v>
      </c>
      <c r="G281" s="30"/>
      <c r="H281" s="6">
        <f>'MKT Prices - History'!U285</f>
        <v>540</v>
      </c>
      <c r="I281" s="30">
        <f>'MKT Prices - History'!Q285</f>
        <v>420</v>
      </c>
      <c r="J281" s="6">
        <f>'MKT Prices - History'!R285</f>
        <v>17.5</v>
      </c>
      <c r="K281" s="6">
        <f>'MKT Prices - History'!S285</f>
        <v>17.5</v>
      </c>
      <c r="L281" s="72">
        <f>'MKT Prices - History'!T285</f>
        <v>2.5</v>
      </c>
      <c r="M281" s="92">
        <f>'MKT Prices - History'!V285</f>
        <v>187.5</v>
      </c>
    </row>
    <row r="282" spans="1:13" x14ac:dyDescent="0.2">
      <c r="A282" s="38">
        <f>'MKT Prices - History'!B286</f>
        <v>2011</v>
      </c>
      <c r="B282" s="5">
        <f>'MKT Prices - History'!C286</f>
        <v>7</v>
      </c>
      <c r="C282" s="6">
        <f>'MKT Prices - History'!K286</f>
        <v>1890</v>
      </c>
      <c r="D282" s="6"/>
      <c r="E282" s="32">
        <f>'MKT Prices - History'!M286</f>
        <v>162.5</v>
      </c>
      <c r="F282" s="6">
        <f>'MKT Prices - History'!N286</f>
        <v>150</v>
      </c>
      <c r="G282" s="30"/>
      <c r="H282" s="6">
        <f>'MKT Prices - History'!U286</f>
        <v>540</v>
      </c>
      <c r="I282" s="30">
        <f>'MKT Prices - History'!Q286</f>
        <v>420</v>
      </c>
      <c r="J282" s="6">
        <f>'MKT Prices - History'!R286</f>
        <v>17.5</v>
      </c>
      <c r="K282" s="6">
        <f>'MKT Prices - History'!S286</f>
        <v>17.5</v>
      </c>
      <c r="L282" s="72">
        <f>'MKT Prices - History'!T286</f>
        <v>2.5</v>
      </c>
      <c r="M282" s="92">
        <f>'MKT Prices - History'!V286</f>
        <v>192.5</v>
      </c>
    </row>
    <row r="283" spans="1:13" x14ac:dyDescent="0.2">
      <c r="A283" s="38">
        <f>'MKT Prices - History'!B287</f>
        <v>2011</v>
      </c>
      <c r="B283" s="5">
        <f>'MKT Prices - History'!C287</f>
        <v>8</v>
      </c>
      <c r="C283" s="6">
        <f>'MKT Prices - History'!K287</f>
        <v>1710</v>
      </c>
      <c r="D283" s="6"/>
      <c r="E283" s="32">
        <f>'MKT Prices - History'!M287</f>
        <v>162.5</v>
      </c>
      <c r="F283" s="6">
        <f>'MKT Prices - History'!N287</f>
        <v>150</v>
      </c>
      <c r="G283" s="30"/>
      <c r="H283" s="6">
        <f>'MKT Prices - History'!U287</f>
        <v>480</v>
      </c>
      <c r="I283" s="30">
        <f>'MKT Prices - History'!Q287</f>
        <v>420</v>
      </c>
      <c r="J283" s="6">
        <f>'MKT Prices - History'!R287</f>
        <v>17.5</v>
      </c>
      <c r="K283" s="6">
        <f>'MKT Prices - History'!S287</f>
        <v>17.5</v>
      </c>
      <c r="L283" s="72">
        <f>'MKT Prices - History'!T287</f>
        <v>2.5</v>
      </c>
      <c r="M283" s="92">
        <f>'MKT Prices - History'!V287</f>
        <v>192.5</v>
      </c>
    </row>
    <row r="284" spans="1:13" x14ac:dyDescent="0.2">
      <c r="A284" s="38">
        <f>'MKT Prices - History'!B288</f>
        <v>2011</v>
      </c>
      <c r="B284" s="5">
        <f>'MKT Prices - History'!C288</f>
        <v>9</v>
      </c>
      <c r="C284" s="6">
        <f>'MKT Prices - History'!K288</f>
        <v>1580</v>
      </c>
      <c r="D284" s="6"/>
      <c r="E284" s="32">
        <f>'MKT Prices - History'!M288</f>
        <v>165</v>
      </c>
      <c r="F284" s="6">
        <f>'MKT Prices - History'!N288</f>
        <v>150</v>
      </c>
      <c r="G284" s="30"/>
      <c r="H284" s="6">
        <f>'MKT Prices - History'!U288</f>
        <v>480</v>
      </c>
      <c r="I284" s="30">
        <f>'MKT Prices - History'!Q288</f>
        <v>420</v>
      </c>
      <c r="J284" s="6">
        <f>'MKT Prices - History'!R288</f>
        <v>17.5</v>
      </c>
      <c r="K284" s="6">
        <f>'MKT Prices - History'!S288</f>
        <v>17.5</v>
      </c>
      <c r="L284" s="72">
        <f>'MKT Prices - History'!T288</f>
        <v>2.5</v>
      </c>
      <c r="M284" s="92">
        <f>'MKT Prices - History'!V288</f>
        <v>195</v>
      </c>
    </row>
    <row r="285" spans="1:13" x14ac:dyDescent="0.2">
      <c r="A285" s="38">
        <f>'MKT Prices - History'!B289</f>
        <v>2011</v>
      </c>
      <c r="B285" s="5">
        <f>'MKT Prices - History'!C289</f>
        <v>10</v>
      </c>
      <c r="C285" s="6">
        <f>'MKT Prices - History'!K289</f>
        <v>1600</v>
      </c>
      <c r="D285" s="6"/>
      <c r="E285" s="32">
        <f>'MKT Prices - History'!M289</f>
        <v>155</v>
      </c>
      <c r="F285" s="6">
        <f>'MKT Prices - History'!N289</f>
        <v>140</v>
      </c>
      <c r="G285" s="30"/>
      <c r="H285" s="6">
        <f>'MKT Prices - History'!U289</f>
        <v>480</v>
      </c>
      <c r="I285" s="30">
        <f>'MKT Prices - History'!Q289</f>
        <v>415</v>
      </c>
      <c r="J285" s="6">
        <f>'MKT Prices - History'!R289</f>
        <v>17.5</v>
      </c>
      <c r="K285" s="6">
        <f>'MKT Prices - History'!S289</f>
        <v>17.5</v>
      </c>
      <c r="L285" s="72">
        <f>'MKT Prices - History'!T289</f>
        <v>2.5</v>
      </c>
      <c r="M285" s="92">
        <f>'MKT Prices - History'!V289</f>
        <v>180</v>
      </c>
    </row>
    <row r="286" spans="1:13" x14ac:dyDescent="0.2">
      <c r="A286" s="38">
        <f>'MKT Prices - History'!B290</f>
        <v>2011</v>
      </c>
      <c r="B286" s="5">
        <f>'MKT Prices - History'!C290</f>
        <v>11</v>
      </c>
      <c r="C286" s="6">
        <f>'MKT Prices - History'!K290</f>
        <v>1470</v>
      </c>
      <c r="D286" s="6"/>
      <c r="E286" s="32">
        <f>'MKT Prices - History'!M290</f>
        <v>110</v>
      </c>
      <c r="F286" s="6">
        <f>'MKT Prices - History'!N290</f>
        <v>105</v>
      </c>
      <c r="G286" s="30"/>
      <c r="H286" s="6">
        <f>'MKT Prices - History'!U290</f>
        <v>480</v>
      </c>
      <c r="I286" s="30">
        <f>'MKT Prices - History'!Q290</f>
        <v>385</v>
      </c>
      <c r="J286" s="6">
        <f>'MKT Prices - History'!R290</f>
        <v>17.5</v>
      </c>
      <c r="K286" s="6">
        <f>'MKT Prices - History'!S290</f>
        <v>17.5</v>
      </c>
      <c r="L286" s="72">
        <f>'MKT Prices - History'!T290</f>
        <v>2.5</v>
      </c>
      <c r="M286" s="92">
        <f>'MKT Prices - History'!V290</f>
        <v>152.5</v>
      </c>
    </row>
    <row r="287" spans="1:13" ht="13.5" thickBot="1" x14ac:dyDescent="0.25">
      <c r="A287" s="50">
        <f>'MKT Prices - History'!B291</f>
        <v>2011</v>
      </c>
      <c r="B287" s="28">
        <f>'MKT Prices - History'!C291</f>
        <v>12</v>
      </c>
      <c r="C287" s="27">
        <f>'MKT Prices - History'!K291</f>
        <v>1410</v>
      </c>
      <c r="D287" s="27"/>
      <c r="E287" s="37">
        <f>'MKT Prices - History'!M291</f>
        <v>105</v>
      </c>
      <c r="F287" s="27">
        <f>'MKT Prices - History'!N291</f>
        <v>105</v>
      </c>
      <c r="G287" s="43"/>
      <c r="H287" s="27">
        <f>'MKT Prices - History'!U291</f>
        <v>480</v>
      </c>
      <c r="I287" s="43">
        <f>'MKT Prices - History'!Q291</f>
        <v>415</v>
      </c>
      <c r="J287" s="27">
        <f>'MKT Prices - History'!R291</f>
        <v>17.5</v>
      </c>
      <c r="K287" s="27">
        <f>'MKT Prices - History'!S291</f>
        <v>17.5</v>
      </c>
      <c r="L287" s="73">
        <f>'MKT Prices - History'!T291</f>
        <v>2.5</v>
      </c>
      <c r="M287" s="93">
        <f>'MKT Prices - History'!V291</f>
        <v>152.5</v>
      </c>
    </row>
    <row r="288" spans="1:13" x14ac:dyDescent="0.2">
      <c r="A288" s="38">
        <f>'MKT Prices - History'!B292</f>
        <v>2012</v>
      </c>
      <c r="B288" s="5">
        <f>'MKT Prices - History'!C292</f>
        <v>1</v>
      </c>
      <c r="C288" s="6">
        <f>'MKT Prices - History'!K292</f>
        <v>1620</v>
      </c>
      <c r="D288" s="6"/>
      <c r="E288" s="32">
        <f>'MKT Prices - History'!M292</f>
        <v>105</v>
      </c>
      <c r="F288" s="6">
        <f>'MKT Prices - History'!N292</f>
        <v>105</v>
      </c>
      <c r="G288" s="30"/>
      <c r="H288" s="6">
        <f>'MKT Prices - History'!U292</f>
        <v>480</v>
      </c>
      <c r="I288" s="30">
        <f>'MKT Prices - History'!Q292</f>
        <v>445</v>
      </c>
      <c r="J288" s="6">
        <f>'MKT Prices - History'!R292</f>
        <v>17.5</v>
      </c>
      <c r="K288" s="6">
        <f>'MKT Prices - History'!S292</f>
        <v>17.5</v>
      </c>
      <c r="L288" s="72">
        <f>'MKT Prices - History'!T292</f>
        <v>2.5</v>
      </c>
      <c r="M288" s="92">
        <f>'MKT Prices - History'!V292</f>
        <v>157.5</v>
      </c>
    </row>
    <row r="289" spans="1:13" x14ac:dyDescent="0.2">
      <c r="A289" s="38">
        <f>'MKT Prices - History'!B293</f>
        <v>2012</v>
      </c>
      <c r="B289" s="5">
        <f>'MKT Prices - History'!C293</f>
        <v>2</v>
      </c>
      <c r="C289" s="6">
        <f>'MKT Prices - History'!K293</f>
        <v>1610</v>
      </c>
      <c r="D289" s="6"/>
      <c r="E289" s="32">
        <f>'MKT Prices - History'!M293</f>
        <v>110</v>
      </c>
      <c r="F289" s="6">
        <f>'MKT Prices - History'!N293</f>
        <v>105</v>
      </c>
      <c r="G289" s="30"/>
      <c r="H289" s="6">
        <f>'MKT Prices - History'!U293</f>
        <v>460</v>
      </c>
      <c r="I289" s="30">
        <f>'MKT Prices - History'!Q293</f>
        <v>420</v>
      </c>
      <c r="J289" s="6">
        <f>'MKT Prices - History'!R293</f>
        <v>17.5</v>
      </c>
      <c r="K289" s="6">
        <f>'MKT Prices - History'!S293</f>
        <v>17.5</v>
      </c>
      <c r="L289" s="72">
        <f>'MKT Prices - History'!T293</f>
        <v>2.5</v>
      </c>
      <c r="M289" s="92">
        <f>'MKT Prices - History'!V293</f>
        <v>160</v>
      </c>
    </row>
    <row r="290" spans="1:13" x14ac:dyDescent="0.2">
      <c r="A290" s="38">
        <f>'MKT Prices - History'!B294</f>
        <v>2012</v>
      </c>
      <c r="B290" s="5">
        <f>'MKT Prices - History'!C294</f>
        <v>3</v>
      </c>
      <c r="C290" s="6">
        <f>'MKT Prices - History'!K294</f>
        <v>1560</v>
      </c>
      <c r="D290" s="6"/>
      <c r="E290" s="32">
        <f>'MKT Prices - History'!M294</f>
        <v>130</v>
      </c>
      <c r="F290" s="6">
        <f>'MKT Prices - History'!N294</f>
        <v>120</v>
      </c>
      <c r="G290" s="30"/>
      <c r="H290" s="6">
        <f>'MKT Prices - History'!U294</f>
        <v>460</v>
      </c>
      <c r="I290" s="30">
        <f>'MKT Prices - History'!Q294</f>
        <v>418</v>
      </c>
      <c r="J290" s="6">
        <f>'MKT Prices - History'!R294</f>
        <v>17.5</v>
      </c>
      <c r="K290" s="6">
        <f>'MKT Prices - History'!S294</f>
        <v>17.5</v>
      </c>
      <c r="L290" s="72">
        <f>'MKT Prices - History'!T294</f>
        <v>2.5</v>
      </c>
      <c r="M290" s="92">
        <f>'MKT Prices - History'!V294</f>
        <v>165</v>
      </c>
    </row>
    <row r="291" spans="1:13" x14ac:dyDescent="0.2">
      <c r="A291" s="38">
        <f>'MKT Prices - History'!B295</f>
        <v>2012</v>
      </c>
      <c r="B291" s="5">
        <f>'MKT Prices - History'!C295</f>
        <v>4</v>
      </c>
      <c r="C291" s="6">
        <f>'MKT Prices - History'!K295</f>
        <v>1540</v>
      </c>
      <c r="D291" s="6"/>
      <c r="E291" s="32">
        <f>'MKT Prices - History'!M295</f>
        <v>130</v>
      </c>
      <c r="F291" s="6">
        <f>'MKT Prices - History'!N295</f>
        <v>120</v>
      </c>
      <c r="G291" s="30"/>
      <c r="H291" s="6">
        <f>'MKT Prices - History'!U295</f>
        <v>540</v>
      </c>
      <c r="I291" s="30">
        <f>'MKT Prices - History'!Q295</f>
        <v>410</v>
      </c>
      <c r="J291" s="6">
        <f>'MKT Prices - History'!R295</f>
        <v>17.5</v>
      </c>
      <c r="K291" s="6">
        <f>'MKT Prices - History'!S295</f>
        <v>17.5</v>
      </c>
      <c r="L291" s="72">
        <f>'MKT Prices - History'!T295</f>
        <v>2.5</v>
      </c>
      <c r="M291" s="92">
        <f>'MKT Prices - History'!V295</f>
        <v>160</v>
      </c>
    </row>
    <row r="292" spans="1:13" x14ac:dyDescent="0.2">
      <c r="A292" s="38">
        <f>'MKT Prices - History'!B296</f>
        <v>2012</v>
      </c>
      <c r="B292" s="5">
        <f>'MKT Prices - History'!C296</f>
        <v>5</v>
      </c>
      <c r="C292" s="6">
        <f>'MKT Prices - History'!K296</f>
        <v>1440</v>
      </c>
      <c r="D292" s="6"/>
      <c r="E292" s="32">
        <f>'MKT Prices - History'!M296</f>
        <v>120</v>
      </c>
      <c r="F292" s="6">
        <f>'MKT Prices - History'!N296</f>
        <v>110</v>
      </c>
      <c r="G292" s="30"/>
      <c r="H292" s="6">
        <f>'MKT Prices - History'!U296</f>
        <v>560</v>
      </c>
      <c r="I292" s="30">
        <f>'MKT Prices - History'!Q296</f>
        <v>410</v>
      </c>
      <c r="J292" s="6">
        <f>'MKT Prices - History'!R296</f>
        <v>17.5</v>
      </c>
      <c r="K292" s="6">
        <f>'MKT Prices - History'!S296</f>
        <v>17.5</v>
      </c>
      <c r="L292" s="72">
        <f>'MKT Prices - History'!T296</f>
        <v>2.5</v>
      </c>
      <c r="M292" s="92">
        <f>'MKT Prices - History'!V296</f>
        <v>155</v>
      </c>
    </row>
    <row r="293" spans="1:13" x14ac:dyDescent="0.2">
      <c r="A293" s="38">
        <f>'MKT Prices - History'!B297</f>
        <v>2012</v>
      </c>
      <c r="B293" s="5">
        <f>'MKT Prices - History'!C297</f>
        <v>6</v>
      </c>
      <c r="C293" s="6">
        <f>'MKT Prices - History'!K297</f>
        <v>1360</v>
      </c>
      <c r="D293" s="6"/>
      <c r="E293" s="32">
        <f>'MKT Prices - History'!M297</f>
        <v>117.5</v>
      </c>
      <c r="F293" s="6">
        <f>'MKT Prices - History'!N297</f>
        <v>110</v>
      </c>
      <c r="G293" s="30"/>
      <c r="H293" s="6">
        <f>'MKT Prices - History'!U297</f>
        <v>500</v>
      </c>
      <c r="I293" s="30">
        <f>'MKT Prices - History'!Q297</f>
        <v>355</v>
      </c>
      <c r="J293" s="6">
        <f>'MKT Prices - History'!R297</f>
        <v>17.5</v>
      </c>
      <c r="K293" s="6">
        <f>'MKT Prices - History'!S297</f>
        <v>17.5</v>
      </c>
      <c r="L293" s="72">
        <f>'MKT Prices - History'!T297</f>
        <v>2.5</v>
      </c>
      <c r="M293" s="92">
        <f>'MKT Prices - History'!V297</f>
        <v>150</v>
      </c>
    </row>
    <row r="294" spans="1:13" x14ac:dyDescent="0.2">
      <c r="A294" s="38">
        <f>'MKT Prices - History'!B298</f>
        <v>2012</v>
      </c>
      <c r="B294" s="5">
        <f>'MKT Prices - History'!C298</f>
        <v>7</v>
      </c>
      <c r="C294" s="6">
        <f>'MKT Prices - History'!K298</f>
        <v>1420</v>
      </c>
      <c r="D294" s="6"/>
      <c r="E294" s="32">
        <f>'MKT Prices - History'!M298</f>
        <v>110</v>
      </c>
      <c r="F294" s="6">
        <f>'MKT Prices - History'!N298</f>
        <v>95</v>
      </c>
      <c r="G294" s="30"/>
      <c r="H294" s="6">
        <f>'MKT Prices - History'!U298</f>
        <v>460</v>
      </c>
      <c r="I294" s="30">
        <f>'MKT Prices - History'!Q298</f>
        <v>310</v>
      </c>
      <c r="J294" s="6">
        <f>'MKT Prices - History'!R298</f>
        <v>17.5</v>
      </c>
      <c r="K294" s="6">
        <f>'MKT Prices - History'!S298</f>
        <v>17.5</v>
      </c>
      <c r="L294" s="72">
        <f>'MKT Prices - History'!T298</f>
        <v>2.5</v>
      </c>
      <c r="M294" s="92">
        <f>'MKT Prices - History'!V298</f>
        <v>145</v>
      </c>
    </row>
    <row r="295" spans="1:13" x14ac:dyDescent="0.2">
      <c r="A295" s="38">
        <f>'MKT Prices - History'!B299</f>
        <v>2012</v>
      </c>
      <c r="B295" s="5">
        <f>'MKT Prices - History'!C299</f>
        <v>8</v>
      </c>
      <c r="C295" s="6">
        <f>'MKT Prices - History'!K299</f>
        <v>1420</v>
      </c>
      <c r="D295" s="6"/>
      <c r="E295" s="32">
        <f>'MKT Prices - History'!M299</f>
        <v>85</v>
      </c>
      <c r="F295" s="6">
        <f>'MKT Prices - History'!N299</f>
        <v>75</v>
      </c>
      <c r="G295" s="30"/>
      <c r="H295" s="6">
        <f>'MKT Prices - History'!U299</f>
        <v>420</v>
      </c>
      <c r="I295" s="30">
        <f>'MKT Prices - History'!Q299</f>
        <v>385</v>
      </c>
      <c r="J295" s="6">
        <f>'MKT Prices - History'!R299</f>
        <v>17.5</v>
      </c>
      <c r="K295" s="6">
        <f>'MKT Prices - History'!S299</f>
        <v>17.5</v>
      </c>
      <c r="L295" s="72">
        <f>'MKT Prices - History'!T299</f>
        <v>2.5</v>
      </c>
      <c r="M295" s="92">
        <f>'MKT Prices - History'!V299</f>
        <v>125</v>
      </c>
    </row>
    <row r="296" spans="1:13" x14ac:dyDescent="0.2">
      <c r="A296" s="38">
        <f>'MKT Prices - History'!B300</f>
        <v>2012</v>
      </c>
      <c r="B296" s="5">
        <f>'MKT Prices - History'!C300</f>
        <v>9</v>
      </c>
      <c r="C296" s="6">
        <f>'MKT Prices - History'!K300</f>
        <v>1570</v>
      </c>
      <c r="D296" s="6"/>
      <c r="E296" s="32">
        <f>'MKT Prices - History'!M300</f>
        <v>75</v>
      </c>
      <c r="F296" s="6">
        <f>'MKT Prices - History'!N300</f>
        <v>75</v>
      </c>
      <c r="G296" s="30"/>
      <c r="H296" s="6">
        <f>'MKT Prices - History'!U300</f>
        <v>420</v>
      </c>
      <c r="I296" s="30">
        <f>'MKT Prices - History'!Q300</f>
        <v>360</v>
      </c>
      <c r="J296" s="6">
        <f>'MKT Prices - History'!R300</f>
        <v>17.5</v>
      </c>
      <c r="K296" s="6">
        <f>'MKT Prices - History'!S300</f>
        <v>17.5</v>
      </c>
      <c r="L296" s="72">
        <f>'MKT Prices - History'!T300</f>
        <v>2.5</v>
      </c>
      <c r="M296" s="92">
        <f>'MKT Prices - History'!V300</f>
        <v>110</v>
      </c>
    </row>
    <row r="297" spans="1:13" x14ac:dyDescent="0.2">
      <c r="A297" s="38">
        <f>'MKT Prices - History'!B301</f>
        <v>2012</v>
      </c>
      <c r="B297" s="5">
        <f>'MKT Prices - History'!C301</f>
        <v>10</v>
      </c>
      <c r="C297" s="6">
        <f>'MKT Prices - History'!K301</f>
        <v>1420</v>
      </c>
      <c r="D297" s="6"/>
      <c r="E297" s="32">
        <f>'MKT Prices - History'!M301</f>
        <v>90</v>
      </c>
      <c r="F297" s="6">
        <f>'MKT Prices - History'!N301</f>
        <v>90</v>
      </c>
      <c r="G297" s="30"/>
      <c r="H297" s="6">
        <f>'MKT Prices - History'!U301</f>
        <v>420</v>
      </c>
      <c r="I297" s="30">
        <f>'MKT Prices - History'!Q301</f>
        <v>317</v>
      </c>
      <c r="J297" s="6">
        <f>'MKT Prices - History'!R301</f>
        <v>17.5</v>
      </c>
      <c r="K297" s="6">
        <f>'MKT Prices - History'!S301</f>
        <v>17.5</v>
      </c>
      <c r="L297" s="72">
        <f>'MKT Prices - History'!T301</f>
        <v>2.5</v>
      </c>
      <c r="M297" s="92">
        <f>'MKT Prices - History'!V301</f>
        <v>125</v>
      </c>
    </row>
    <row r="298" spans="1:13" x14ac:dyDescent="0.2">
      <c r="A298" s="38">
        <f>'MKT Prices - History'!B302</f>
        <v>2012</v>
      </c>
      <c r="B298" s="5">
        <f>'MKT Prices - History'!C302</f>
        <v>11</v>
      </c>
      <c r="C298" s="6">
        <f>'MKT Prices - History'!K302</f>
        <v>1560</v>
      </c>
      <c r="D298" s="6"/>
      <c r="E298" s="32">
        <f>'MKT Prices - History'!M302</f>
        <v>100</v>
      </c>
      <c r="F298" s="6">
        <f>'MKT Prices - History'!N302</f>
        <v>100</v>
      </c>
      <c r="G298" s="30"/>
      <c r="H298" s="6">
        <f>'MKT Prices - History'!U302</f>
        <v>420</v>
      </c>
      <c r="I298" s="30">
        <f>'MKT Prices - History'!Q302</f>
        <v>362</v>
      </c>
      <c r="J298" s="6">
        <f>'MKT Prices - History'!R302</f>
        <v>17.5</v>
      </c>
      <c r="K298" s="6">
        <f>'MKT Prices - History'!S302</f>
        <v>17.5</v>
      </c>
      <c r="L298" s="72">
        <f>'MKT Prices - History'!T302</f>
        <v>2.5</v>
      </c>
      <c r="M298" s="92">
        <f>'MKT Prices - History'!V302</f>
        <v>140</v>
      </c>
    </row>
    <row r="299" spans="1:13" ht="13.5" thickBot="1" x14ac:dyDescent="0.25">
      <c r="A299" s="50">
        <f>'MKT Prices - History'!B303</f>
        <v>2012</v>
      </c>
      <c r="B299" s="28">
        <f>'MKT Prices - History'!C303</f>
        <v>12</v>
      </c>
      <c r="C299" s="27">
        <f>'MKT Prices - History'!K303</f>
        <v>1600</v>
      </c>
      <c r="D299" s="27"/>
      <c r="E299" s="37">
        <f>'MKT Prices - History'!M303</f>
        <v>95</v>
      </c>
      <c r="F299" s="27">
        <f>'MKT Prices - History'!N303</f>
        <v>90</v>
      </c>
      <c r="G299" s="43"/>
      <c r="H299" s="27">
        <f>'MKT Prices - History'!U303</f>
        <v>420</v>
      </c>
      <c r="I299" s="43">
        <f>'MKT Prices - History'!Q303</f>
        <v>362</v>
      </c>
      <c r="J299" s="27">
        <f>'MKT Prices - History'!R303</f>
        <v>17.5</v>
      </c>
      <c r="K299" s="27">
        <f>'MKT Prices - History'!S303</f>
        <v>17.5</v>
      </c>
      <c r="L299" s="73">
        <f>'MKT Prices - History'!T303</f>
        <v>2.5</v>
      </c>
      <c r="M299" s="93">
        <f>'MKT Prices - History'!V303</f>
        <v>130</v>
      </c>
    </row>
    <row r="300" spans="1:13" x14ac:dyDescent="0.2">
      <c r="A300" s="38">
        <f>'MKT Prices - History'!B304</f>
        <v>2013</v>
      </c>
      <c r="B300" s="5">
        <f>'MKT Prices - History'!C304</f>
        <v>1</v>
      </c>
      <c r="C300" s="6">
        <f>'MKT Prices - History'!K304</f>
        <v>1581</v>
      </c>
      <c r="D300" s="6"/>
      <c r="E300" s="32">
        <f>'MKT Prices - History'!M304</f>
        <v>82.5</v>
      </c>
      <c r="F300" s="6">
        <f>'MKT Prices - History'!N304</f>
        <v>97.5</v>
      </c>
      <c r="G300" s="30"/>
      <c r="H300" s="6">
        <f>'MKT Prices - History'!U304</f>
        <v>420</v>
      </c>
      <c r="I300" s="30">
        <f>'MKT Prices - History'!Q304</f>
        <v>350</v>
      </c>
      <c r="J300" s="6">
        <f>'MKT Prices - History'!R304</f>
        <v>17.5</v>
      </c>
      <c r="K300" s="6">
        <f>'MKT Prices - History'!S304</f>
        <v>17.5</v>
      </c>
      <c r="L300" s="72">
        <f>'MKT Prices - History'!T304</f>
        <v>2.5</v>
      </c>
      <c r="M300" s="92">
        <f>'MKT Prices - History'!V304</f>
        <v>120</v>
      </c>
    </row>
    <row r="301" spans="1:13" x14ac:dyDescent="0.2">
      <c r="A301" s="38">
        <f>'MKT Prices - History'!B305</f>
        <v>2013</v>
      </c>
      <c r="B301" s="5">
        <f>'MKT Prices - History'!C305</f>
        <v>2</v>
      </c>
      <c r="C301" s="6">
        <f>'MKT Prices - History'!K305</f>
        <v>1520</v>
      </c>
      <c r="D301" s="6"/>
      <c r="E301" s="32">
        <f>'MKT Prices - History'!M305</f>
        <v>87.5</v>
      </c>
      <c r="F301" s="6">
        <f>'MKT Prices - History'!N305</f>
        <v>97.5</v>
      </c>
      <c r="G301" s="30"/>
      <c r="H301" s="6">
        <f>'MKT Prices - History'!U305</f>
        <v>420</v>
      </c>
      <c r="I301" s="30">
        <f>'MKT Prices - History'!Q305</f>
        <v>340</v>
      </c>
      <c r="J301" s="6">
        <f>'MKT Prices - History'!R305</f>
        <v>17.5</v>
      </c>
      <c r="K301" s="6">
        <f>'MKT Prices - History'!S305</f>
        <v>17.5</v>
      </c>
      <c r="L301" s="72">
        <f>'MKT Prices - History'!T305</f>
        <v>2.5</v>
      </c>
      <c r="M301" s="92">
        <f>'MKT Prices - History'!V305</f>
        <v>125</v>
      </c>
    </row>
    <row r="302" spans="1:13" x14ac:dyDescent="0.2">
      <c r="A302" s="38">
        <f>'MKT Prices - History'!B306</f>
        <v>2013</v>
      </c>
      <c r="B302" s="5">
        <f>'MKT Prices - History'!C306</f>
        <v>3</v>
      </c>
      <c r="C302" s="6">
        <f>'MKT Prices - History'!K306</f>
        <v>1521</v>
      </c>
      <c r="D302" s="6"/>
      <c r="E302" s="32">
        <f>'MKT Prices - History'!M306</f>
        <v>92.5</v>
      </c>
      <c r="F302" s="6">
        <f>'MKT Prices - History'!N306</f>
        <v>97.5</v>
      </c>
      <c r="G302" s="30"/>
      <c r="H302" s="6">
        <f>'MKT Prices - History'!U306</f>
        <v>420</v>
      </c>
      <c r="I302" s="30">
        <f>'MKT Prices - History'!Q306</f>
        <v>370</v>
      </c>
      <c r="J302" s="6">
        <f>'MKT Prices - History'!R306</f>
        <v>17.5</v>
      </c>
      <c r="K302" s="6">
        <f>'MKT Prices - History'!S306</f>
        <v>17.5</v>
      </c>
      <c r="L302" s="72">
        <f>'MKT Prices - History'!T306</f>
        <v>2.5</v>
      </c>
      <c r="M302" s="92">
        <f>'MKT Prices - History'!V306</f>
        <v>135</v>
      </c>
    </row>
    <row r="303" spans="1:13" x14ac:dyDescent="0.2">
      <c r="A303" s="38">
        <f>'MKT Prices - History'!B307</f>
        <v>2013</v>
      </c>
      <c r="B303" s="5">
        <f>'MKT Prices - History'!C307</f>
        <v>4</v>
      </c>
      <c r="C303" s="6">
        <f>'MKT Prices - History'!K307</f>
        <v>1540</v>
      </c>
      <c r="D303" s="6"/>
      <c r="E303" s="32">
        <f>'MKT Prices - History'!M307</f>
        <v>92.5</v>
      </c>
      <c r="F303" s="6">
        <f>'MKT Prices - History'!N307</f>
        <v>97.5</v>
      </c>
      <c r="G303" s="30"/>
      <c r="H303" s="6">
        <f>'MKT Prices - History'!U307</f>
        <v>420</v>
      </c>
      <c r="I303" s="30">
        <f>'MKT Prices - History'!Q307</f>
        <v>350.14</v>
      </c>
      <c r="J303" s="6">
        <f>'MKT Prices - History'!R307</f>
        <v>17.5</v>
      </c>
      <c r="K303" s="6">
        <f>'MKT Prices - History'!S307</f>
        <v>17.5</v>
      </c>
      <c r="L303" s="72">
        <f>'MKT Prices - History'!T307</f>
        <v>2.5</v>
      </c>
      <c r="M303" s="92">
        <f>'MKT Prices - History'!V307</f>
        <v>135</v>
      </c>
    </row>
    <row r="304" spans="1:13" x14ac:dyDescent="0.2">
      <c r="A304" s="38">
        <f>'MKT Prices - History'!B308</f>
        <v>2013</v>
      </c>
      <c r="B304" s="5">
        <f>'MKT Prices - History'!C308</f>
        <v>5</v>
      </c>
      <c r="C304" s="6">
        <f>'MKT Prices - History'!K308</f>
        <v>1520</v>
      </c>
      <c r="D304" s="6"/>
      <c r="E304" s="32">
        <f>'MKT Prices - History'!M308</f>
        <v>82.5</v>
      </c>
      <c r="F304" s="6">
        <f>'MKT Prices - History'!N308</f>
        <v>92.5</v>
      </c>
      <c r="G304" s="30"/>
      <c r="H304" s="6">
        <f>'MKT Prices - History'!U308</f>
        <v>420</v>
      </c>
      <c r="I304" s="30">
        <f>'MKT Prices - History'!Q308</f>
        <v>327</v>
      </c>
      <c r="J304" s="6">
        <f>'MKT Prices - History'!R308</f>
        <v>17.5</v>
      </c>
      <c r="K304" s="6">
        <f>'MKT Prices - History'!S308</f>
        <v>17.5</v>
      </c>
      <c r="L304" s="72">
        <f>'MKT Prices - History'!T308</f>
        <v>2.5</v>
      </c>
      <c r="M304" s="92">
        <f>'MKT Prices - History'!V308</f>
        <v>125</v>
      </c>
    </row>
    <row r="305" spans="1:13" x14ac:dyDescent="0.2">
      <c r="A305" s="38">
        <f>'MKT Prices - History'!B309</f>
        <v>2013</v>
      </c>
      <c r="B305" s="5">
        <f>'MKT Prices - History'!C309</f>
        <v>6</v>
      </c>
      <c r="C305" s="6">
        <f>'MKT Prices - History'!K309</f>
        <v>1380</v>
      </c>
      <c r="D305" s="6"/>
      <c r="E305" s="32">
        <f>'MKT Prices - History'!M309</f>
        <v>82.5</v>
      </c>
      <c r="F305" s="6">
        <f>'MKT Prices - History'!N309</f>
        <v>87.5</v>
      </c>
      <c r="G305" s="30"/>
      <c r="H305" s="6">
        <f>'MKT Prices - History'!U309</f>
        <v>460</v>
      </c>
      <c r="I305" s="30">
        <f>'MKT Prices - History'!Q309</f>
        <v>315</v>
      </c>
      <c r="J305" s="6">
        <f>'MKT Prices - History'!R309</f>
        <v>17.5</v>
      </c>
      <c r="K305" s="6">
        <f>'MKT Prices - History'!S309</f>
        <v>17.5</v>
      </c>
      <c r="L305" s="72">
        <f>'MKT Prices - History'!T309</f>
        <v>2.5</v>
      </c>
      <c r="M305" s="92">
        <f>'MKT Prices - History'!V309</f>
        <v>125</v>
      </c>
    </row>
    <row r="306" spans="1:13" x14ac:dyDescent="0.2">
      <c r="A306" s="38">
        <f>'MKT Prices - History'!B310</f>
        <v>2013</v>
      </c>
      <c r="B306" s="5">
        <f>'MKT Prices - History'!C310</f>
        <v>7</v>
      </c>
      <c r="C306" s="6">
        <f>'MKT Prices - History'!K310</f>
        <v>1430</v>
      </c>
      <c r="D306" s="6"/>
      <c r="E306" s="32">
        <f>'MKT Prices - History'!M310</f>
        <v>82.5</v>
      </c>
      <c r="F306" s="6">
        <f>'MKT Prices - History'!N310</f>
        <v>82.5</v>
      </c>
      <c r="G306" s="30"/>
      <c r="H306" s="6">
        <f>'MKT Prices - History'!U310</f>
        <v>460</v>
      </c>
      <c r="I306" s="30">
        <f>'MKT Prices - History'!Q310</f>
        <v>350</v>
      </c>
      <c r="J306" s="6">
        <f>'MKT Prices - History'!R310</f>
        <v>17.5</v>
      </c>
      <c r="K306" s="6">
        <f>'MKT Prices - History'!S310</f>
        <v>17.5</v>
      </c>
      <c r="L306" s="72">
        <f>'MKT Prices - History'!T310</f>
        <v>2.5</v>
      </c>
      <c r="M306" s="92">
        <f>'MKT Prices - History'!V310</f>
        <v>130</v>
      </c>
    </row>
    <row r="307" spans="1:13" x14ac:dyDescent="0.2">
      <c r="A307" s="38">
        <f>'MKT Prices - History'!B311</f>
        <v>2013</v>
      </c>
      <c r="B307" s="5">
        <f>'MKT Prices - History'!C311</f>
        <v>8</v>
      </c>
      <c r="C307" s="6">
        <f>'MKT Prices - History'!K311</f>
        <v>1420</v>
      </c>
      <c r="D307" s="6"/>
      <c r="E307" s="32">
        <f>'MKT Prices - History'!M311</f>
        <v>77.5</v>
      </c>
      <c r="F307" s="6">
        <f>'MKT Prices - History'!N311</f>
        <v>77.5</v>
      </c>
      <c r="G307" s="30"/>
      <c r="H307" s="6">
        <f>'MKT Prices - History'!U311</f>
        <v>420</v>
      </c>
      <c r="I307" s="30">
        <f>'MKT Prices - History'!Q311</f>
        <v>350</v>
      </c>
      <c r="J307" s="6">
        <f>'MKT Prices - History'!R311</f>
        <v>17.5</v>
      </c>
      <c r="K307" s="6">
        <f>'MKT Prices - History'!S311</f>
        <v>17.5</v>
      </c>
      <c r="L307" s="72">
        <f>'MKT Prices - History'!T311</f>
        <v>2.5</v>
      </c>
      <c r="M307" s="92">
        <f>'MKT Prices - History'!V311</f>
        <v>135</v>
      </c>
    </row>
    <row r="308" spans="1:13" x14ac:dyDescent="0.2">
      <c r="A308" s="38">
        <f>'MKT Prices - History'!B312</f>
        <v>2013</v>
      </c>
      <c r="B308" s="5">
        <f>'MKT Prices - History'!C312</f>
        <v>9</v>
      </c>
      <c r="C308" s="6">
        <f>'MKT Prices - History'!K312</f>
        <v>1400</v>
      </c>
      <c r="D308" s="6"/>
      <c r="E308" s="32">
        <f>'MKT Prices - History'!M312</f>
        <v>77.5</v>
      </c>
      <c r="F308" s="6">
        <f>'MKT Prices - History'!N312</f>
        <v>77.5</v>
      </c>
      <c r="G308" s="30"/>
      <c r="H308" s="6">
        <f>'MKT Prices - History'!U312</f>
        <v>420</v>
      </c>
      <c r="I308" s="30">
        <f>'MKT Prices - History'!Q312</f>
        <v>340</v>
      </c>
      <c r="J308" s="6">
        <f>'MKT Prices - History'!R312</f>
        <v>17.5</v>
      </c>
      <c r="K308" s="6">
        <f>'MKT Prices - History'!S312</f>
        <v>17.5</v>
      </c>
      <c r="L308" s="72">
        <f>'MKT Prices - History'!T312</f>
        <v>2.5</v>
      </c>
      <c r="M308" s="92">
        <f>'MKT Prices - History'!V312</f>
        <v>135</v>
      </c>
    </row>
    <row r="309" spans="1:13" x14ac:dyDescent="0.2">
      <c r="A309" s="38">
        <f>'MKT Prices - History'!B313</f>
        <v>2013</v>
      </c>
      <c r="B309" s="5">
        <f>'MKT Prices - History'!C313</f>
        <v>10</v>
      </c>
      <c r="C309" s="6">
        <f>'MKT Prices - History'!K313</f>
        <v>1420</v>
      </c>
      <c r="D309" s="6"/>
      <c r="E309" s="32">
        <f>'MKT Prices - History'!M313</f>
        <v>77.5</v>
      </c>
      <c r="F309" s="6">
        <f>'MKT Prices - History'!N313</f>
        <v>77.5</v>
      </c>
      <c r="G309" s="30"/>
      <c r="H309" s="6">
        <f>'MKT Prices - History'!U313</f>
        <v>420</v>
      </c>
      <c r="I309" s="30">
        <f>'MKT Prices - History'!Q313</f>
        <v>340</v>
      </c>
      <c r="J309" s="6">
        <f>'MKT Prices - History'!R313</f>
        <v>17.5</v>
      </c>
      <c r="K309" s="6">
        <f>'MKT Prices - History'!S313</f>
        <v>17.5</v>
      </c>
      <c r="L309" s="72">
        <f>'MKT Prices - History'!T313</f>
        <v>2.5</v>
      </c>
      <c r="M309" s="92">
        <f>'MKT Prices - History'!V313</f>
        <v>135</v>
      </c>
    </row>
    <row r="310" spans="1:13" x14ac:dyDescent="0.2">
      <c r="A310" s="38">
        <f>'MKT Prices - History'!B314</f>
        <v>2013</v>
      </c>
      <c r="B310" s="5">
        <f>'MKT Prices - History'!C314</f>
        <v>11</v>
      </c>
      <c r="C310" s="6">
        <f>'MKT Prices - History'!K314</f>
        <v>1350</v>
      </c>
      <c r="D310" s="6"/>
      <c r="E310" s="32">
        <f>'MKT Prices - History'!M314</f>
        <v>77.5</v>
      </c>
      <c r="F310" s="6">
        <f>'MKT Prices - History'!N314</f>
        <v>77.5</v>
      </c>
      <c r="G310" s="30"/>
      <c r="H310" s="6">
        <f>'MKT Prices - History'!U314</f>
        <v>420</v>
      </c>
      <c r="I310" s="30">
        <f>'MKT Prices - History'!Q314</f>
        <v>370</v>
      </c>
      <c r="J310" s="6">
        <f>'MKT Prices - History'!R314</f>
        <v>17.5</v>
      </c>
      <c r="K310" s="6">
        <f>'MKT Prices - History'!S314</f>
        <v>17.5</v>
      </c>
      <c r="L310" s="72">
        <f>'MKT Prices - History'!T314</f>
        <v>2.5</v>
      </c>
      <c r="M310" s="92">
        <f>'MKT Prices - History'!V314</f>
        <v>135</v>
      </c>
    </row>
    <row r="311" spans="1:13" ht="13.5" thickBot="1" x14ac:dyDescent="0.25">
      <c r="A311" s="50">
        <f>'MKT Prices - History'!B315</f>
        <v>2013</v>
      </c>
      <c r="B311" s="28">
        <f>'MKT Prices - History'!C315</f>
        <v>12</v>
      </c>
      <c r="C311" s="27">
        <f>'MKT Prices - History'!K315</f>
        <v>1400</v>
      </c>
      <c r="D311" s="27"/>
      <c r="E311" s="37">
        <f>'MKT Prices - History'!M315</f>
        <v>72.5</v>
      </c>
      <c r="F311" s="27">
        <f>'MKT Prices - History'!N315</f>
        <v>72.5</v>
      </c>
      <c r="G311" s="43"/>
      <c r="H311" s="27">
        <f>'MKT Prices - History'!U315</f>
        <v>420</v>
      </c>
      <c r="I311" s="43">
        <f>'MKT Prices - History'!Q315</f>
        <v>390</v>
      </c>
      <c r="J311" s="27">
        <f>'MKT Prices - History'!R315</f>
        <v>17.5</v>
      </c>
      <c r="K311" s="27">
        <f>'MKT Prices - History'!S315</f>
        <v>17.5</v>
      </c>
      <c r="L311" s="73">
        <f>'MKT Prices - History'!T315</f>
        <v>2.5</v>
      </c>
      <c r="M311" s="93">
        <f>'MKT Prices - History'!V315</f>
        <v>125</v>
      </c>
    </row>
    <row r="312" spans="1:13" x14ac:dyDescent="0.2">
      <c r="A312" s="38">
        <f>'MKT Prices - History'!B316</f>
        <v>2014</v>
      </c>
      <c r="B312" s="5">
        <f>'MKT Prices - History'!C316</f>
        <v>1</v>
      </c>
      <c r="C312" s="6">
        <f>'MKT Prices - History'!K316</f>
        <v>1520</v>
      </c>
      <c r="D312" s="6"/>
      <c r="E312" s="32">
        <f>'MKT Prices - History'!M316</f>
        <v>72.5</v>
      </c>
      <c r="F312" s="6">
        <f>'MKT Prices - History'!N316</f>
        <v>77.5</v>
      </c>
      <c r="G312" s="30"/>
      <c r="H312" s="6">
        <f>'MKT Prices - History'!U316</f>
        <v>420</v>
      </c>
      <c r="I312" s="30">
        <f>'MKT Prices - History'!Q316</f>
        <v>410</v>
      </c>
      <c r="J312" s="6">
        <f>'MKT Prices - History'!R316</f>
        <v>17.5</v>
      </c>
      <c r="K312" s="6">
        <f>'MKT Prices - History'!S316</f>
        <v>17.5</v>
      </c>
      <c r="L312" s="72">
        <f>'MKT Prices - History'!T316</f>
        <v>2.5</v>
      </c>
      <c r="M312" s="92">
        <f>'MKT Prices - History'!V316</f>
        <v>125</v>
      </c>
    </row>
    <row r="313" spans="1:13" x14ac:dyDescent="0.2">
      <c r="A313" s="38">
        <f>'MKT Prices - History'!B317</f>
        <v>2014</v>
      </c>
      <c r="B313" s="5">
        <f>'MKT Prices - History'!C317</f>
        <v>2</v>
      </c>
      <c r="C313" s="6">
        <f>'MKT Prices - History'!K317</f>
        <v>1560</v>
      </c>
      <c r="D313" s="6"/>
      <c r="E313" s="32">
        <f>'MKT Prices - History'!M317</f>
        <v>72.5</v>
      </c>
      <c r="F313" s="6">
        <f>'MKT Prices - History'!N317</f>
        <v>77.5</v>
      </c>
      <c r="G313" s="30"/>
      <c r="H313" s="6">
        <f>'MKT Prices - History'!U317</f>
        <v>420</v>
      </c>
      <c r="I313" s="30">
        <f>'MKT Prices - History'!Q317</f>
        <v>375</v>
      </c>
      <c r="J313" s="6">
        <f>'MKT Prices - History'!R317</f>
        <v>17.5</v>
      </c>
      <c r="K313" s="6">
        <f>'MKT Prices - History'!S317</f>
        <v>17.5</v>
      </c>
      <c r="L313" s="72">
        <f>'MKT Prices - History'!T317</f>
        <v>2.5</v>
      </c>
      <c r="M313" s="92">
        <f>'MKT Prices - History'!V317</f>
        <v>130</v>
      </c>
    </row>
    <row r="314" spans="1:13" x14ac:dyDescent="0.2">
      <c r="A314" s="38">
        <f>'MKT Prices - History'!B318</f>
        <v>2014</v>
      </c>
      <c r="B314" s="5">
        <f>'MKT Prices - History'!C318</f>
        <v>3</v>
      </c>
      <c r="C314" s="6">
        <f>'MKT Prices - History'!K318</f>
        <v>1600</v>
      </c>
      <c r="D314" s="6"/>
      <c r="E314" s="32">
        <f>'MKT Prices - History'!M318</f>
        <v>72.5</v>
      </c>
      <c r="F314" s="6">
        <f>'MKT Prices - History'!N318</f>
        <v>77.5</v>
      </c>
      <c r="G314" s="30"/>
      <c r="H314" s="6">
        <f>'MKT Prices - History'!U318</f>
        <v>420</v>
      </c>
      <c r="I314" s="30">
        <f>'MKT Prices - History'!Q318</f>
        <v>360</v>
      </c>
      <c r="J314" s="6">
        <f>'MKT Prices - History'!R318</f>
        <v>17.5</v>
      </c>
      <c r="K314" s="6">
        <f>'MKT Prices - History'!S318</f>
        <v>17.5</v>
      </c>
      <c r="L314" s="72">
        <f>'MKT Prices - History'!T318</f>
        <v>2.5</v>
      </c>
      <c r="M314" s="92">
        <f>'MKT Prices - History'!V318</f>
        <v>130</v>
      </c>
    </row>
    <row r="315" spans="1:13" x14ac:dyDescent="0.2">
      <c r="A315" s="38">
        <f>'MKT Prices - History'!B319</f>
        <v>2014</v>
      </c>
      <c r="B315" s="5">
        <f>'MKT Prices - History'!C319</f>
        <v>4</v>
      </c>
      <c r="C315" s="6">
        <f>'MKT Prices - History'!K319</f>
        <v>1650</v>
      </c>
      <c r="D315" s="6"/>
      <c r="E315" s="32">
        <f>'MKT Prices - History'!M319</f>
        <v>72.5</v>
      </c>
      <c r="F315" s="6">
        <f>'MKT Prices - History'!N319</f>
        <v>77.5</v>
      </c>
      <c r="G315" s="30"/>
      <c r="H315" s="6">
        <f>'MKT Prices - History'!U319</f>
        <v>420</v>
      </c>
      <c r="I315" s="30">
        <f>'MKT Prices - History'!Q319</f>
        <v>370</v>
      </c>
      <c r="J315" s="6">
        <f>'MKT Prices - History'!R319</f>
        <v>17.5</v>
      </c>
      <c r="K315" s="6">
        <f>'MKT Prices - History'!S319</f>
        <v>17.5</v>
      </c>
      <c r="L315" s="72">
        <f>'MKT Prices - History'!T319</f>
        <v>2.5</v>
      </c>
      <c r="M315" s="92">
        <f>'MKT Prices - History'!V319</f>
        <v>120</v>
      </c>
    </row>
    <row r="316" spans="1:13" x14ac:dyDescent="0.2">
      <c r="A316" s="38">
        <f>'MKT Prices - History'!B320</f>
        <v>2014</v>
      </c>
      <c r="B316" s="5">
        <f>'MKT Prices - History'!C320</f>
        <v>5</v>
      </c>
      <c r="C316" s="6">
        <f>'MKT Prices - History'!K320</f>
        <v>1590</v>
      </c>
      <c r="D316" s="6"/>
      <c r="E316" s="32">
        <f>'MKT Prices - History'!M320</f>
        <v>72.5</v>
      </c>
      <c r="F316" s="6">
        <f>'MKT Prices - History'!N320</f>
        <v>77.5</v>
      </c>
      <c r="G316" s="30"/>
      <c r="H316" s="6">
        <f>'MKT Prices - History'!U320</f>
        <v>420</v>
      </c>
      <c r="I316" s="30">
        <f>'MKT Prices - History'!Q320</f>
        <v>360</v>
      </c>
      <c r="J316" s="6">
        <f>'MKT Prices - History'!R320</f>
        <v>17.5</v>
      </c>
      <c r="K316" s="6">
        <f>'MKT Prices - History'!S320</f>
        <v>17.5</v>
      </c>
      <c r="L316" s="72">
        <f>'MKT Prices - History'!T320</f>
        <v>2.5</v>
      </c>
      <c r="M316" s="92">
        <f>'MKT Prices - History'!V320</f>
        <v>120</v>
      </c>
    </row>
    <row r="317" spans="1:13" x14ac:dyDescent="0.2">
      <c r="A317" s="38">
        <f>'MKT Prices - History'!B321</f>
        <v>2014</v>
      </c>
      <c r="B317" s="5">
        <f>'MKT Prices - History'!C321</f>
        <v>6</v>
      </c>
      <c r="C317" s="6">
        <f>'MKT Prices - History'!K321</f>
        <v>1640</v>
      </c>
      <c r="D317" s="6"/>
      <c r="E317" s="32">
        <f>'MKT Prices - History'!M321</f>
        <v>72.5</v>
      </c>
      <c r="F317" s="6">
        <f>'MKT Prices - History'!N321</f>
        <v>77.5</v>
      </c>
      <c r="G317" s="30"/>
      <c r="H317" s="6">
        <f>'MKT Prices - History'!U321</f>
        <v>420</v>
      </c>
      <c r="I317" s="30">
        <f>'MKT Prices - History'!Q321</f>
        <v>350</v>
      </c>
      <c r="J317" s="6">
        <f>'MKT Prices - History'!R321</f>
        <v>17.5</v>
      </c>
      <c r="K317" s="6">
        <f>'MKT Prices - History'!S321</f>
        <v>17.5</v>
      </c>
      <c r="L317" s="72">
        <f>'MKT Prices - History'!T321</f>
        <v>2.5</v>
      </c>
      <c r="M317" s="92">
        <f>'MKT Prices - History'!V321</f>
        <v>120</v>
      </c>
    </row>
    <row r="318" spans="1:13" x14ac:dyDescent="0.2">
      <c r="A318" s="38">
        <f>'MKT Prices - History'!B322</f>
        <v>2014</v>
      </c>
      <c r="B318" s="5">
        <f>'MKT Prices - History'!C322</f>
        <v>7</v>
      </c>
      <c r="C318" s="6">
        <f>'MKT Prices - History'!K322</f>
        <v>1680</v>
      </c>
      <c r="D318" s="6"/>
      <c r="E318" s="32">
        <f>'MKT Prices - History'!M322</f>
        <v>72.5</v>
      </c>
      <c r="F318" s="6">
        <f>'MKT Prices - History'!N322</f>
        <v>77.5</v>
      </c>
      <c r="G318" s="30"/>
      <c r="H318" s="6">
        <f>'MKT Prices - History'!U322</f>
        <v>420</v>
      </c>
      <c r="I318" s="30">
        <f>'MKT Prices - History'!Q322</f>
        <v>350</v>
      </c>
      <c r="J318" s="6">
        <f>'MKT Prices - History'!R322</f>
        <v>17.5</v>
      </c>
      <c r="K318" s="6">
        <f>'MKT Prices - History'!S322</f>
        <v>17.5</v>
      </c>
      <c r="L318" s="72">
        <f>'MKT Prices - History'!T322</f>
        <v>2.5</v>
      </c>
      <c r="M318" s="92">
        <f>'MKT Prices - History'!V322</f>
        <v>120</v>
      </c>
    </row>
    <row r="319" spans="1:13" x14ac:dyDescent="0.2">
      <c r="A319" s="38">
        <f>'MKT Prices - History'!B323</f>
        <v>2014</v>
      </c>
      <c r="B319" s="5">
        <f>'MKT Prices - History'!C323</f>
        <v>8</v>
      </c>
      <c r="C319" s="6">
        <f>'MKT Prices - History'!K323</f>
        <v>1760</v>
      </c>
      <c r="D319" s="6"/>
      <c r="E319" s="32">
        <f>'MKT Prices - History'!M323</f>
        <v>72.5</v>
      </c>
      <c r="F319" s="6">
        <f>'MKT Prices - History'!N323</f>
        <v>77.5</v>
      </c>
      <c r="G319" s="30"/>
      <c r="H319" s="6">
        <f>'MKT Prices - History'!U323</f>
        <v>420</v>
      </c>
      <c r="I319" s="30">
        <f>'MKT Prices - History'!Q323</f>
        <v>350</v>
      </c>
      <c r="J319" s="6">
        <f>'MKT Prices - History'!R323</f>
        <v>17.5</v>
      </c>
      <c r="K319" s="6">
        <f>'MKT Prices - History'!S323</f>
        <v>17.5</v>
      </c>
      <c r="L319" s="72">
        <f>'MKT Prices - History'!T323</f>
        <v>2.5</v>
      </c>
      <c r="M319" s="92">
        <f>'MKT Prices - History'!V323</f>
        <v>120</v>
      </c>
    </row>
    <row r="320" spans="1:13" x14ac:dyDescent="0.2">
      <c r="A320" s="38">
        <f>'MKT Prices - History'!B324</f>
        <v>2014</v>
      </c>
      <c r="B320" s="5">
        <f>'MKT Prices - History'!C324</f>
        <v>9</v>
      </c>
      <c r="C320" s="6">
        <f>'MKT Prices - History'!K324</f>
        <v>1700</v>
      </c>
      <c r="D320" s="6"/>
      <c r="E320" s="32">
        <f>'MKT Prices - History'!M324</f>
        <v>72.5</v>
      </c>
      <c r="F320" s="6">
        <f>'MKT Prices - History'!N324</f>
        <v>77.5</v>
      </c>
      <c r="G320" s="30"/>
      <c r="H320" s="6">
        <f>'MKT Prices - History'!U324</f>
        <v>560</v>
      </c>
      <c r="I320" s="30">
        <f>'MKT Prices - History'!Q324</f>
        <v>350</v>
      </c>
      <c r="J320" s="6">
        <f>'MKT Prices - History'!R324</f>
        <v>17.5</v>
      </c>
      <c r="K320" s="6">
        <f>'MKT Prices - History'!S324</f>
        <v>17.5</v>
      </c>
      <c r="L320" s="72">
        <f>'MKT Prices - History'!T324</f>
        <v>2.5</v>
      </c>
      <c r="M320" s="92">
        <f>'MKT Prices - History'!V324</f>
        <v>110</v>
      </c>
    </row>
    <row r="321" spans="1:13" x14ac:dyDescent="0.2">
      <c r="A321" s="38">
        <f>'MKT Prices - History'!B325</f>
        <v>2014</v>
      </c>
      <c r="B321" s="5">
        <f>'MKT Prices - History'!C325</f>
        <v>10</v>
      </c>
      <c r="C321" s="6">
        <f>'MKT Prices - History'!K325</f>
        <v>1780</v>
      </c>
      <c r="D321" s="6"/>
      <c r="E321" s="32">
        <f>'MKT Prices - History'!M325</f>
        <v>72.5</v>
      </c>
      <c r="F321" s="6">
        <f>'MKT Prices - History'!N325</f>
        <v>77.5</v>
      </c>
      <c r="G321" s="30"/>
      <c r="H321" s="6">
        <f>'MKT Prices - History'!U325</f>
        <v>560</v>
      </c>
      <c r="I321" s="30">
        <f>'MKT Prices - History'!Q325</f>
        <v>340</v>
      </c>
      <c r="J321" s="6">
        <f>'MKT Prices - History'!R325</f>
        <v>17.5</v>
      </c>
      <c r="K321" s="6">
        <f>'MKT Prices - History'!S325</f>
        <v>17.5</v>
      </c>
      <c r="L321" s="72">
        <f>'MKT Prices - History'!T325</f>
        <v>2.5</v>
      </c>
      <c r="M321" s="92">
        <f>'MKT Prices - History'!V325</f>
        <v>105</v>
      </c>
    </row>
    <row r="322" spans="1:13" x14ac:dyDescent="0.2">
      <c r="A322" s="38">
        <f>'MKT Prices - History'!B326</f>
        <v>2014</v>
      </c>
      <c r="B322" s="5">
        <f>'MKT Prices - History'!C326</f>
        <v>11</v>
      </c>
      <c r="C322" s="6">
        <f>'MKT Prices - History'!K326</f>
        <v>1820</v>
      </c>
      <c r="D322" s="6"/>
      <c r="E322" s="32">
        <f>'MKT Prices - History'!M326</f>
        <v>72.5</v>
      </c>
      <c r="F322" s="6">
        <f>'MKT Prices - History'!N326</f>
        <v>77.5</v>
      </c>
      <c r="G322" s="30"/>
      <c r="H322" s="6">
        <f>'MKT Prices - History'!U326</f>
        <v>560</v>
      </c>
      <c r="I322" s="30">
        <f>'MKT Prices - History'!Q326</f>
        <v>310</v>
      </c>
      <c r="J322" s="6">
        <f>'MKT Prices - History'!R326</f>
        <v>17.5</v>
      </c>
      <c r="K322" s="6">
        <f>'MKT Prices - History'!S326</f>
        <v>17.5</v>
      </c>
      <c r="L322" s="72">
        <f>'MKT Prices - History'!T326</f>
        <v>2.5</v>
      </c>
      <c r="M322" s="92">
        <f>'MKT Prices - History'!V326</f>
        <v>105</v>
      </c>
    </row>
    <row r="323" spans="1:13" ht="13.5" thickBot="1" x14ac:dyDescent="0.25">
      <c r="A323" s="50">
        <f>'MKT Prices - History'!B327</f>
        <v>2014</v>
      </c>
      <c r="B323" s="28">
        <f>'MKT Prices - History'!C327</f>
        <v>12</v>
      </c>
      <c r="C323" s="27">
        <f>'MKT Prices - History'!K327</f>
        <v>1720</v>
      </c>
      <c r="D323" s="27"/>
      <c r="E323" s="37">
        <f>'MKT Prices - History'!M327</f>
        <v>72.5</v>
      </c>
      <c r="F323" s="27">
        <f>'MKT Prices - History'!N327</f>
        <v>77.5</v>
      </c>
      <c r="G323" s="43"/>
      <c r="H323" s="27">
        <f>'MKT Prices - History'!U327</f>
        <v>560</v>
      </c>
      <c r="I323" s="43">
        <f>'MKT Prices - History'!Q327</f>
        <v>310</v>
      </c>
      <c r="J323" s="27">
        <f>'MKT Prices - History'!R327</f>
        <v>17.5</v>
      </c>
      <c r="K323" s="27">
        <f>'MKT Prices - History'!S327</f>
        <v>17.5</v>
      </c>
      <c r="L323" s="73">
        <f>'MKT Prices - History'!T327</f>
        <v>2.5</v>
      </c>
      <c r="M323" s="93">
        <f>'MKT Prices - History'!V327</f>
        <v>100</v>
      </c>
    </row>
    <row r="324" spans="1:13" x14ac:dyDescent="0.2">
      <c r="A324" s="38">
        <f>'MKT Prices - History'!B328</f>
        <v>2015</v>
      </c>
      <c r="B324" s="5">
        <f>'MKT Prices - History'!C328</f>
        <v>1</v>
      </c>
      <c r="C324" s="6">
        <f>'MKT Prices - History'!K328</f>
        <v>1660</v>
      </c>
      <c r="D324" s="6"/>
      <c r="E324" s="32">
        <f>'MKT Prices - History'!M328</f>
        <v>72.5</v>
      </c>
      <c r="F324" s="6">
        <f>'MKT Prices - History'!N328</f>
        <v>77.5</v>
      </c>
      <c r="G324" s="30"/>
      <c r="H324" s="6">
        <f>'MKT Prices - History'!U328</f>
        <v>560</v>
      </c>
      <c r="I324" s="30">
        <f>'MKT Prices - History'!Q328</f>
        <v>320</v>
      </c>
      <c r="J324" s="6">
        <f>'MKT Prices - History'!R328</f>
        <v>17.5</v>
      </c>
      <c r="K324" s="6">
        <f>'MKT Prices - History'!S328</f>
        <v>17.5</v>
      </c>
      <c r="L324" s="72">
        <f>'MKT Prices - History'!T328</f>
        <v>2.5</v>
      </c>
      <c r="M324" s="92">
        <f>'MKT Prices - History'!V328</f>
        <v>95</v>
      </c>
    </row>
    <row r="325" spans="1:13" x14ac:dyDescent="0.2">
      <c r="A325" s="38">
        <f>'MKT Prices - History'!B329</f>
        <v>2015</v>
      </c>
      <c r="B325" s="5">
        <f>'MKT Prices - History'!C329</f>
        <v>2</v>
      </c>
      <c r="C325" s="6">
        <f>'MKT Prices - History'!K329</f>
        <v>1530</v>
      </c>
      <c r="D325" s="6"/>
      <c r="E325" s="32">
        <f>'MKT Prices - History'!M329</f>
        <v>67.5</v>
      </c>
      <c r="F325" s="6">
        <f>'MKT Prices - History'!N329</f>
        <v>72.5</v>
      </c>
      <c r="G325" s="30"/>
      <c r="H325" s="6">
        <f>'MKT Prices - History'!U329</f>
        <v>560</v>
      </c>
      <c r="I325" s="30">
        <f>'MKT Prices - History'!Q329</f>
        <v>220</v>
      </c>
      <c r="J325" s="6">
        <f>'MKT Prices - History'!R329</f>
        <v>17.5</v>
      </c>
      <c r="K325" s="6">
        <f>'MKT Prices - History'!S329</f>
        <v>17.5</v>
      </c>
      <c r="L325" s="72">
        <f>'MKT Prices - History'!T329</f>
        <v>2.5</v>
      </c>
      <c r="M325" s="92">
        <f>'MKT Prices - History'!V329</f>
        <v>82.5</v>
      </c>
    </row>
    <row r="326" spans="1:13" x14ac:dyDescent="0.2">
      <c r="A326" s="38">
        <f>'MKT Prices - History'!B330</f>
        <v>2015</v>
      </c>
      <c r="B326" s="5">
        <f>'MKT Prices - History'!C330</f>
        <v>3</v>
      </c>
      <c r="C326" s="6">
        <f>'MKT Prices - History'!K330</f>
        <v>1490</v>
      </c>
      <c r="D326" s="6"/>
      <c r="E326" s="32">
        <f>'MKT Prices - History'!M330</f>
        <v>62.5</v>
      </c>
      <c r="F326" s="6">
        <f>'MKT Prices - History'!N330</f>
        <v>67.5</v>
      </c>
      <c r="G326" s="30"/>
      <c r="H326" s="6">
        <f>'MKT Prices - History'!U330</f>
        <v>560</v>
      </c>
      <c r="I326" s="30">
        <f>'MKT Prices - History'!Q330</f>
        <v>215</v>
      </c>
      <c r="J326" s="6">
        <f>'MKT Prices - History'!R330</f>
        <v>17.5</v>
      </c>
      <c r="K326" s="6">
        <f>'MKT Prices - History'!S330</f>
        <v>17.5</v>
      </c>
      <c r="L326" s="72">
        <f>'MKT Prices - History'!T330</f>
        <v>2.5</v>
      </c>
      <c r="M326" s="92">
        <f>'MKT Prices - History'!V330</f>
        <v>77.5</v>
      </c>
    </row>
    <row r="327" spans="1:13" x14ac:dyDescent="0.2">
      <c r="A327" s="38">
        <f>'MKT Prices - History'!B331</f>
        <v>2015</v>
      </c>
      <c r="B327" s="5">
        <f>'MKT Prices - History'!C331</f>
        <v>4</v>
      </c>
      <c r="C327" s="6">
        <f>'MKT Prices - History'!K331</f>
        <v>1360</v>
      </c>
      <c r="D327" s="6"/>
      <c r="E327" s="32">
        <f>'MKT Prices - History'!M331</f>
        <v>62.5</v>
      </c>
      <c r="F327" s="6">
        <f>'MKT Prices - History'!N331</f>
        <v>72.5</v>
      </c>
      <c r="G327" s="30"/>
      <c r="H327" s="6">
        <f>'MKT Prices - History'!U331</f>
        <v>560</v>
      </c>
      <c r="I327" s="30">
        <f>'MKT Prices - History'!Q331</f>
        <v>215</v>
      </c>
      <c r="J327" s="6">
        <f>'MKT Prices - History'!R331</f>
        <v>17.5</v>
      </c>
      <c r="K327" s="6">
        <f>'MKT Prices - History'!S331</f>
        <v>17.5</v>
      </c>
      <c r="L327" s="72">
        <f>'MKT Prices - History'!T331</f>
        <v>2.5</v>
      </c>
      <c r="M327" s="92">
        <f>'MKT Prices - History'!V331</f>
        <v>77.5</v>
      </c>
    </row>
    <row r="328" spans="1:13" x14ac:dyDescent="0.2">
      <c r="A328" s="38">
        <f>'MKT Prices - History'!B332</f>
        <v>2015</v>
      </c>
      <c r="B328" s="5">
        <f>'MKT Prices - History'!C332</f>
        <v>5</v>
      </c>
      <c r="C328" s="6">
        <f>'MKT Prices - History'!K332</f>
        <v>1140</v>
      </c>
      <c r="D328" s="6"/>
      <c r="E328" s="32">
        <f>'MKT Prices - History'!M332</f>
        <v>62.5</v>
      </c>
      <c r="F328" s="6">
        <f>'MKT Prices - History'!N332</f>
        <v>72.5</v>
      </c>
      <c r="G328" s="30"/>
      <c r="H328" s="6">
        <f>'MKT Prices - History'!U332</f>
        <v>560</v>
      </c>
      <c r="I328" s="30">
        <f>'MKT Prices - History'!Q332</f>
        <v>215</v>
      </c>
      <c r="J328" s="6">
        <f>'MKT Prices - History'!R332</f>
        <v>17.5</v>
      </c>
      <c r="K328" s="6">
        <f>'MKT Prices - History'!S332</f>
        <v>17.5</v>
      </c>
      <c r="L328" s="72">
        <f>'MKT Prices - History'!T332</f>
        <v>2.5</v>
      </c>
      <c r="M328" s="92">
        <f>'MKT Prices - History'!V332</f>
        <v>77.5</v>
      </c>
    </row>
    <row r="329" spans="1:13" x14ac:dyDescent="0.2">
      <c r="A329" s="38">
        <f>'MKT Prices - History'!B333</f>
        <v>2015</v>
      </c>
      <c r="B329" s="5">
        <f>'MKT Prices - History'!C333</f>
        <v>6</v>
      </c>
      <c r="C329" s="6">
        <f>'MKT Prices - History'!K333</f>
        <v>1140</v>
      </c>
      <c r="D329" s="6"/>
      <c r="E329" s="32">
        <f>'MKT Prices - History'!M333</f>
        <v>67.5</v>
      </c>
      <c r="F329" s="6">
        <f>'MKT Prices - History'!N333</f>
        <v>77.5</v>
      </c>
      <c r="G329" s="30"/>
      <c r="H329" s="6">
        <f>'MKT Prices - History'!U333</f>
        <v>560</v>
      </c>
      <c r="I329" s="30">
        <f>'MKT Prices - History'!Q333</f>
        <v>235</v>
      </c>
      <c r="J329" s="6">
        <f>'MKT Prices - History'!R333</f>
        <v>17.5</v>
      </c>
      <c r="K329" s="6">
        <f>'MKT Prices - History'!S333</f>
        <v>17.5</v>
      </c>
      <c r="L329" s="72">
        <f>'MKT Prices - History'!T333</f>
        <v>2.5</v>
      </c>
      <c r="M329" s="92">
        <f>'MKT Prices - History'!V333</f>
        <v>92.5</v>
      </c>
    </row>
    <row r="330" spans="1:13" x14ac:dyDescent="0.2">
      <c r="A330" s="38">
        <f>'MKT Prices - History'!B334</f>
        <v>2015</v>
      </c>
      <c r="B330" s="5">
        <f>'MKT Prices - History'!C334</f>
        <v>7</v>
      </c>
      <c r="C330" s="6">
        <f>'MKT Prices - History'!K334</f>
        <v>1160</v>
      </c>
      <c r="D330" s="6"/>
      <c r="E330" s="32">
        <f>'MKT Prices - History'!M334</f>
        <v>72.5</v>
      </c>
      <c r="F330" s="6">
        <f>'MKT Prices - History'!N334</f>
        <v>82.5</v>
      </c>
      <c r="G330" s="30"/>
      <c r="H330" s="6">
        <f>'MKT Prices - History'!U334</f>
        <v>520</v>
      </c>
      <c r="I330" s="30">
        <f>'MKT Prices - History'!Q334</f>
        <v>240</v>
      </c>
      <c r="J330" s="6">
        <f>'MKT Prices - History'!R334</f>
        <v>17.5</v>
      </c>
      <c r="K330" s="6">
        <f>'MKT Prices - History'!S334</f>
        <v>17.5</v>
      </c>
      <c r="L330" s="72">
        <f>'MKT Prices - History'!T334</f>
        <v>2.5</v>
      </c>
      <c r="M330" s="92">
        <f>'MKT Prices - History'!V334</f>
        <v>102.5</v>
      </c>
    </row>
    <row r="331" spans="1:13" x14ac:dyDescent="0.2">
      <c r="A331" s="38">
        <f>'MKT Prices - History'!B335</f>
        <v>2015</v>
      </c>
      <c r="B331" s="5">
        <f>'MKT Prices - History'!C335</f>
        <v>8</v>
      </c>
      <c r="C331" s="6">
        <f>'MKT Prices - History'!K335</f>
        <v>1180</v>
      </c>
      <c r="D331" s="6"/>
      <c r="E331" s="32">
        <f>'MKT Prices - History'!M335</f>
        <v>72.5</v>
      </c>
      <c r="F331" s="6">
        <f>'MKT Prices - History'!N335</f>
        <v>82.5</v>
      </c>
      <c r="G331" s="30"/>
      <c r="H331" s="6">
        <f>'MKT Prices - History'!U335</f>
        <v>520</v>
      </c>
      <c r="I331" s="30">
        <f>'MKT Prices - History'!Q335</f>
        <v>220</v>
      </c>
      <c r="J331" s="6">
        <f>'MKT Prices - History'!R335</f>
        <v>17.5</v>
      </c>
      <c r="K331" s="6">
        <f>'MKT Prices - History'!S335</f>
        <v>17.5</v>
      </c>
      <c r="L331" s="72">
        <f>'MKT Prices - History'!T335</f>
        <v>2.5</v>
      </c>
      <c r="M331" s="92">
        <f>'MKT Prices - History'!V335</f>
        <v>102.5</v>
      </c>
    </row>
    <row r="332" spans="1:13" x14ac:dyDescent="0.2">
      <c r="A332" s="38">
        <f>'MKT Prices - History'!B336</f>
        <v>2015</v>
      </c>
      <c r="B332" s="5">
        <f>'MKT Prices - History'!C336</f>
        <v>9</v>
      </c>
      <c r="C332" s="6">
        <f>'MKT Prices - History'!K336</f>
        <v>1180</v>
      </c>
      <c r="D332" s="6"/>
      <c r="E332" s="32">
        <f>'MKT Prices - History'!M336</f>
        <v>72.5</v>
      </c>
      <c r="F332" s="6">
        <f>'MKT Prices - History'!N336</f>
        <v>82.5</v>
      </c>
      <c r="G332" s="30"/>
      <c r="H332" s="6">
        <f>'MKT Prices - History'!U336</f>
        <v>520</v>
      </c>
      <c r="I332" s="30">
        <f>'MKT Prices - History'!Q336</f>
        <v>210</v>
      </c>
      <c r="J332" s="6">
        <f>'MKT Prices - History'!R336</f>
        <v>17.5</v>
      </c>
      <c r="K332" s="6">
        <f>'MKT Prices - History'!S336</f>
        <v>17.5</v>
      </c>
      <c r="L332" s="72">
        <f>'MKT Prices - History'!T336</f>
        <v>2.5</v>
      </c>
      <c r="M332" s="92">
        <f>'MKT Prices - History'!V336</f>
        <v>97.5</v>
      </c>
    </row>
    <row r="333" spans="1:13" x14ac:dyDescent="0.2">
      <c r="A333" s="38">
        <f>'MKT Prices - History'!B337</f>
        <v>2015</v>
      </c>
      <c r="B333" s="5">
        <f>'MKT Prices - History'!C337</f>
        <v>10</v>
      </c>
      <c r="C333" s="6">
        <f>'MKT Prices - History'!K337</f>
        <v>1140</v>
      </c>
      <c r="D333" s="6"/>
      <c r="E333" s="32">
        <f>'MKT Prices - History'!M337</f>
        <v>72.5</v>
      </c>
      <c r="F333" s="6">
        <f>'MKT Prices - History'!N337</f>
        <v>82.5</v>
      </c>
      <c r="G333" s="30"/>
      <c r="H333" s="6">
        <f>'MKT Prices - History'!U337</f>
        <v>520</v>
      </c>
      <c r="I333" s="30">
        <f>'MKT Prices - History'!Q337</f>
        <v>160</v>
      </c>
      <c r="J333" s="6">
        <f>'MKT Prices - History'!R337</f>
        <v>17.5</v>
      </c>
      <c r="K333" s="6">
        <f>'MKT Prices - History'!S337</f>
        <v>17.5</v>
      </c>
      <c r="L333" s="72">
        <f>'MKT Prices - History'!T337</f>
        <v>2.5</v>
      </c>
      <c r="M333" s="92">
        <f>'MKT Prices - History'!V337</f>
        <v>97.5</v>
      </c>
    </row>
    <row r="334" spans="1:13" x14ac:dyDescent="0.2">
      <c r="A334" s="38">
        <f>'MKT Prices - History'!B338</f>
        <v>2015</v>
      </c>
      <c r="B334" s="5">
        <f>'MKT Prices - History'!C338</f>
        <v>11</v>
      </c>
      <c r="C334" s="6">
        <f>'MKT Prices - History'!K338</f>
        <v>1140</v>
      </c>
      <c r="D334" s="6"/>
      <c r="E334" s="32">
        <f>'MKT Prices - History'!M338</f>
        <v>67.5</v>
      </c>
      <c r="F334" s="6">
        <f>'MKT Prices - History'!N338</f>
        <v>77.5</v>
      </c>
      <c r="G334" s="30"/>
      <c r="H334" s="6">
        <f>'MKT Prices - History'!U338</f>
        <v>520</v>
      </c>
      <c r="I334" s="30">
        <f>'MKT Prices - History'!Q338</f>
        <v>140</v>
      </c>
      <c r="J334" s="6">
        <f>'MKT Prices - History'!R338</f>
        <v>17.5</v>
      </c>
      <c r="K334" s="6">
        <f>'MKT Prices - History'!S338</f>
        <v>17.5</v>
      </c>
      <c r="L334" s="72">
        <f>'MKT Prices - History'!T338</f>
        <v>2.5</v>
      </c>
      <c r="M334" s="92">
        <f>'MKT Prices - History'!V338</f>
        <v>92.5</v>
      </c>
    </row>
    <row r="335" spans="1:13" ht="13.5" thickBot="1" x14ac:dyDescent="0.25">
      <c r="A335" s="50">
        <f>'MKT Prices - History'!B339</f>
        <v>2015</v>
      </c>
      <c r="B335" s="28">
        <f>'MKT Prices - History'!C339</f>
        <v>12</v>
      </c>
      <c r="C335" s="27">
        <f>'MKT Prices - History'!K339</f>
        <v>1120</v>
      </c>
      <c r="D335" s="27"/>
      <c r="E335" s="37">
        <f>'MKT Prices - History'!M339</f>
        <v>67.5</v>
      </c>
      <c r="F335" s="27">
        <f>'MKT Prices - History'!N339</f>
        <v>77.5</v>
      </c>
      <c r="G335" s="43"/>
      <c r="H335" s="27">
        <f>'MKT Prices - History'!U339</f>
        <v>520</v>
      </c>
      <c r="I335" s="43">
        <f>'MKT Prices - History'!Q339</f>
        <v>140</v>
      </c>
      <c r="J335" s="27">
        <f>'MKT Prices - History'!R339</f>
        <v>17.5</v>
      </c>
      <c r="K335" s="27">
        <f>'MKT Prices - History'!S339</f>
        <v>17.5</v>
      </c>
      <c r="L335" s="73">
        <f>'MKT Prices - History'!T339</f>
        <v>2.5</v>
      </c>
      <c r="M335" s="93">
        <f>'MKT Prices - History'!V339</f>
        <v>92.5</v>
      </c>
    </row>
    <row r="336" spans="1:13" x14ac:dyDescent="0.2">
      <c r="A336" s="38">
        <f>'MKT Prices - History'!B340</f>
        <v>2016</v>
      </c>
      <c r="B336" s="5">
        <f>'MKT Prices - History'!C340</f>
        <v>1</v>
      </c>
      <c r="C336" s="6">
        <f>'MKT Prices - History'!K340</f>
        <v>1160</v>
      </c>
      <c r="D336" s="6"/>
      <c r="E336" s="32">
        <f>'MKT Prices - History'!M340</f>
        <v>62.5</v>
      </c>
      <c r="F336" s="6">
        <f>'MKT Prices - History'!N340</f>
        <v>72.5</v>
      </c>
      <c r="G336" s="30"/>
      <c r="H336" s="6">
        <f>'MKT Prices - History'!U340</f>
        <v>480</v>
      </c>
      <c r="I336" s="30">
        <f>'MKT Prices - History'!Q340</f>
        <v>160</v>
      </c>
      <c r="J336" s="6">
        <f>'MKT Prices - History'!R340</f>
        <v>17.5</v>
      </c>
      <c r="K336" s="6">
        <f>'MKT Prices - History'!S340</f>
        <v>17.5</v>
      </c>
      <c r="L336" s="72">
        <f>'MKT Prices - History'!T340</f>
        <v>2.5</v>
      </c>
      <c r="M336" s="92">
        <f>'MKT Prices - History'!V340</f>
        <v>92.5</v>
      </c>
    </row>
    <row r="337" spans="1:13" x14ac:dyDescent="0.2">
      <c r="A337" s="38">
        <f>'MKT Prices - History'!B341</f>
        <v>2016</v>
      </c>
      <c r="B337" s="5">
        <f>'MKT Prices - History'!C341</f>
        <v>2</v>
      </c>
      <c r="C337" s="6">
        <f>'MKT Prices - History'!K341</f>
        <v>1180</v>
      </c>
      <c r="D337" s="6"/>
      <c r="E337" s="32">
        <f>'MKT Prices - History'!M341</f>
        <v>62.5</v>
      </c>
      <c r="F337" s="6">
        <f>'MKT Prices - History'!N341</f>
        <v>72.5</v>
      </c>
      <c r="G337" s="30"/>
      <c r="H337" s="6">
        <f>'MKT Prices - History'!U341</f>
        <v>480</v>
      </c>
      <c r="I337" s="30">
        <f>'MKT Prices - History'!Q341</f>
        <v>160</v>
      </c>
      <c r="J337" s="6">
        <f>'MKT Prices - History'!R341</f>
        <v>17.5</v>
      </c>
      <c r="K337" s="6">
        <f>'MKT Prices - History'!S341</f>
        <v>17.5</v>
      </c>
      <c r="L337" s="72">
        <f>'MKT Prices - History'!T341</f>
        <v>2.5</v>
      </c>
      <c r="M337" s="92">
        <f>'MKT Prices - History'!V341</f>
        <v>92.5</v>
      </c>
    </row>
    <row r="338" spans="1:13" x14ac:dyDescent="0.2">
      <c r="A338" s="38">
        <f>'MKT Prices - History'!B342</f>
        <v>2016</v>
      </c>
      <c r="B338" s="5">
        <f>'MKT Prices - History'!C342</f>
        <v>3</v>
      </c>
      <c r="C338" s="6">
        <f>'MKT Prices - History'!K342</f>
        <v>1160</v>
      </c>
      <c r="D338" s="6"/>
      <c r="E338" s="32">
        <f>'MKT Prices - History'!M342</f>
        <v>62.5</v>
      </c>
      <c r="F338" s="6">
        <f>'MKT Prices - History'!N342</f>
        <v>77.5</v>
      </c>
      <c r="G338" s="30"/>
      <c r="H338" s="6">
        <f>'MKT Prices - History'!U342</f>
        <v>480</v>
      </c>
      <c r="I338" s="30">
        <f>'MKT Prices - History'!Q342</f>
        <v>185</v>
      </c>
      <c r="J338" s="6">
        <f>'MKT Prices - History'!R342</f>
        <v>17.5</v>
      </c>
      <c r="K338" s="6">
        <f>'MKT Prices - History'!S342</f>
        <v>17.5</v>
      </c>
      <c r="L338" s="72">
        <f>'MKT Prices - History'!T342</f>
        <v>2.5</v>
      </c>
      <c r="M338" s="92">
        <f>'MKT Prices - History'!V342</f>
        <v>92.5</v>
      </c>
    </row>
    <row r="339" spans="1:13" x14ac:dyDescent="0.2">
      <c r="A339" s="38">
        <f>'MKT Prices - History'!B343</f>
        <v>2016</v>
      </c>
      <c r="B339" s="5">
        <f>'MKT Prices - History'!C343</f>
        <v>4</v>
      </c>
      <c r="C339" s="6">
        <f>'MKT Prices - History'!K343</f>
        <v>1350</v>
      </c>
      <c r="D339" s="6"/>
      <c r="E339" s="32">
        <f>'MKT Prices - History'!M343</f>
        <v>67.5</v>
      </c>
      <c r="F339" s="6">
        <f>'MKT Prices - History'!N343</f>
        <v>82.5</v>
      </c>
      <c r="G339" s="30"/>
      <c r="H339" s="6">
        <f>'MKT Prices - History'!U343</f>
        <v>480</v>
      </c>
      <c r="I339" s="30">
        <f>'MKT Prices - History'!Q343</f>
        <v>69.2</v>
      </c>
      <c r="J339" s="6">
        <f>'MKT Prices - History'!R343</f>
        <v>17.5</v>
      </c>
      <c r="K339" s="6">
        <f>'MKT Prices - History'!S343</f>
        <v>17.5</v>
      </c>
      <c r="L339" s="72">
        <f>'MKT Prices - History'!T343</f>
        <v>2.5</v>
      </c>
      <c r="M339" s="92">
        <f>'MKT Prices - History'!V343</f>
        <v>97.5</v>
      </c>
    </row>
    <row r="340" spans="1:13" x14ac:dyDescent="0.2">
      <c r="A340" s="38">
        <f>'MKT Prices - History'!B344</f>
        <v>2016</v>
      </c>
      <c r="B340" s="5">
        <f>'MKT Prices - History'!C344</f>
        <v>5</v>
      </c>
      <c r="C340" s="6">
        <f>'MKT Prices - History'!K344</f>
        <v>1350</v>
      </c>
      <c r="D340" s="6"/>
      <c r="E340" s="32">
        <f>'MKT Prices - History'!M344</f>
        <v>72.5</v>
      </c>
      <c r="F340" s="6">
        <f>'MKT Prices - History'!N344</f>
        <v>82.5</v>
      </c>
      <c r="G340" s="30"/>
      <c r="H340" s="6">
        <f>'MKT Prices - History'!U344</f>
        <v>480</v>
      </c>
      <c r="I340" s="30">
        <f>'MKT Prices - History'!Q344</f>
        <v>69.2</v>
      </c>
      <c r="J340" s="6">
        <f>'MKT Prices - History'!R344</f>
        <v>17.5</v>
      </c>
      <c r="K340" s="6">
        <f>'MKT Prices - History'!S344</f>
        <v>17.5</v>
      </c>
      <c r="L340" s="72">
        <f>'MKT Prices - History'!T344</f>
        <v>2.5</v>
      </c>
      <c r="M340" s="92">
        <f>'MKT Prices - History'!V344</f>
        <v>97.5</v>
      </c>
    </row>
    <row r="341" spans="1:13" x14ac:dyDescent="0.2">
      <c r="A341" s="38">
        <f>'MKT Prices - History'!B345</f>
        <v>2016</v>
      </c>
      <c r="B341" s="5">
        <f>'MKT Prices - History'!C345</f>
        <v>6</v>
      </c>
      <c r="C341" s="6">
        <f>'MKT Prices - History'!K345</f>
        <v>1350</v>
      </c>
      <c r="D341" s="6"/>
      <c r="E341" s="32">
        <f>'MKT Prices - History'!M345</f>
        <v>77.5</v>
      </c>
      <c r="F341" s="6">
        <f>'MKT Prices - History'!N345</f>
        <v>87.5</v>
      </c>
      <c r="G341" s="30"/>
      <c r="H341" s="6">
        <f>'MKT Prices - History'!U345</f>
        <v>480</v>
      </c>
      <c r="I341" s="30">
        <f>'MKT Prices - History'!Q345</f>
        <v>69.2</v>
      </c>
      <c r="J341" s="6">
        <f>'MKT Prices - History'!R345</f>
        <v>17.5</v>
      </c>
      <c r="K341" s="6">
        <f>'MKT Prices - History'!S345</f>
        <v>17.5</v>
      </c>
      <c r="L341" s="72">
        <f>'MKT Prices - History'!T345</f>
        <v>2.5</v>
      </c>
      <c r="M341" s="92">
        <f>'MKT Prices - History'!V345</f>
        <v>97.5</v>
      </c>
    </row>
    <row r="342" spans="1:13" x14ac:dyDescent="0.2">
      <c r="A342" s="38">
        <f>'MKT Prices - History'!B346</f>
        <v>2016</v>
      </c>
      <c r="B342" s="5">
        <f>'MKT Prices - History'!C346</f>
        <v>7</v>
      </c>
      <c r="C342" s="6">
        <f>'MKT Prices - History'!K346</f>
        <v>1350</v>
      </c>
      <c r="D342" s="6"/>
      <c r="E342" s="32">
        <f>'MKT Prices - History'!M346</f>
        <v>82.5</v>
      </c>
      <c r="F342" s="6">
        <f>'MKT Prices - History'!N346</f>
        <v>92.5</v>
      </c>
      <c r="G342" s="30"/>
      <c r="H342" s="6">
        <f>'MKT Prices - History'!U346</f>
        <v>480</v>
      </c>
      <c r="I342" s="30">
        <f>'MKT Prices - History'!Q346</f>
        <v>69.2</v>
      </c>
      <c r="J342" s="6">
        <f>'MKT Prices - History'!R346</f>
        <v>17.5</v>
      </c>
      <c r="K342" s="6">
        <f>'MKT Prices - History'!S346</f>
        <v>17.5</v>
      </c>
      <c r="L342" s="72">
        <f>'MKT Prices - History'!T346</f>
        <v>2.5</v>
      </c>
      <c r="M342" s="92">
        <f>'MKT Prices - History'!V346</f>
        <v>105</v>
      </c>
    </row>
    <row r="343" spans="1:13" x14ac:dyDescent="0.2">
      <c r="A343" s="38">
        <f>'MKT Prices - History'!B347</f>
        <v>2016</v>
      </c>
      <c r="B343" s="5">
        <f>'MKT Prices - History'!C347</f>
        <v>8</v>
      </c>
      <c r="C343" s="6">
        <f>'MKT Prices - History'!K347</f>
        <v>1350</v>
      </c>
      <c r="D343" s="6"/>
      <c r="E343" s="32">
        <f>'MKT Prices - History'!M347</f>
        <v>92.5</v>
      </c>
      <c r="F343" s="6">
        <f>'MKT Prices - History'!N347</f>
        <v>102.5</v>
      </c>
      <c r="G343" s="30"/>
      <c r="H343" s="6">
        <f>'MKT Prices - History'!U347</f>
        <v>480</v>
      </c>
      <c r="I343" s="30">
        <f>'MKT Prices - History'!Q347</f>
        <v>69.2</v>
      </c>
      <c r="J343" s="6">
        <f>'MKT Prices - History'!R347</f>
        <v>17.5</v>
      </c>
      <c r="K343" s="6">
        <f>'MKT Prices - History'!S347</f>
        <v>17.5</v>
      </c>
      <c r="L343" s="72">
        <f>'MKT Prices - History'!T347</f>
        <v>2.5</v>
      </c>
      <c r="M343" s="92">
        <f>'MKT Prices - History'!V347</f>
        <v>120</v>
      </c>
    </row>
    <row r="344" spans="1:13" ht="13.5" thickBot="1" x14ac:dyDescent="0.25">
      <c r="A344" s="50">
        <f>'MKT Prices - History'!B348</f>
        <v>2016</v>
      </c>
      <c r="B344" s="28">
        <f>'MKT Prices - History'!C348</f>
        <v>9</v>
      </c>
      <c r="C344" s="27">
        <f>'MKT Prices - History'!K348</f>
        <v>1350</v>
      </c>
      <c r="D344" s="27"/>
      <c r="E344" s="37">
        <f>'MKT Prices - History'!M348</f>
        <v>82.5</v>
      </c>
      <c r="F344" s="27">
        <f>'MKT Prices - History'!N348</f>
        <v>102.5</v>
      </c>
      <c r="G344" s="43"/>
      <c r="H344" s="27">
        <f>'MKT Prices - History'!U348</f>
        <v>480</v>
      </c>
      <c r="I344" s="43">
        <f>'MKT Prices - History'!Q348</f>
        <v>69.2</v>
      </c>
      <c r="J344" s="27">
        <f>'MKT Prices - History'!R348</f>
        <v>17.5</v>
      </c>
      <c r="K344" s="27">
        <f>'MKT Prices - History'!S348</f>
        <v>17.5</v>
      </c>
      <c r="L344" s="73">
        <f>'MKT Prices - History'!T348</f>
        <v>2.5</v>
      </c>
      <c r="M344" s="93">
        <f>'MKT Prices - History'!V348</f>
        <v>110</v>
      </c>
    </row>
  </sheetData>
  <mergeCells count="1">
    <mergeCell ref="A1:M1"/>
  </mergeCells>
  <phoneticPr fontId="8" type="noConversion"/>
  <printOptions horizontalCentered="1"/>
  <pageMargins left="0.2" right="0.2" top="0.5" bottom="0.25" header="0" footer="0.2"/>
  <pageSetup scale="77" orientation="portrait" r:id="rId1"/>
  <headerFooter alignWithMargins="0">
    <oddFooter>&amp;CSeattle Public Utility, Economic Services&amp;R&amp;D</oddFooter>
  </headerFooter>
  <rowBreaks count="4" manualBreakCount="4">
    <brk id="71" max="16383" man="1"/>
    <brk id="143" max="16383" man="1"/>
    <brk id="215" max="16383" man="1"/>
    <brk id="28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view="pageBreakPreview" topLeftCell="A127" zoomScaleNormal="75" zoomScaleSheetLayoutView="100" workbookViewId="0">
      <selection activeCell="K164" sqref="K164"/>
    </sheetView>
  </sheetViews>
  <sheetFormatPr defaultRowHeight="12.75" x14ac:dyDescent="0.2"/>
  <sheetData/>
  <phoneticPr fontId="8" type="noConversion"/>
  <pageMargins left="0.25" right="0.25" top="0.5" bottom="0.54" header="0" footer="0.5"/>
  <pageSetup scale="74" orientation="portrait" r:id="rId1"/>
  <headerFooter alignWithMargins="0">
    <oddFooter>&amp;R&amp;D</oddFooter>
  </headerFooter>
  <rowBreaks count="1" manualBreakCount="1">
    <brk id="76" max="1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358"/>
  <sheetViews>
    <sheetView zoomScaleNormal="100"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L354" sqref="L354"/>
    </sheetView>
  </sheetViews>
  <sheetFormatPr defaultRowHeight="12.75" x14ac:dyDescent="0.2"/>
  <cols>
    <col min="1" max="1" width="11.42578125" customWidth="1"/>
    <col min="2" max="2" width="7.7109375" style="1" bestFit="1" customWidth="1"/>
    <col min="3" max="3" width="5.7109375" style="1" customWidth="1"/>
    <col min="4" max="10" width="11.7109375" customWidth="1"/>
    <col min="11" max="20" width="9.140625" style="3"/>
  </cols>
  <sheetData>
    <row r="1" spans="1:22" s="2" customFormat="1" ht="19.5" thickTop="1" thickBot="1" x14ac:dyDescent="0.3">
      <c r="B1" s="23" t="s">
        <v>51</v>
      </c>
      <c r="C1" s="24"/>
      <c r="D1" s="16"/>
      <c r="E1" s="16"/>
      <c r="F1" s="16"/>
      <c r="G1" s="16"/>
      <c r="H1" s="54"/>
      <c r="I1" s="16"/>
      <c r="J1" s="16"/>
      <c r="K1" s="16" t="s">
        <v>32</v>
      </c>
      <c r="L1" s="16"/>
      <c r="M1" s="16"/>
      <c r="N1" s="16"/>
      <c r="O1" s="16"/>
      <c r="P1" s="16"/>
      <c r="Q1" s="16"/>
      <c r="R1" s="16"/>
      <c r="S1" s="16"/>
      <c r="T1" s="41"/>
      <c r="U1" s="75"/>
      <c r="V1" s="77"/>
    </row>
    <row r="2" spans="1:22" s="1" customFormat="1" ht="13.5" thickTop="1" x14ac:dyDescent="0.2">
      <c r="B2" s="12"/>
      <c r="C2" s="8"/>
      <c r="D2" s="8" t="s">
        <v>19</v>
      </c>
      <c r="E2" s="8"/>
      <c r="F2" s="8" t="s">
        <v>18</v>
      </c>
      <c r="G2" s="8" t="s">
        <v>19</v>
      </c>
      <c r="H2" s="8"/>
      <c r="I2" s="8"/>
      <c r="J2" s="9"/>
      <c r="K2" s="8" t="s">
        <v>16</v>
      </c>
      <c r="L2" s="8" t="s">
        <v>17</v>
      </c>
      <c r="M2" s="8" t="s">
        <v>18</v>
      </c>
      <c r="N2" s="8" t="s">
        <v>19</v>
      </c>
      <c r="O2" s="8" t="s">
        <v>17</v>
      </c>
      <c r="P2" s="8"/>
      <c r="Q2" s="8"/>
      <c r="R2" s="8" t="s">
        <v>20</v>
      </c>
      <c r="S2" s="8" t="s">
        <v>21</v>
      </c>
      <c r="T2" s="4" t="s">
        <v>22</v>
      </c>
      <c r="U2" s="4" t="s">
        <v>17</v>
      </c>
      <c r="V2" s="78" t="s">
        <v>57</v>
      </c>
    </row>
    <row r="3" spans="1:22" s="1" customFormat="1" x14ac:dyDescent="0.2">
      <c r="A3" s="1" t="s">
        <v>54</v>
      </c>
      <c r="B3" s="13" t="s">
        <v>23</v>
      </c>
      <c r="C3" s="10" t="s">
        <v>24</v>
      </c>
      <c r="D3" s="10" t="s">
        <v>25</v>
      </c>
      <c r="E3" s="10" t="s">
        <v>6</v>
      </c>
      <c r="F3" s="10" t="s">
        <v>26</v>
      </c>
      <c r="G3" s="10" t="s">
        <v>27</v>
      </c>
      <c r="H3" s="10" t="s">
        <v>11</v>
      </c>
      <c r="I3" s="10" t="s">
        <v>28</v>
      </c>
      <c r="J3" s="11" t="s">
        <v>31</v>
      </c>
      <c r="K3" s="10" t="s">
        <v>25</v>
      </c>
      <c r="L3" s="10" t="s">
        <v>25</v>
      </c>
      <c r="M3" s="10" t="s">
        <v>26</v>
      </c>
      <c r="N3" s="10" t="s">
        <v>27</v>
      </c>
      <c r="O3" s="10" t="s">
        <v>27</v>
      </c>
      <c r="P3" s="10" t="s">
        <v>11</v>
      </c>
      <c r="Q3" s="10" t="s">
        <v>28</v>
      </c>
      <c r="R3" s="10" t="s">
        <v>6</v>
      </c>
      <c r="S3" s="10" t="s">
        <v>6</v>
      </c>
      <c r="T3" s="4" t="s">
        <v>6</v>
      </c>
      <c r="U3" s="4" t="s">
        <v>11</v>
      </c>
      <c r="V3" s="1" t="s">
        <v>77</v>
      </c>
    </row>
    <row r="4" spans="1:22" x14ac:dyDescent="0.2">
      <c r="A4" s="55">
        <f t="shared" ref="A4:A67" si="0">DATEVALUE(C4&amp;"-"&amp;B4)</f>
        <v>32143</v>
      </c>
      <c r="B4" s="15">
        <v>88</v>
      </c>
      <c r="C4" s="7">
        <v>1</v>
      </c>
      <c r="D4" s="21"/>
      <c r="E4" s="21"/>
      <c r="F4" s="21"/>
      <c r="G4" s="21"/>
      <c r="H4" s="21"/>
      <c r="I4" s="21"/>
      <c r="J4" s="25"/>
      <c r="K4" s="21"/>
      <c r="L4" s="21"/>
      <c r="M4" s="21"/>
      <c r="N4" s="21"/>
      <c r="O4" s="21"/>
      <c r="P4" s="21"/>
      <c r="Q4" s="21"/>
      <c r="R4" s="21"/>
      <c r="S4" s="21"/>
      <c r="T4" s="32"/>
      <c r="U4" s="5"/>
      <c r="V4" s="79"/>
    </row>
    <row r="5" spans="1:22" x14ac:dyDescent="0.2">
      <c r="A5" s="55">
        <f t="shared" si="0"/>
        <v>32174</v>
      </c>
      <c r="B5" s="14">
        <f>[1]WMREPT!A2</f>
        <v>88</v>
      </c>
      <c r="C5" s="1">
        <f>[1]WMREPT!B2</f>
        <v>2</v>
      </c>
      <c r="D5" s="60">
        <f>[1]WMREPT!C2</f>
        <v>1283.78</v>
      </c>
      <c r="E5" s="60">
        <f>[1]WMREPT!E2</f>
        <v>41.69</v>
      </c>
      <c r="F5" s="60">
        <f>[1]WMREPT!F2</f>
        <v>15</v>
      </c>
      <c r="G5" s="60">
        <f>[1]WMREPT!G2</f>
        <v>75</v>
      </c>
      <c r="H5" s="60"/>
      <c r="I5" s="60">
        <f>[1]WMREPT!I2</f>
        <v>33.93</v>
      </c>
      <c r="J5" s="61"/>
      <c r="K5" s="22"/>
      <c r="L5" s="22"/>
      <c r="M5" s="22"/>
      <c r="N5" s="22"/>
      <c r="O5" s="22"/>
      <c r="P5" s="22"/>
      <c r="Q5" s="22"/>
      <c r="R5" s="22"/>
      <c r="S5" s="22"/>
      <c r="T5" s="32"/>
      <c r="U5" s="5"/>
      <c r="V5" s="79"/>
    </row>
    <row r="6" spans="1:22" x14ac:dyDescent="0.2">
      <c r="A6" s="55">
        <f t="shared" si="0"/>
        <v>32203</v>
      </c>
      <c r="B6" s="14">
        <f>[1]WMREPT!A3</f>
        <v>88</v>
      </c>
      <c r="C6" s="1">
        <f>[1]WMREPT!B3</f>
        <v>3</v>
      </c>
      <c r="D6" s="60">
        <f>[1]WMREPT!C3</f>
        <v>1283.78</v>
      </c>
      <c r="E6" s="60">
        <f>[1]WMREPT!E3</f>
        <v>41.69</v>
      </c>
      <c r="F6" s="60">
        <f>[1]WMREPT!F3</f>
        <v>15</v>
      </c>
      <c r="G6" s="60">
        <f>[1]WMREPT!G3</f>
        <v>65</v>
      </c>
      <c r="H6" s="60"/>
      <c r="I6" s="60">
        <f>[1]WMREPT!I3</f>
        <v>33.93</v>
      </c>
      <c r="J6" s="61"/>
      <c r="K6" s="22"/>
      <c r="L6" s="22"/>
      <c r="M6" s="22"/>
      <c r="N6" s="22"/>
      <c r="O6" s="22"/>
      <c r="P6" s="22"/>
      <c r="Q6" s="22"/>
      <c r="R6" s="22"/>
      <c r="S6" s="22"/>
      <c r="T6" s="32"/>
      <c r="U6" s="5"/>
      <c r="V6" s="79"/>
    </row>
    <row r="7" spans="1:22" x14ac:dyDescent="0.2">
      <c r="A7" s="55">
        <f t="shared" si="0"/>
        <v>32234</v>
      </c>
      <c r="B7" s="14">
        <f>[1]WMREPT!A4</f>
        <v>88</v>
      </c>
      <c r="C7" s="1">
        <f>[1]WMREPT!B4</f>
        <v>4</v>
      </c>
      <c r="D7" s="60">
        <f>[1]WMREPT!C4</f>
        <v>1283.78</v>
      </c>
      <c r="E7" s="60">
        <f>[1]WMREPT!E4</f>
        <v>41.95</v>
      </c>
      <c r="F7" s="60">
        <f>[1]WMREPT!F4</f>
        <v>15</v>
      </c>
      <c r="G7" s="60">
        <f>[1]WMREPT!G4</f>
        <v>60</v>
      </c>
      <c r="H7" s="60"/>
      <c r="I7" s="60">
        <f>[1]WMREPT!I4</f>
        <v>33.93</v>
      </c>
      <c r="J7" s="61"/>
      <c r="T7" s="6"/>
      <c r="U7" s="5"/>
      <c r="V7" s="79"/>
    </row>
    <row r="8" spans="1:22" x14ac:dyDescent="0.2">
      <c r="A8" s="55">
        <f t="shared" si="0"/>
        <v>32264</v>
      </c>
      <c r="B8" s="14">
        <f>[1]WMREPT!A5</f>
        <v>88</v>
      </c>
      <c r="C8" s="1">
        <f>[1]WMREPT!B5</f>
        <v>5</v>
      </c>
      <c r="D8" s="60">
        <f>[1]WMREPT!C5</f>
        <v>1380</v>
      </c>
      <c r="E8" s="60">
        <f>[1]WMREPT!E5</f>
        <v>42</v>
      </c>
      <c r="F8" s="60">
        <f>[1]WMREPT!F5</f>
        <v>5</v>
      </c>
      <c r="G8" s="60">
        <f>[1]WMREPT!G5</f>
        <v>60</v>
      </c>
      <c r="H8" s="60"/>
      <c r="I8" s="60">
        <f>[1]WMREPT!I5</f>
        <v>34</v>
      </c>
      <c r="J8" s="61"/>
      <c r="L8" s="3">
        <f>[2]SURREPT!D2</f>
        <v>680</v>
      </c>
      <c r="M8" s="3">
        <f>[2]SURREPT!H2</f>
        <v>3.5</v>
      </c>
      <c r="O8" s="3">
        <f>[2]SURREPT!J2</f>
        <v>40</v>
      </c>
      <c r="Q8" s="3">
        <f>[2]SURREPT!L2</f>
        <v>33.799999999999997</v>
      </c>
      <c r="T8" s="6"/>
      <c r="U8" s="5"/>
      <c r="V8" s="79"/>
    </row>
    <row r="9" spans="1:22" x14ac:dyDescent="0.2">
      <c r="A9" s="55">
        <f t="shared" si="0"/>
        <v>32295</v>
      </c>
      <c r="B9" s="14">
        <f>[1]WMREPT!A6</f>
        <v>88</v>
      </c>
      <c r="C9" s="1">
        <f>[1]WMREPT!B6</f>
        <v>6</v>
      </c>
      <c r="D9" s="60">
        <f>[1]WMREPT!C6</f>
        <v>1380</v>
      </c>
      <c r="E9" s="60">
        <f>[1]WMREPT!E6</f>
        <v>42</v>
      </c>
      <c r="F9" s="60">
        <f>[1]WMREPT!F6</f>
        <v>5</v>
      </c>
      <c r="G9" s="60">
        <f>[1]WMREPT!G6</f>
        <v>55</v>
      </c>
      <c r="H9" s="60"/>
      <c r="I9" s="60">
        <f>[1]WMREPT!I6</f>
        <v>34</v>
      </c>
      <c r="J9" s="61"/>
      <c r="L9" s="3">
        <f>[2]SURREPT!D3</f>
        <v>760</v>
      </c>
      <c r="M9" s="3">
        <f>[2]SURREPT!H3</f>
        <v>3.5</v>
      </c>
      <c r="O9" s="3">
        <f>[2]SURREPT!J3</f>
        <v>40</v>
      </c>
      <c r="Q9" s="3">
        <f>[2]SURREPT!L3</f>
        <v>33.799999999999997</v>
      </c>
      <c r="T9" s="6"/>
      <c r="U9" s="5"/>
      <c r="V9" s="79"/>
    </row>
    <row r="10" spans="1:22" x14ac:dyDescent="0.2">
      <c r="A10" s="55">
        <f t="shared" si="0"/>
        <v>32325</v>
      </c>
      <c r="B10" s="14">
        <f>[1]WMREPT!A7</f>
        <v>88</v>
      </c>
      <c r="C10" s="1">
        <f>[1]WMREPT!B7</f>
        <v>7</v>
      </c>
      <c r="D10" s="60">
        <f>[1]WMREPT!C7</f>
        <v>1380</v>
      </c>
      <c r="E10" s="60">
        <f>[1]WMREPT!E7</f>
        <v>42</v>
      </c>
      <c r="F10" s="60">
        <f>[1]WMREPT!F7</f>
        <v>5</v>
      </c>
      <c r="G10" s="60">
        <f>[1]WMREPT!G7</f>
        <v>50</v>
      </c>
      <c r="H10" s="60"/>
      <c r="I10" s="60">
        <f>[1]WMREPT!I7</f>
        <v>24</v>
      </c>
      <c r="J10" s="61"/>
      <c r="L10" s="3">
        <f>[2]SURREPT!D4</f>
        <v>760</v>
      </c>
      <c r="M10" s="3">
        <f>[2]SURREPT!H4</f>
        <v>3.5</v>
      </c>
      <c r="O10" s="3">
        <f>[2]SURREPT!J4</f>
        <v>40</v>
      </c>
      <c r="Q10" s="3">
        <f>[2]SURREPT!L4</f>
        <v>33.799999999999997</v>
      </c>
      <c r="T10" s="6"/>
      <c r="U10" s="5"/>
      <c r="V10" s="79"/>
    </row>
    <row r="11" spans="1:22" x14ac:dyDescent="0.2">
      <c r="A11" s="55">
        <f t="shared" si="0"/>
        <v>32356</v>
      </c>
      <c r="B11" s="14">
        <f>[1]WMREPT!A8</f>
        <v>88</v>
      </c>
      <c r="C11" s="1">
        <f>[1]WMREPT!B8</f>
        <v>8</v>
      </c>
      <c r="D11" s="60">
        <f>[1]WMREPT!C8</f>
        <v>1344.39</v>
      </c>
      <c r="E11" s="60">
        <f>[1]WMREPT!E8</f>
        <v>42</v>
      </c>
      <c r="F11" s="60"/>
      <c r="G11" s="60">
        <f>[1]WMREPT!G8</f>
        <v>50</v>
      </c>
      <c r="H11" s="60"/>
      <c r="I11" s="60">
        <f>[1]WMREPT!I8</f>
        <v>28</v>
      </c>
      <c r="J11" s="61"/>
      <c r="L11" s="3">
        <f>[2]SURREPT!D5</f>
        <v>753.33</v>
      </c>
      <c r="M11" s="3">
        <f>[2]SURREPT!H5</f>
        <v>6</v>
      </c>
      <c r="O11" s="3">
        <f>[2]SURREPT!J5</f>
        <v>31.67</v>
      </c>
      <c r="Q11" s="3">
        <f>[2]SURREPT!L5</f>
        <v>55</v>
      </c>
      <c r="T11" s="6"/>
      <c r="U11" s="5"/>
      <c r="V11" s="79"/>
    </row>
    <row r="12" spans="1:22" x14ac:dyDescent="0.2">
      <c r="A12" s="55">
        <f t="shared" si="0"/>
        <v>32387</v>
      </c>
      <c r="B12" s="14">
        <f>[1]WMREPT!A9</f>
        <v>88</v>
      </c>
      <c r="C12" s="1">
        <f>[1]WMREPT!B9</f>
        <v>9</v>
      </c>
      <c r="D12" s="60">
        <f>[1]WMREPT!C9</f>
        <v>1260.56</v>
      </c>
      <c r="E12" s="60">
        <f>[1]WMREPT!E9</f>
        <v>42</v>
      </c>
      <c r="F12" s="60">
        <f>[1]WMREPT!F9</f>
        <v>25</v>
      </c>
      <c r="G12" s="60">
        <f>[1]WMREPT!G9</f>
        <v>42.96</v>
      </c>
      <c r="H12" s="60"/>
      <c r="I12" s="60">
        <f>[1]WMREPT!I9</f>
        <v>35.36</v>
      </c>
      <c r="J12" s="61"/>
      <c r="L12" s="3">
        <f>[2]SURREPT!D6</f>
        <v>733.33</v>
      </c>
      <c r="M12" s="3">
        <f>[2]SURREPT!H6</f>
        <v>6</v>
      </c>
      <c r="O12" s="3">
        <f>[2]SURREPT!J6</f>
        <v>30.67</v>
      </c>
      <c r="Q12" s="3">
        <f>[2]SURREPT!L6</f>
        <v>55</v>
      </c>
      <c r="T12" s="6"/>
      <c r="U12" s="5"/>
      <c r="V12" s="79"/>
    </row>
    <row r="13" spans="1:22" x14ac:dyDescent="0.2">
      <c r="A13" s="55">
        <f t="shared" si="0"/>
        <v>32417</v>
      </c>
      <c r="B13" s="14">
        <f>[1]WMREPT!A10</f>
        <v>88</v>
      </c>
      <c r="C13" s="1">
        <f>[1]WMREPT!B10</f>
        <v>10</v>
      </c>
      <c r="D13" s="60">
        <f>[1]WMREPT!C10</f>
        <v>1240</v>
      </c>
      <c r="E13" s="60">
        <f>[1]WMREPT!E10</f>
        <v>42</v>
      </c>
      <c r="F13" s="60">
        <f>[1]WMREPT!F10</f>
        <v>25</v>
      </c>
      <c r="G13" s="60">
        <f>[1]WMREPT!G10</f>
        <v>50</v>
      </c>
      <c r="H13" s="60"/>
      <c r="I13" s="60">
        <f>[1]WMREPT!I10</f>
        <v>47.68</v>
      </c>
      <c r="J13" s="61"/>
      <c r="L13" s="3">
        <f>[2]SURREPT!D7</f>
        <v>673.33</v>
      </c>
      <c r="M13" s="3">
        <f>[2]SURREPT!H7</f>
        <v>6</v>
      </c>
      <c r="O13" s="3">
        <f>[2]SURREPT!J7</f>
        <v>28.33</v>
      </c>
      <c r="Q13" s="3">
        <f>[2]SURREPT!L7</f>
        <v>55</v>
      </c>
      <c r="T13" s="6"/>
      <c r="U13" s="5"/>
      <c r="V13" s="79"/>
    </row>
    <row r="14" spans="1:22" x14ac:dyDescent="0.2">
      <c r="A14" s="55">
        <f t="shared" si="0"/>
        <v>32448</v>
      </c>
      <c r="B14" s="14">
        <f>[1]WMREPT!A11</f>
        <v>88</v>
      </c>
      <c r="C14" s="1">
        <f>[1]WMREPT!B11</f>
        <v>11</v>
      </c>
      <c r="D14" s="60">
        <f>[1]WMREPT!C11</f>
        <v>1180</v>
      </c>
      <c r="E14" s="60">
        <f>[1]WMREPT!E11</f>
        <v>42</v>
      </c>
      <c r="F14" s="60">
        <f>[1]WMREPT!F11</f>
        <v>17.566196803099999</v>
      </c>
      <c r="G14" s="60">
        <f>[1]WMREPT!G11</f>
        <v>43</v>
      </c>
      <c r="H14" s="60"/>
      <c r="I14" s="60">
        <f>[1]WMREPT!I11</f>
        <v>50</v>
      </c>
      <c r="J14" s="61"/>
      <c r="L14" s="3">
        <f>[2]SURREPT!D8</f>
        <v>653</v>
      </c>
      <c r="M14" s="3">
        <f>[2]SURREPT!H8</f>
        <v>6</v>
      </c>
      <c r="O14" s="3">
        <f>[2]SURREPT!J8</f>
        <v>20</v>
      </c>
      <c r="Q14" s="3">
        <f>[2]SURREPT!L8</f>
        <v>55</v>
      </c>
      <c r="T14" s="6"/>
      <c r="U14" s="5"/>
      <c r="V14" s="79"/>
    </row>
    <row r="15" spans="1:22" x14ac:dyDescent="0.2">
      <c r="A15" s="55">
        <f t="shared" si="0"/>
        <v>32478</v>
      </c>
      <c r="B15" s="14">
        <f>[1]WMREPT!A12</f>
        <v>88</v>
      </c>
      <c r="C15" s="1">
        <f>[1]WMREPT!B12</f>
        <v>12</v>
      </c>
      <c r="D15" s="60">
        <f>[1]WMREPT!C12</f>
        <v>1200</v>
      </c>
      <c r="E15" s="60">
        <f>[1]WMREPT!E12</f>
        <v>42</v>
      </c>
      <c r="F15" s="60">
        <f>[1]WMREPT!F12</f>
        <v>13.2478685157</v>
      </c>
      <c r="G15" s="60">
        <f>[1]WMREPT!G12</f>
        <v>40.629043731599999</v>
      </c>
      <c r="H15" s="60"/>
      <c r="I15" s="60">
        <f>[1]WMREPT!I12</f>
        <v>50</v>
      </c>
      <c r="J15" s="61"/>
      <c r="L15" s="3">
        <f>[2]SURREPT!D9</f>
        <v>653</v>
      </c>
      <c r="M15" s="3">
        <f>[2]SURREPT!H9</f>
        <v>6</v>
      </c>
      <c r="O15" s="3">
        <f>[2]SURREPT!J9</f>
        <v>20</v>
      </c>
      <c r="Q15" s="3">
        <f>[2]SURREPT!L9</f>
        <v>55</v>
      </c>
      <c r="T15" s="29"/>
      <c r="U15" s="76"/>
      <c r="V15" s="79"/>
    </row>
    <row r="16" spans="1:22" x14ac:dyDescent="0.2">
      <c r="A16" s="55">
        <f t="shared" si="0"/>
        <v>32509</v>
      </c>
      <c r="B16" s="15">
        <f>[1]WMREPT!A13</f>
        <v>89</v>
      </c>
      <c r="C16" s="7">
        <f>[1]WMREPT!B13</f>
        <v>1</v>
      </c>
      <c r="D16" s="62">
        <f>[1]WMREPT!C13</f>
        <v>1360</v>
      </c>
      <c r="E16" s="62">
        <f>[1]WMREPT!E13</f>
        <v>42</v>
      </c>
      <c r="F16" s="62">
        <f>[1]WMREPT!F13</f>
        <v>9.3817048995000007</v>
      </c>
      <c r="G16" s="62">
        <f>[1]WMREPT!G13</f>
        <v>37</v>
      </c>
      <c r="H16" s="62"/>
      <c r="I16" s="62">
        <f>[1]WMREPT!I13</f>
        <v>50</v>
      </c>
      <c r="J16" s="63"/>
      <c r="K16" s="21"/>
      <c r="L16" s="21">
        <f>[2]SURREPT!D10</f>
        <v>753</v>
      </c>
      <c r="M16" s="21">
        <f>[2]SURREPT!H10</f>
        <v>6</v>
      </c>
      <c r="N16" s="21"/>
      <c r="O16" s="21">
        <f>[2]SURREPT!J10</f>
        <v>18.329999999999998</v>
      </c>
      <c r="P16" s="21"/>
      <c r="Q16" s="21">
        <f>[2]SURREPT!L10</f>
        <v>55</v>
      </c>
      <c r="R16" s="21"/>
      <c r="S16" s="21"/>
      <c r="T16" s="32"/>
      <c r="U16" s="5"/>
      <c r="V16" s="79"/>
    </row>
    <row r="17" spans="1:22" x14ac:dyDescent="0.2">
      <c r="A17" s="55">
        <f t="shared" si="0"/>
        <v>32540</v>
      </c>
      <c r="B17" s="14">
        <f>[1]WMREPT!A14</f>
        <v>89</v>
      </c>
      <c r="C17" s="1">
        <f>[1]WMREPT!B14</f>
        <v>2</v>
      </c>
      <c r="D17" s="60">
        <f>[1]WMREPT!C14</f>
        <v>1480</v>
      </c>
      <c r="E17" s="60">
        <f>[1]WMREPT!E14</f>
        <v>42</v>
      </c>
      <c r="F17" s="60">
        <f>[1]WMREPT!F14</f>
        <v>9.8401148539999994</v>
      </c>
      <c r="G17" s="60">
        <f>[1]WMREPT!G14</f>
        <v>37</v>
      </c>
      <c r="H17" s="60"/>
      <c r="I17" s="60">
        <f>[1]WMREPT!I14</f>
        <v>50</v>
      </c>
      <c r="J17" s="61"/>
      <c r="K17" s="22"/>
      <c r="L17" s="22">
        <f>[2]SURREPT!D11</f>
        <v>740</v>
      </c>
      <c r="M17" s="22">
        <f>[2]SURREPT!H11</f>
        <v>6</v>
      </c>
      <c r="N17" s="22"/>
      <c r="O17" s="22">
        <f>[2]SURREPT!J11</f>
        <v>18.329999999999998</v>
      </c>
      <c r="P17" s="22"/>
      <c r="Q17" s="22">
        <f>[2]SURREPT!L11</f>
        <v>55</v>
      </c>
      <c r="R17" s="22"/>
      <c r="S17" s="22"/>
      <c r="T17" s="32"/>
      <c r="U17" s="5"/>
      <c r="V17" s="79"/>
    </row>
    <row r="18" spans="1:22" x14ac:dyDescent="0.2">
      <c r="A18" s="55">
        <f t="shared" si="0"/>
        <v>32568</v>
      </c>
      <c r="B18" s="14">
        <f>[1]WMREPT!A15</f>
        <v>89</v>
      </c>
      <c r="C18" s="1">
        <f>[1]WMREPT!B15</f>
        <v>3</v>
      </c>
      <c r="D18" s="60">
        <f>[1]WMREPT!C15</f>
        <v>1480</v>
      </c>
      <c r="E18" s="60">
        <f>[1]WMREPT!E15</f>
        <v>42</v>
      </c>
      <c r="F18" s="60">
        <f>[1]WMREPT!F15</f>
        <v>13</v>
      </c>
      <c r="G18" s="60">
        <f>[1]WMREPT!G15</f>
        <v>38.799999999999997</v>
      </c>
      <c r="H18" s="60"/>
      <c r="I18" s="60">
        <f>[1]WMREPT!I15</f>
        <v>50</v>
      </c>
      <c r="J18" s="61"/>
      <c r="K18" s="22"/>
      <c r="L18" s="22">
        <f>[2]SURREPT!D12</f>
        <v>740</v>
      </c>
      <c r="M18" s="22">
        <f>[2]SURREPT!H12</f>
        <v>5</v>
      </c>
      <c r="N18" s="22"/>
      <c r="O18" s="22">
        <f>[2]SURREPT!J12</f>
        <v>21.67</v>
      </c>
      <c r="P18" s="22"/>
      <c r="Q18" s="22">
        <f>[2]SURREPT!L12</f>
        <v>55</v>
      </c>
      <c r="R18" s="22"/>
      <c r="S18" s="22"/>
      <c r="T18" s="32"/>
      <c r="U18" s="5"/>
      <c r="V18" s="79"/>
    </row>
    <row r="19" spans="1:22" x14ac:dyDescent="0.2">
      <c r="A19" s="55">
        <f t="shared" si="0"/>
        <v>32599</v>
      </c>
      <c r="B19" s="14">
        <f>[1]WMREPT!A16</f>
        <v>89</v>
      </c>
      <c r="C19" s="1">
        <f>[1]WMREPT!B16</f>
        <v>4</v>
      </c>
      <c r="D19" s="60">
        <f>[1]WMREPT!C16</f>
        <v>1360</v>
      </c>
      <c r="E19" s="60">
        <f>[1]WMREPT!E16</f>
        <v>42</v>
      </c>
      <c r="F19" s="60">
        <f>[1]WMREPT!F16</f>
        <v>13</v>
      </c>
      <c r="G19" s="60">
        <f>[1]WMREPT!G16</f>
        <v>41</v>
      </c>
      <c r="H19" s="60"/>
      <c r="I19" s="60">
        <f>[1]WMREPT!I16</f>
        <v>55</v>
      </c>
      <c r="J19" s="61"/>
      <c r="K19" s="22"/>
      <c r="L19" s="22">
        <f>[2]SURREPT!D13</f>
        <v>673</v>
      </c>
      <c r="M19" s="22">
        <f>[2]SURREPT!H13</f>
        <v>5</v>
      </c>
      <c r="N19" s="22"/>
      <c r="O19" s="22">
        <f>[2]SURREPT!J13</f>
        <v>20</v>
      </c>
      <c r="P19" s="22"/>
      <c r="Q19" s="22">
        <f>[2]SURREPT!L13</f>
        <v>55</v>
      </c>
      <c r="R19" s="22"/>
      <c r="S19" s="22"/>
      <c r="T19" s="32"/>
      <c r="U19" s="5"/>
      <c r="V19" s="79"/>
    </row>
    <row r="20" spans="1:22" x14ac:dyDescent="0.2">
      <c r="A20" s="55">
        <f t="shared" si="0"/>
        <v>32629</v>
      </c>
      <c r="B20" s="14">
        <f>[1]WMREPT!A17</f>
        <v>89</v>
      </c>
      <c r="C20" s="1">
        <f>[1]WMREPT!B17</f>
        <v>5</v>
      </c>
      <c r="D20" s="60">
        <f>[1]WMREPT!C17</f>
        <v>1420</v>
      </c>
      <c r="E20" s="60">
        <f>[1]WMREPT!E17</f>
        <v>42</v>
      </c>
      <c r="F20" s="60">
        <f>[1]WMREPT!F17</f>
        <v>12</v>
      </c>
      <c r="G20" s="60">
        <f>[1]WMREPT!G17</f>
        <v>38</v>
      </c>
      <c r="H20" s="60"/>
      <c r="I20" s="60">
        <f>[1]WMREPT!I17</f>
        <v>50</v>
      </c>
      <c r="J20" s="61"/>
      <c r="L20" s="3">
        <f>[2]SURREPT!D14</f>
        <v>673.33</v>
      </c>
      <c r="M20" s="3">
        <f>[2]SURREPT!H14</f>
        <v>6</v>
      </c>
      <c r="O20" s="3">
        <f>[2]SURREPT!J14</f>
        <v>18.329999999999998</v>
      </c>
      <c r="Q20" s="3">
        <f>[2]SURREPT!L14</f>
        <v>55</v>
      </c>
      <c r="T20" s="6"/>
      <c r="U20" s="5"/>
      <c r="V20" s="79"/>
    </row>
    <row r="21" spans="1:22" x14ac:dyDescent="0.2">
      <c r="A21" s="55">
        <f t="shared" si="0"/>
        <v>32660</v>
      </c>
      <c r="B21" s="14">
        <f>[1]WMREPT!A18</f>
        <v>89</v>
      </c>
      <c r="C21" s="1">
        <f>[1]WMREPT!B18</f>
        <v>6</v>
      </c>
      <c r="D21" s="60">
        <f>[1]WMREPT!C18</f>
        <v>1320</v>
      </c>
      <c r="E21" s="60">
        <f>[1]WMREPT!E18</f>
        <v>42</v>
      </c>
      <c r="F21" s="60">
        <f>[1]WMREPT!F18</f>
        <v>12</v>
      </c>
      <c r="G21" s="60">
        <f>[1]WMREPT!G18</f>
        <v>36</v>
      </c>
      <c r="H21" s="60"/>
      <c r="I21" s="60">
        <f>[1]WMREPT!I18</f>
        <v>55</v>
      </c>
      <c r="J21" s="61"/>
      <c r="L21" s="3">
        <f>[2]SURREPT!D15</f>
        <v>653.33000000000004</v>
      </c>
      <c r="M21" s="3">
        <f>[2]SURREPT!H15</f>
        <v>5</v>
      </c>
      <c r="O21" s="3">
        <f>[2]SURREPT!J15</f>
        <v>16.670000000000002</v>
      </c>
      <c r="Q21" s="3">
        <f>[2]SURREPT!L15</f>
        <v>55</v>
      </c>
      <c r="T21" s="6"/>
      <c r="U21" s="5"/>
      <c r="V21" s="79"/>
    </row>
    <row r="22" spans="1:22" x14ac:dyDescent="0.2">
      <c r="A22" s="55">
        <f t="shared" si="0"/>
        <v>32690</v>
      </c>
      <c r="B22" s="14">
        <f>[1]WMREPT!A19</f>
        <v>89</v>
      </c>
      <c r="C22" s="1">
        <f>[1]WMREPT!B19</f>
        <v>7</v>
      </c>
      <c r="D22" s="60">
        <f>[1]WMREPT!C19</f>
        <v>1180</v>
      </c>
      <c r="E22" s="60">
        <f>[1]WMREPT!E19</f>
        <v>42</v>
      </c>
      <c r="F22" s="60">
        <f>[1]WMREPT!F19</f>
        <v>8</v>
      </c>
      <c r="G22" s="60">
        <f>[1]WMREPT!G19</f>
        <v>30</v>
      </c>
      <c r="H22" s="60"/>
      <c r="I22" s="60">
        <f>[1]WMREPT!I19</f>
        <v>55</v>
      </c>
      <c r="J22" s="61"/>
      <c r="L22" s="3">
        <f>[2]SURREPT!D16</f>
        <v>740</v>
      </c>
      <c r="M22" s="3">
        <f>[2]SURREPT!H16</f>
        <v>5</v>
      </c>
      <c r="O22" s="3">
        <f>[2]SURREPT!J16</f>
        <v>10</v>
      </c>
      <c r="Q22" s="3">
        <f>[2]SURREPT!L16</f>
        <v>55</v>
      </c>
      <c r="T22" s="6"/>
      <c r="U22" s="5"/>
      <c r="V22" s="79"/>
    </row>
    <row r="23" spans="1:22" x14ac:dyDescent="0.2">
      <c r="A23" s="55">
        <f t="shared" si="0"/>
        <v>32721</v>
      </c>
      <c r="B23" s="14">
        <f>[1]WMREPT!A20</f>
        <v>89</v>
      </c>
      <c r="C23" s="1">
        <f>[1]WMREPT!B20</f>
        <v>8</v>
      </c>
      <c r="D23" s="60">
        <f>[1]WMREPT!C20</f>
        <v>1100</v>
      </c>
      <c r="E23" s="60">
        <f>[1]WMREPT!E20</f>
        <v>45</v>
      </c>
      <c r="F23" s="60">
        <f>[1]WMREPT!F20</f>
        <v>4</v>
      </c>
      <c r="G23" s="60">
        <f>[1]WMREPT!G20</f>
        <v>32</v>
      </c>
      <c r="H23" s="60"/>
      <c r="I23" s="60">
        <f>[1]WMREPT!I20</f>
        <v>55</v>
      </c>
      <c r="J23" s="61"/>
      <c r="L23" s="3">
        <f>[2]SURREPT!D17</f>
        <v>587</v>
      </c>
      <c r="M23" s="3">
        <f>[2]SURREPT!H17</f>
        <v>-2.5</v>
      </c>
      <c r="O23" s="3">
        <f>[2]SURREPT!J17</f>
        <v>5</v>
      </c>
      <c r="Q23" s="3">
        <f>[2]SURREPT!L17</f>
        <v>55</v>
      </c>
      <c r="T23" s="6"/>
      <c r="U23" s="5"/>
      <c r="V23" s="79"/>
    </row>
    <row r="24" spans="1:22" x14ac:dyDescent="0.2">
      <c r="A24" s="55">
        <f t="shared" si="0"/>
        <v>32752</v>
      </c>
      <c r="B24" s="14">
        <f>[1]WMREPT!A21</f>
        <v>89</v>
      </c>
      <c r="C24" s="1">
        <f>[1]WMREPT!B21</f>
        <v>9</v>
      </c>
      <c r="D24" s="60">
        <f>[1]WMREPT!C21</f>
        <v>1100</v>
      </c>
      <c r="E24" s="60">
        <f>[1]WMREPT!E21</f>
        <v>45</v>
      </c>
      <c r="F24" s="60">
        <f>[1]WMREPT!F21</f>
        <v>5</v>
      </c>
      <c r="G24" s="60">
        <f>[1]WMREPT!G21</f>
        <v>39</v>
      </c>
      <c r="H24" s="60"/>
      <c r="I24" s="60">
        <f>[1]WMREPT!I21</f>
        <v>55</v>
      </c>
      <c r="J24" s="61"/>
      <c r="L24" s="3">
        <f>[2]SURREPT!D18</f>
        <v>586.66999999999996</v>
      </c>
      <c r="M24" s="3">
        <f>[2]SURREPT!H18</f>
        <v>-2.5</v>
      </c>
      <c r="O24" s="3">
        <f>[2]SURREPT!J18</f>
        <v>7.5</v>
      </c>
      <c r="Q24" s="3">
        <f>[2]SURREPT!L18</f>
        <v>55</v>
      </c>
      <c r="T24" s="6"/>
      <c r="U24" s="5"/>
      <c r="V24" s="79"/>
    </row>
    <row r="25" spans="1:22" x14ac:dyDescent="0.2">
      <c r="A25" s="55">
        <f t="shared" si="0"/>
        <v>32782</v>
      </c>
      <c r="B25" s="14">
        <f>[1]WMREPT!A22</f>
        <v>89</v>
      </c>
      <c r="C25" s="1">
        <f>[1]WMREPT!B22</f>
        <v>10</v>
      </c>
      <c r="D25" s="60">
        <f>[1]WMREPT!C22</f>
        <v>1100</v>
      </c>
      <c r="E25" s="60">
        <f>[1]WMREPT!E22</f>
        <v>45</v>
      </c>
      <c r="F25" s="60">
        <f>[1]WMREPT!F22</f>
        <v>8</v>
      </c>
      <c r="G25" s="60">
        <f>[1]WMREPT!G22</f>
        <v>42</v>
      </c>
      <c r="H25" s="60"/>
      <c r="I25" s="60">
        <f>[1]WMREPT!I22</f>
        <v>55</v>
      </c>
      <c r="J25" s="61"/>
      <c r="L25" s="3">
        <f>[2]SURREPT!D19</f>
        <v>586.66999999999996</v>
      </c>
      <c r="M25" s="3">
        <f>[2]SURREPT!H19</f>
        <v>-2.5</v>
      </c>
      <c r="O25" s="3">
        <f>[2]SURREPT!J19</f>
        <v>8.33</v>
      </c>
      <c r="Q25" s="3">
        <f>[2]SURREPT!L19</f>
        <v>55</v>
      </c>
      <c r="T25" s="6"/>
      <c r="U25" s="5"/>
      <c r="V25" s="79"/>
    </row>
    <row r="26" spans="1:22" x14ac:dyDescent="0.2">
      <c r="A26" s="55">
        <f t="shared" si="0"/>
        <v>32813</v>
      </c>
      <c r="B26" s="14">
        <f>[1]WMREPT!A23</f>
        <v>89</v>
      </c>
      <c r="C26" s="1">
        <f>[1]WMREPT!B23</f>
        <v>11</v>
      </c>
      <c r="D26" s="60">
        <f>[1]WMREPT!C23</f>
        <v>1096</v>
      </c>
      <c r="E26" s="60">
        <f>[1]WMREPT!E23</f>
        <v>45</v>
      </c>
      <c r="F26" s="60">
        <f>[1]WMREPT!F23</f>
        <v>9</v>
      </c>
      <c r="G26" s="60">
        <f>[1]WMREPT!G23</f>
        <v>41</v>
      </c>
      <c r="H26" s="60"/>
      <c r="I26" s="60">
        <f>[1]WMREPT!I23</f>
        <v>55</v>
      </c>
      <c r="J26" s="61"/>
      <c r="L26" s="3">
        <f>[2]SURREPT!D20</f>
        <v>693</v>
      </c>
      <c r="M26" s="3">
        <f>[2]SURREPT!H20</f>
        <v>-2.5</v>
      </c>
      <c r="O26" s="3">
        <f>[2]SURREPT!J20</f>
        <v>8.33</v>
      </c>
      <c r="Q26" s="3">
        <f>[2]SURREPT!L20</f>
        <v>55</v>
      </c>
      <c r="T26" s="6"/>
      <c r="U26" s="5"/>
      <c r="V26" s="79"/>
    </row>
    <row r="27" spans="1:22" x14ac:dyDescent="0.2">
      <c r="A27" s="55">
        <f t="shared" si="0"/>
        <v>32843</v>
      </c>
      <c r="B27" s="14">
        <f>[1]WMREPT!A24</f>
        <v>89</v>
      </c>
      <c r="C27" s="1">
        <f>[1]WMREPT!B24</f>
        <v>12</v>
      </c>
      <c r="D27" s="60">
        <f>[1]WMREPT!C24</f>
        <v>1016.53</v>
      </c>
      <c r="E27" s="60">
        <f>[1]WMREPT!E24</f>
        <v>44.89</v>
      </c>
      <c r="F27" s="60">
        <f>[1]WMREPT!F24</f>
        <v>8</v>
      </c>
      <c r="G27" s="60">
        <f>[1]WMREPT!G24</f>
        <v>38</v>
      </c>
      <c r="H27" s="60"/>
      <c r="I27" s="60">
        <f>[1]WMREPT!I24</f>
        <v>49.1</v>
      </c>
      <c r="J27" s="61"/>
      <c r="L27" s="3">
        <f>[2]SURREPT!D21</f>
        <v>626.66</v>
      </c>
      <c r="M27" s="3">
        <f>[2]SURREPT!H21</f>
        <v>-2.5</v>
      </c>
      <c r="O27" s="3">
        <f>[2]SURREPT!J21</f>
        <v>8.33</v>
      </c>
      <c r="Q27" s="3">
        <f>[2]SURREPT!L21</f>
        <v>55</v>
      </c>
      <c r="T27" s="29"/>
      <c r="U27" s="76"/>
      <c r="V27" s="79"/>
    </row>
    <row r="28" spans="1:22" x14ac:dyDescent="0.2">
      <c r="A28" s="55">
        <f t="shared" si="0"/>
        <v>32874</v>
      </c>
      <c r="B28" s="15">
        <f>[1]WMREPT!A25</f>
        <v>90</v>
      </c>
      <c r="C28" s="7">
        <f>[1]WMREPT!B25</f>
        <v>1</v>
      </c>
      <c r="D28" s="62">
        <f>[1]WMREPT!C25</f>
        <v>936</v>
      </c>
      <c r="E28" s="62">
        <f>[1]WMREPT!E25</f>
        <v>44.89</v>
      </c>
      <c r="F28" s="62">
        <f>[1]WMREPT!F25</f>
        <v>10</v>
      </c>
      <c r="G28" s="62">
        <f>[1]WMREPT!G25</f>
        <v>38</v>
      </c>
      <c r="H28" s="62">
        <f>[1]WMREPT!H25</f>
        <v>320</v>
      </c>
      <c r="I28" s="62">
        <f>[1]WMREPT!I25</f>
        <v>49.1</v>
      </c>
      <c r="J28" s="63"/>
      <c r="K28" s="21"/>
      <c r="L28" s="21">
        <f>[2]SURREPT!D22</f>
        <v>606.66</v>
      </c>
      <c r="M28" s="21">
        <f>[2]SURREPT!H22</f>
        <v>-2.5</v>
      </c>
      <c r="N28" s="21"/>
      <c r="O28" s="21">
        <f>[2]SURREPT!J22</f>
        <v>8.33</v>
      </c>
      <c r="P28" s="21"/>
      <c r="Q28" s="21">
        <f>[2]SURREPT!L22</f>
        <v>55</v>
      </c>
      <c r="R28" s="21"/>
      <c r="S28" s="21"/>
      <c r="T28" s="32"/>
      <c r="U28" s="5"/>
      <c r="V28" s="79"/>
    </row>
    <row r="29" spans="1:22" x14ac:dyDescent="0.2">
      <c r="A29" s="55">
        <f t="shared" si="0"/>
        <v>32905</v>
      </c>
      <c r="B29" s="14">
        <f>[1]WMREPT!A26</f>
        <v>90</v>
      </c>
      <c r="C29" s="1">
        <f>[1]WMREPT!B26</f>
        <v>2</v>
      </c>
      <c r="D29" s="60">
        <f>[1]WMREPT!C26</f>
        <v>936</v>
      </c>
      <c r="E29" s="60">
        <f>[1]WMREPT!E26</f>
        <v>44.89</v>
      </c>
      <c r="F29" s="60">
        <f>[1]WMREPT!F26</f>
        <v>11.14</v>
      </c>
      <c r="G29" s="60">
        <f>[1]WMREPT!G26</f>
        <v>37.5</v>
      </c>
      <c r="H29" s="60">
        <f>[1]WMREPT!H26</f>
        <v>320</v>
      </c>
      <c r="I29" s="60">
        <f>[1]WMREPT!I26</f>
        <v>55</v>
      </c>
      <c r="J29" s="61"/>
      <c r="K29" s="22"/>
      <c r="L29" s="22">
        <f>[2]SURREPT!D23</f>
        <v>446.67</v>
      </c>
      <c r="M29" s="22">
        <f>[2]SURREPT!H23</f>
        <v>-2.5</v>
      </c>
      <c r="N29" s="22"/>
      <c r="O29" s="22">
        <f>[2]SURREPT!J23</f>
        <v>8.33</v>
      </c>
      <c r="P29" s="22"/>
      <c r="Q29" s="22">
        <f>[2]SURREPT!L23</f>
        <v>55</v>
      </c>
      <c r="R29" s="22"/>
      <c r="S29" s="22"/>
      <c r="T29" s="32"/>
      <c r="U29" s="5"/>
      <c r="V29" s="79"/>
    </row>
    <row r="30" spans="1:22" x14ac:dyDescent="0.2">
      <c r="A30" s="55">
        <f t="shared" si="0"/>
        <v>32933</v>
      </c>
      <c r="B30" s="14">
        <f>[1]WMREPT!A27</f>
        <v>90</v>
      </c>
      <c r="C30" s="1">
        <f>[1]WMREPT!B27</f>
        <v>3</v>
      </c>
      <c r="D30" s="60">
        <f>[1]WMREPT!C27</f>
        <v>936</v>
      </c>
      <c r="E30" s="60">
        <f>[1]WMREPT!E27</f>
        <v>44.89</v>
      </c>
      <c r="F30" s="60">
        <f>[1]WMREPT!F27</f>
        <v>16</v>
      </c>
      <c r="G30" s="60">
        <f>[1]WMREPT!G27</f>
        <v>37.5</v>
      </c>
      <c r="H30" s="60">
        <f>[1]WMREPT!H27</f>
        <v>320</v>
      </c>
      <c r="I30" s="60">
        <f>[1]WMREPT!I27</f>
        <v>55</v>
      </c>
      <c r="J30" s="61"/>
      <c r="K30" s="22"/>
      <c r="L30" s="22">
        <f>[2]SURREPT!D24</f>
        <v>446.67</v>
      </c>
      <c r="M30" s="22">
        <f>[2]SURREPT!H24</f>
        <v>-2.5</v>
      </c>
      <c r="N30" s="22"/>
      <c r="O30" s="22">
        <f>[2]SURREPT!J24</f>
        <v>8.33</v>
      </c>
      <c r="P30" s="22"/>
      <c r="Q30" s="22">
        <f>[2]SURREPT!L24</f>
        <v>55</v>
      </c>
      <c r="R30" s="22"/>
      <c r="S30" s="22"/>
      <c r="T30" s="32"/>
      <c r="U30" s="5"/>
      <c r="V30" s="79"/>
    </row>
    <row r="31" spans="1:22" x14ac:dyDescent="0.2">
      <c r="A31" s="55">
        <f t="shared" si="0"/>
        <v>32964</v>
      </c>
      <c r="B31" s="14">
        <f>[1]WMREPT!A28</f>
        <v>90</v>
      </c>
      <c r="C31" s="1">
        <f>[1]WMREPT!B28</f>
        <v>4</v>
      </c>
      <c r="D31" s="60">
        <f>[1]WMREPT!C28</f>
        <v>936</v>
      </c>
      <c r="E31" s="60">
        <f>[1]WMREPT!E28</f>
        <v>44.89</v>
      </c>
      <c r="F31" s="60">
        <f>[1]WMREPT!F28</f>
        <v>17</v>
      </c>
      <c r="G31" s="60">
        <f>[1]WMREPT!G28</f>
        <v>36</v>
      </c>
      <c r="H31" s="60">
        <f>[1]WMREPT!H28</f>
        <v>320</v>
      </c>
      <c r="I31" s="60">
        <f>[1]WMREPT!I28</f>
        <v>55</v>
      </c>
      <c r="J31" s="61"/>
      <c r="K31" s="22"/>
      <c r="L31" s="22">
        <f>[2]SURREPT!D25</f>
        <v>466.67</v>
      </c>
      <c r="M31" s="22">
        <f>[2]SURREPT!H25</f>
        <v>-2.5</v>
      </c>
      <c r="N31" s="22"/>
      <c r="O31" s="22">
        <f>[2]SURREPT!J25</f>
        <v>10</v>
      </c>
      <c r="P31" s="22"/>
      <c r="Q31" s="22">
        <f>[2]SURREPT!L25</f>
        <v>55</v>
      </c>
      <c r="R31" s="22"/>
      <c r="S31" s="22"/>
      <c r="T31" s="32"/>
      <c r="U31" s="5"/>
      <c r="V31" s="79"/>
    </row>
    <row r="32" spans="1:22" x14ac:dyDescent="0.2">
      <c r="A32" s="55">
        <f t="shared" si="0"/>
        <v>32994</v>
      </c>
      <c r="B32" s="14">
        <f>[1]WMREPT!A29</f>
        <v>90</v>
      </c>
      <c r="C32" s="1">
        <f>[1]WMREPT!B29</f>
        <v>5</v>
      </c>
      <c r="D32" s="60">
        <f>[1]WMREPT!C29</f>
        <v>1036</v>
      </c>
      <c r="E32" s="60">
        <f>[1]WMREPT!E29</f>
        <v>44.89</v>
      </c>
      <c r="F32" s="60">
        <f>[1]WMREPT!F29</f>
        <v>9</v>
      </c>
      <c r="G32" s="60">
        <f>[1]WMREPT!G29</f>
        <v>34</v>
      </c>
      <c r="H32" s="60">
        <f>[1]WMREPT!H29</f>
        <v>320</v>
      </c>
      <c r="I32" s="60">
        <f>[1]WMREPT!I29</f>
        <v>55</v>
      </c>
      <c r="J32" s="61"/>
      <c r="L32" s="3">
        <f>[2]SURREPT!D26</f>
        <v>466.67</v>
      </c>
      <c r="M32" s="3">
        <f>[2]SURREPT!H26</f>
        <v>-2.5</v>
      </c>
      <c r="O32" s="3">
        <f>[2]SURREPT!J26</f>
        <v>8.33</v>
      </c>
      <c r="Q32" s="3">
        <f>[2]SURREPT!L26</f>
        <v>55</v>
      </c>
      <c r="T32" s="6"/>
      <c r="U32" s="5"/>
      <c r="V32" s="79"/>
    </row>
    <row r="33" spans="1:22" x14ac:dyDescent="0.2">
      <c r="A33" s="55">
        <f t="shared" si="0"/>
        <v>33025</v>
      </c>
      <c r="B33" s="14">
        <f>[1]WMREPT!A30</f>
        <v>90</v>
      </c>
      <c r="C33" s="1">
        <f>[1]WMREPT!B30</f>
        <v>6</v>
      </c>
      <c r="D33" s="60">
        <f>[1]WMREPT!C30</f>
        <v>1036</v>
      </c>
      <c r="E33" s="60">
        <f>[1]WMREPT!E30</f>
        <v>44.89</v>
      </c>
      <c r="F33" s="60">
        <f>[1]WMREPT!F30</f>
        <v>6</v>
      </c>
      <c r="G33" s="60">
        <f>[1]WMREPT!G30</f>
        <v>34</v>
      </c>
      <c r="H33" s="60">
        <f>[1]WMREPT!H30</f>
        <v>320</v>
      </c>
      <c r="I33" s="60">
        <f>[1]WMREPT!I30</f>
        <v>55</v>
      </c>
      <c r="J33" s="61"/>
      <c r="L33" s="3">
        <f>[2]SURREPT!D27</f>
        <v>526.66999999999996</v>
      </c>
      <c r="M33" s="3">
        <f>[2]SURREPT!H27</f>
        <v>-2.5</v>
      </c>
      <c r="O33" s="3">
        <f>[2]SURREPT!J27</f>
        <v>6.67</v>
      </c>
      <c r="Q33" s="3">
        <f>[2]SURREPT!L27</f>
        <v>55</v>
      </c>
      <c r="T33" s="6"/>
      <c r="U33" s="5"/>
      <c r="V33" s="79"/>
    </row>
    <row r="34" spans="1:22" x14ac:dyDescent="0.2">
      <c r="A34" s="55">
        <f t="shared" si="0"/>
        <v>33055</v>
      </c>
      <c r="B34" s="14">
        <f>[1]WMREPT!A31</f>
        <v>90</v>
      </c>
      <c r="C34" s="1">
        <f>[1]WMREPT!B31</f>
        <v>7</v>
      </c>
      <c r="D34" s="60">
        <f>[1]WMREPT!C31</f>
        <v>1036</v>
      </c>
      <c r="E34" s="60">
        <f>[1]WMREPT!E31</f>
        <v>44.89</v>
      </c>
      <c r="F34" s="60">
        <f>[1]WMREPT!F31</f>
        <v>8</v>
      </c>
      <c r="G34" s="60">
        <f>[1]WMREPT!G31</f>
        <v>35</v>
      </c>
      <c r="H34" s="60">
        <f>[1]WMREPT!H31</f>
        <v>320</v>
      </c>
      <c r="I34" s="60">
        <f>[1]WMREPT!I31</f>
        <v>55</v>
      </c>
      <c r="J34" s="61"/>
      <c r="L34" s="3">
        <f>[2]SURREPT!D28</f>
        <v>526.27</v>
      </c>
      <c r="M34" s="3">
        <f>[2]SURREPT!H28</f>
        <v>-2.5</v>
      </c>
      <c r="O34" s="3">
        <f>[2]SURREPT!J28</f>
        <v>5.83</v>
      </c>
      <c r="Q34" s="3">
        <f>[2]SURREPT!L28</f>
        <v>55</v>
      </c>
      <c r="T34" s="6"/>
      <c r="U34" s="5"/>
      <c r="V34" s="79"/>
    </row>
    <row r="35" spans="1:22" x14ac:dyDescent="0.2">
      <c r="A35" s="55">
        <f t="shared" si="0"/>
        <v>33086</v>
      </c>
      <c r="B35" s="14">
        <f>[1]WMREPT!A32</f>
        <v>90</v>
      </c>
      <c r="C35" s="1">
        <f>[1]WMREPT!B32</f>
        <v>8</v>
      </c>
      <c r="D35" s="60">
        <f>[1]WMREPT!C32</f>
        <v>1036</v>
      </c>
      <c r="E35" s="60">
        <f>[1]WMREPT!E32</f>
        <v>44.89</v>
      </c>
      <c r="F35" s="60">
        <f>[1]WMREPT!F32</f>
        <v>6</v>
      </c>
      <c r="G35" s="60">
        <f>[1]WMREPT!G32</f>
        <v>34</v>
      </c>
      <c r="H35" s="60">
        <f>[1]WMREPT!H32</f>
        <v>320</v>
      </c>
      <c r="I35" s="60">
        <f>[1]WMREPT!I32</f>
        <v>55</v>
      </c>
      <c r="J35" s="61"/>
      <c r="L35" s="3">
        <f>[2]SURREPT!D29</f>
        <v>513.33000000000004</v>
      </c>
      <c r="M35" s="3">
        <f>[2]SURREPT!H29</f>
        <v>-2.5</v>
      </c>
      <c r="O35" s="3">
        <f>[2]SURREPT!J29</f>
        <v>5.83</v>
      </c>
      <c r="Q35" s="3">
        <f>[2]SURREPT!L29</f>
        <v>55</v>
      </c>
      <c r="T35" s="6"/>
      <c r="U35" s="5"/>
      <c r="V35" s="79"/>
    </row>
    <row r="36" spans="1:22" x14ac:dyDescent="0.2">
      <c r="A36" s="55">
        <f t="shared" si="0"/>
        <v>33117</v>
      </c>
      <c r="B36" s="14">
        <f>[1]WMREPT!A33</f>
        <v>90</v>
      </c>
      <c r="C36" s="1">
        <f>[1]WMREPT!B33</f>
        <v>9</v>
      </c>
      <c r="D36" s="60">
        <f>[1]WMREPT!C33</f>
        <v>1216</v>
      </c>
      <c r="E36" s="60">
        <f>[1]WMREPT!E33</f>
        <v>44.89</v>
      </c>
      <c r="F36" s="60">
        <f>[1]WMREPT!F33</f>
        <v>9.5</v>
      </c>
      <c r="G36" s="60">
        <f>[1]WMREPT!G33</f>
        <v>35</v>
      </c>
      <c r="H36" s="60">
        <f>[1]WMREPT!H33</f>
        <v>320</v>
      </c>
      <c r="I36" s="60">
        <f>[1]WMREPT!I33</f>
        <v>55</v>
      </c>
      <c r="J36" s="61"/>
      <c r="L36" s="3">
        <f>[2]SURREPT!D30</f>
        <v>546.66999999999996</v>
      </c>
      <c r="M36" s="3">
        <f>[2]SURREPT!H30</f>
        <v>-2.5</v>
      </c>
      <c r="O36" s="3">
        <f>[2]SURREPT!J30</f>
        <v>5.83</v>
      </c>
      <c r="Q36" s="3">
        <f>[2]SURREPT!L30</f>
        <v>55</v>
      </c>
      <c r="T36" s="6"/>
      <c r="U36" s="5"/>
      <c r="V36" s="79"/>
    </row>
    <row r="37" spans="1:22" x14ac:dyDescent="0.2">
      <c r="A37" s="55">
        <f t="shared" si="0"/>
        <v>33147</v>
      </c>
      <c r="B37" s="14">
        <f>[1]WMREPT!A34</f>
        <v>90</v>
      </c>
      <c r="C37" s="1">
        <f>[1]WMREPT!B34</f>
        <v>10</v>
      </c>
      <c r="D37" s="60">
        <f>[1]WMREPT!C34</f>
        <v>976</v>
      </c>
      <c r="E37" s="60">
        <f>[1]WMREPT!E34</f>
        <v>44.89</v>
      </c>
      <c r="F37" s="60">
        <f>[1]WMREPT!F34</f>
        <v>12</v>
      </c>
      <c r="G37" s="60">
        <f>[1]WMREPT!G34</f>
        <v>42</v>
      </c>
      <c r="H37" s="60">
        <f>[1]WMREPT!H34</f>
        <v>320</v>
      </c>
      <c r="I37" s="60">
        <f>[1]WMREPT!I34</f>
        <v>55</v>
      </c>
      <c r="J37" s="61"/>
      <c r="L37" s="3">
        <f>[2]SURREPT!D31</f>
        <v>580</v>
      </c>
      <c r="M37" s="3">
        <f>[2]SURREPT!H31</f>
        <v>-2.5</v>
      </c>
      <c r="O37" s="3">
        <f>[2]SURREPT!J31</f>
        <v>5.83</v>
      </c>
      <c r="Q37" s="3">
        <f>[2]SURREPT!L31</f>
        <v>55</v>
      </c>
      <c r="T37" s="6"/>
      <c r="U37" s="5"/>
      <c r="V37" s="79"/>
    </row>
    <row r="38" spans="1:22" x14ac:dyDescent="0.2">
      <c r="A38" s="55">
        <f t="shared" si="0"/>
        <v>33178</v>
      </c>
      <c r="B38" s="14">
        <f>[1]WMREPT!A35</f>
        <v>90</v>
      </c>
      <c r="C38" s="1">
        <f>[1]WMREPT!B35</f>
        <v>11</v>
      </c>
      <c r="D38" s="60">
        <f>[1]WMREPT!C35</f>
        <v>976</v>
      </c>
      <c r="E38" s="60">
        <f>[1]WMREPT!E35</f>
        <v>44.89</v>
      </c>
      <c r="F38" s="60">
        <f>[1]WMREPT!F35</f>
        <v>12</v>
      </c>
      <c r="G38" s="60">
        <f>[1]WMREPT!G35</f>
        <v>44</v>
      </c>
      <c r="H38" s="60">
        <f>[1]WMREPT!H35</f>
        <v>320</v>
      </c>
      <c r="I38" s="60">
        <f>[1]WMREPT!I35</f>
        <v>55</v>
      </c>
      <c r="J38" s="61"/>
      <c r="L38" s="3">
        <f>[2]SURREPT!D32</f>
        <v>560</v>
      </c>
      <c r="M38" s="3">
        <f>[2]SURREPT!H32</f>
        <v>-2.5</v>
      </c>
      <c r="O38" s="3">
        <f>[2]SURREPT!J32</f>
        <v>5.83</v>
      </c>
      <c r="Q38" s="3">
        <f>[2]SURREPT!L32</f>
        <v>55</v>
      </c>
      <c r="T38" s="6"/>
      <c r="U38" s="5"/>
      <c r="V38" s="79"/>
    </row>
    <row r="39" spans="1:22" x14ac:dyDescent="0.2">
      <c r="A39" s="55">
        <f t="shared" si="0"/>
        <v>33208</v>
      </c>
      <c r="B39" s="14">
        <f>[1]WMREPT!A36</f>
        <v>90</v>
      </c>
      <c r="C39" s="1">
        <f>[1]WMREPT!B36</f>
        <v>12</v>
      </c>
      <c r="D39" s="60">
        <f>[1]WMREPT!C36</f>
        <v>896</v>
      </c>
      <c r="E39" s="60">
        <f>[1]WMREPT!E36</f>
        <v>40</v>
      </c>
      <c r="F39" s="60">
        <f>[1]WMREPT!F36</f>
        <v>17.5</v>
      </c>
      <c r="G39" s="60">
        <f>[1]WMREPT!G36</f>
        <v>50</v>
      </c>
      <c r="H39" s="60">
        <f>[1]WMREPT!H36</f>
        <v>320</v>
      </c>
      <c r="I39" s="60">
        <f>[1]WMREPT!I36</f>
        <v>55</v>
      </c>
      <c r="J39" s="61"/>
      <c r="L39" s="3">
        <f>[2]SURREPT!D33</f>
        <v>533.33000000000004</v>
      </c>
      <c r="M39" s="3">
        <f>[2]SURREPT!H33</f>
        <v>0</v>
      </c>
      <c r="O39" s="3">
        <f>[2]SURREPT!J33</f>
        <v>5.83</v>
      </c>
      <c r="Q39" s="3">
        <f>[2]SURREPT!L33</f>
        <v>55</v>
      </c>
      <c r="T39" s="29"/>
      <c r="U39" s="76"/>
      <c r="V39" s="79"/>
    </row>
    <row r="40" spans="1:22" x14ac:dyDescent="0.2">
      <c r="A40" s="55">
        <f t="shared" si="0"/>
        <v>33239</v>
      </c>
      <c r="B40" s="15">
        <f>[1]WMREPT!A37</f>
        <v>91</v>
      </c>
      <c r="C40" s="7">
        <f>[1]WMREPT!B37</f>
        <v>1</v>
      </c>
      <c r="D40" s="62">
        <f>[1]WMREPT!C37</f>
        <v>996</v>
      </c>
      <c r="E40" s="62">
        <f>[1]WMREPT!E37</f>
        <v>40</v>
      </c>
      <c r="F40" s="62">
        <f>[1]WMREPT!F37</f>
        <v>22</v>
      </c>
      <c r="G40" s="62">
        <f>[1]WMREPT!G37</f>
        <v>50</v>
      </c>
      <c r="H40" s="62">
        <f>[1]WMREPT!H37</f>
        <v>320</v>
      </c>
      <c r="I40" s="62">
        <f>[1]WMREPT!I37</f>
        <v>49.11</v>
      </c>
      <c r="J40" s="63"/>
      <c r="K40" s="21"/>
      <c r="L40" s="21">
        <f>[2]SURREPT!D34</f>
        <v>500</v>
      </c>
      <c r="M40" s="21">
        <f>[2]SURREPT!H34</f>
        <v>10</v>
      </c>
      <c r="N40" s="21"/>
      <c r="O40" s="21">
        <f>[2]SURREPT!J34</f>
        <v>5.83</v>
      </c>
      <c r="P40" s="21"/>
      <c r="Q40" s="21">
        <f>[2]SURREPT!L34</f>
        <v>55</v>
      </c>
      <c r="R40" s="21"/>
      <c r="S40" s="21"/>
      <c r="T40" s="32"/>
      <c r="U40" s="5"/>
      <c r="V40" s="79"/>
    </row>
    <row r="41" spans="1:22" x14ac:dyDescent="0.2">
      <c r="A41" s="55">
        <f t="shared" si="0"/>
        <v>33270</v>
      </c>
      <c r="B41" s="14">
        <f>[1]WMREPT!A38</f>
        <v>91</v>
      </c>
      <c r="C41" s="1">
        <f>[1]WMREPT!B38</f>
        <v>2</v>
      </c>
      <c r="D41" s="60">
        <f>[1]WMREPT!C38</f>
        <v>996</v>
      </c>
      <c r="E41" s="60">
        <f>[1]WMREPT!E38</f>
        <v>40</v>
      </c>
      <c r="F41" s="60">
        <f>[1]WMREPT!F38</f>
        <v>25</v>
      </c>
      <c r="G41" s="60">
        <f>[1]WMREPT!G38</f>
        <v>50</v>
      </c>
      <c r="H41" s="60">
        <f>[1]WMREPT!H38</f>
        <v>320</v>
      </c>
      <c r="I41" s="60">
        <f>[1]WMREPT!I38</f>
        <v>49.11</v>
      </c>
      <c r="J41" s="61"/>
      <c r="K41" s="22"/>
      <c r="L41" s="22">
        <f>[2]SURREPT!D35</f>
        <v>520</v>
      </c>
      <c r="M41" s="22">
        <f>[2]SURREPT!H35</f>
        <v>10</v>
      </c>
      <c r="N41" s="22"/>
      <c r="O41" s="22">
        <f>[2]SURREPT!J35</f>
        <v>5.83</v>
      </c>
      <c r="P41" s="22"/>
      <c r="Q41" s="22">
        <f>[2]SURREPT!L35</f>
        <v>53</v>
      </c>
      <c r="R41" s="22"/>
      <c r="S41" s="22"/>
      <c r="T41" s="32"/>
      <c r="U41" s="5"/>
      <c r="V41" s="79"/>
    </row>
    <row r="42" spans="1:22" x14ac:dyDescent="0.2">
      <c r="A42" s="55">
        <f t="shared" si="0"/>
        <v>33298</v>
      </c>
      <c r="B42" s="14">
        <f>[1]WMREPT!A39</f>
        <v>91</v>
      </c>
      <c r="C42" s="1">
        <f>[1]WMREPT!B39</f>
        <v>3</v>
      </c>
      <c r="D42" s="60">
        <f>[1]WMREPT!C39</f>
        <v>946.77</v>
      </c>
      <c r="E42" s="60">
        <f>[1]WMREPT!E39</f>
        <v>40</v>
      </c>
      <c r="F42" s="60">
        <f>[1]WMREPT!F39</f>
        <v>24.94</v>
      </c>
      <c r="G42" s="60">
        <f>[1]WMREPT!G39</f>
        <v>61.23</v>
      </c>
      <c r="H42" s="60">
        <f>[1]WMREPT!H39</f>
        <v>320</v>
      </c>
      <c r="I42" s="60">
        <f>[1]WMREPT!I39</f>
        <v>42.86</v>
      </c>
      <c r="J42" s="61"/>
      <c r="K42" s="22"/>
      <c r="L42" s="22">
        <f>[2]SURREPT!D36</f>
        <v>560</v>
      </c>
      <c r="M42" s="22">
        <f>[2]SURREPT!H36</f>
        <v>15</v>
      </c>
      <c r="N42" s="22"/>
      <c r="O42" s="22">
        <f>[2]SURREPT!J36</f>
        <v>5.83</v>
      </c>
      <c r="P42" s="22"/>
      <c r="Q42" s="22">
        <f>[2]SURREPT!L36</f>
        <v>48</v>
      </c>
      <c r="R42" s="22"/>
      <c r="S42" s="22"/>
      <c r="T42" s="32"/>
      <c r="U42" s="5"/>
      <c r="V42" s="79"/>
    </row>
    <row r="43" spans="1:22" x14ac:dyDescent="0.2">
      <c r="A43" s="55">
        <f t="shared" si="0"/>
        <v>33329</v>
      </c>
      <c r="B43" s="14">
        <f>[1]WMREPT!A40</f>
        <v>91</v>
      </c>
      <c r="C43" s="1">
        <f>[1]WMREPT!B40</f>
        <v>4</v>
      </c>
      <c r="D43" s="60">
        <f>[1]WMREPT!C40</f>
        <v>858.71</v>
      </c>
      <c r="E43" s="60">
        <f>[1]WMREPT!E40</f>
        <v>40</v>
      </c>
      <c r="F43" s="60">
        <f>[1]WMREPT!F40</f>
        <v>16.7</v>
      </c>
      <c r="G43" s="60">
        <f>[1]WMREPT!G40</f>
        <v>63.4</v>
      </c>
      <c r="H43" s="60">
        <f>[1]WMREPT!H40</f>
        <v>320</v>
      </c>
      <c r="I43" s="60">
        <f>[1]WMREPT!I40</f>
        <v>40.18</v>
      </c>
      <c r="J43" s="61"/>
      <c r="K43" s="22"/>
      <c r="L43" s="22">
        <f>[2]SURREPT!D37</f>
        <v>500</v>
      </c>
      <c r="M43" s="22">
        <f>[2]SURREPT!H37</f>
        <v>15</v>
      </c>
      <c r="N43" s="22"/>
      <c r="O43" s="22">
        <f>[2]SURREPT!J37</f>
        <v>5.83</v>
      </c>
      <c r="P43" s="22"/>
      <c r="Q43" s="22">
        <f>[2]SURREPT!L37</f>
        <v>45</v>
      </c>
      <c r="R43" s="22"/>
      <c r="S43" s="22"/>
      <c r="T43" s="32"/>
      <c r="U43" s="5"/>
      <c r="V43" s="79"/>
    </row>
    <row r="44" spans="1:22" x14ac:dyDescent="0.2">
      <c r="A44" s="55">
        <f t="shared" si="0"/>
        <v>33359</v>
      </c>
      <c r="B44" s="14">
        <f>[1]WMREPT!A41</f>
        <v>91</v>
      </c>
      <c r="C44" s="1">
        <f>[1]WMREPT!B41</f>
        <v>5</v>
      </c>
      <c r="D44" s="60">
        <f>[1]WMREPT!C41</f>
        <v>729.73</v>
      </c>
      <c r="E44" s="60">
        <f>[1]WMREPT!E41</f>
        <v>40</v>
      </c>
      <c r="F44" s="60">
        <f>[1]WMREPT!F41</f>
        <v>8.14</v>
      </c>
      <c r="G44" s="60">
        <f>[1]WMREPT!G41</f>
        <v>63.03</v>
      </c>
      <c r="H44" s="60">
        <f>[1]WMREPT!H41</f>
        <v>320</v>
      </c>
      <c r="I44" s="60">
        <f>[1]WMREPT!I41</f>
        <v>33.93</v>
      </c>
      <c r="J44" s="61"/>
      <c r="L44" s="3">
        <f>[2]SURREPT!D38</f>
        <v>440</v>
      </c>
      <c r="M44" s="3">
        <f>[2]SURREPT!H38</f>
        <v>15</v>
      </c>
      <c r="O44" s="3">
        <f>[2]SURREPT!J38</f>
        <v>11.67</v>
      </c>
      <c r="Q44" s="3">
        <f>[2]SURREPT!L38</f>
        <v>38</v>
      </c>
      <c r="T44" s="6"/>
      <c r="U44" s="5"/>
      <c r="V44" s="79"/>
    </row>
    <row r="45" spans="1:22" x14ac:dyDescent="0.2">
      <c r="A45" s="55">
        <f t="shared" si="0"/>
        <v>33390</v>
      </c>
      <c r="B45" s="14">
        <f>[1]WMREPT!A42</f>
        <v>91</v>
      </c>
      <c r="C45" s="1">
        <f>[1]WMREPT!B42</f>
        <v>6</v>
      </c>
      <c r="D45" s="60">
        <f>[1]WMREPT!C42</f>
        <v>690</v>
      </c>
      <c r="E45" s="60">
        <f>[1]WMREPT!E42</f>
        <v>40</v>
      </c>
      <c r="F45" s="60">
        <f>[1]WMREPT!F42</f>
        <v>5.26</v>
      </c>
      <c r="G45" s="60">
        <f>[1]WMREPT!G42</f>
        <v>50</v>
      </c>
      <c r="H45" s="60">
        <f>[1]WMREPT!H42</f>
        <v>320</v>
      </c>
      <c r="I45" s="60">
        <f>[1]WMREPT!I42</f>
        <v>26.79</v>
      </c>
      <c r="J45" s="61"/>
      <c r="L45" s="3">
        <f>[2]SURREPT!D39</f>
        <v>326.67</v>
      </c>
      <c r="M45" s="3">
        <f>[2]SURREPT!H39</f>
        <v>5</v>
      </c>
      <c r="O45" s="3">
        <f>[2]SURREPT!J39</f>
        <v>8.33</v>
      </c>
      <c r="Q45" s="3">
        <f>[2]SURREPT!L39</f>
        <v>30</v>
      </c>
      <c r="T45" s="6"/>
      <c r="U45" s="5"/>
      <c r="V45" s="79"/>
    </row>
    <row r="46" spans="1:22" x14ac:dyDescent="0.2">
      <c r="A46" s="55">
        <f t="shared" si="0"/>
        <v>33420</v>
      </c>
      <c r="B46" s="14">
        <f>[1]WMREPT!A43</f>
        <v>91</v>
      </c>
      <c r="C46" s="1">
        <f>[1]WMREPT!B43</f>
        <v>7</v>
      </c>
      <c r="D46" s="60">
        <f>[1]WMREPT!C43</f>
        <v>690</v>
      </c>
      <c r="E46" s="60">
        <f>[1]WMREPT!E43</f>
        <v>40</v>
      </c>
      <c r="F46" s="60">
        <f>[1]WMREPT!F43</f>
        <v>2.4900000000000002</v>
      </c>
      <c r="G46" s="60">
        <f>[1]WMREPT!G43</f>
        <v>41.95</v>
      </c>
      <c r="H46" s="60">
        <f>[1]WMREPT!H43</f>
        <v>320</v>
      </c>
      <c r="I46" s="60">
        <f>[1]WMREPT!I43</f>
        <v>26.79</v>
      </c>
      <c r="J46" s="61"/>
      <c r="L46" s="3">
        <f>[2]SURREPT!D40</f>
        <v>326.67</v>
      </c>
      <c r="M46" s="3">
        <f>[2]SURREPT!H40</f>
        <v>-2.5</v>
      </c>
      <c r="O46" s="3">
        <f>[2]SURREPT!J40</f>
        <v>8.33</v>
      </c>
      <c r="Q46" s="3">
        <f>[2]SURREPT!L40</f>
        <v>30</v>
      </c>
      <c r="T46" s="6"/>
      <c r="U46" s="5"/>
      <c r="V46" s="79"/>
    </row>
    <row r="47" spans="1:22" x14ac:dyDescent="0.2">
      <c r="A47" s="55">
        <f t="shared" si="0"/>
        <v>33451</v>
      </c>
      <c r="B47" s="14">
        <f>[1]WMREPT!A44</f>
        <v>91</v>
      </c>
      <c r="C47" s="1">
        <f>[1]WMREPT!B44</f>
        <v>8</v>
      </c>
      <c r="D47" s="60">
        <f>[1]WMREPT!C44</f>
        <v>690</v>
      </c>
      <c r="E47" s="60">
        <f>[1]WMREPT!E44</f>
        <v>40</v>
      </c>
      <c r="F47" s="60">
        <f>[1]WMREPT!F44</f>
        <v>2.4900000000000002</v>
      </c>
      <c r="G47" s="60">
        <f>[1]WMREPT!G44</f>
        <v>41.95</v>
      </c>
      <c r="H47" s="60">
        <f>[1]WMREPT!H44</f>
        <v>320</v>
      </c>
      <c r="I47" s="60">
        <f>[1]WMREPT!I44</f>
        <v>26.79</v>
      </c>
      <c r="J47" s="61"/>
      <c r="L47" s="3">
        <f>[2]SURREPT!D41</f>
        <v>340</v>
      </c>
      <c r="M47" s="3">
        <f>[2]SURREPT!H41</f>
        <v>-2.5</v>
      </c>
      <c r="O47" s="3">
        <f>[2]SURREPT!J41</f>
        <v>5.83</v>
      </c>
      <c r="Q47" s="3">
        <f>[2]SURREPT!L41</f>
        <v>30</v>
      </c>
      <c r="T47" s="6"/>
      <c r="U47" s="5"/>
      <c r="V47" s="79"/>
    </row>
    <row r="48" spans="1:22" x14ac:dyDescent="0.2">
      <c r="A48" s="55">
        <f t="shared" si="0"/>
        <v>33482</v>
      </c>
      <c r="B48" s="14">
        <f>[1]WMREPT!A45</f>
        <v>91</v>
      </c>
      <c r="C48" s="1">
        <f>[1]WMREPT!B45</f>
        <v>9</v>
      </c>
      <c r="D48" s="60">
        <f>[1]WMREPT!C45</f>
        <v>740</v>
      </c>
      <c r="E48" s="60">
        <f>[1]WMREPT!E45</f>
        <v>31.98</v>
      </c>
      <c r="F48" s="60">
        <f>[1]WMREPT!F45</f>
        <v>9.64</v>
      </c>
      <c r="G48" s="60">
        <f>[1]WMREPT!G45</f>
        <v>43.02</v>
      </c>
      <c r="H48" s="60">
        <f>[1]WMREPT!H45</f>
        <v>320</v>
      </c>
      <c r="I48" s="60">
        <f>[1]WMREPT!I45</f>
        <v>26.79</v>
      </c>
      <c r="J48" s="61"/>
      <c r="L48" s="3">
        <f>[2]SURREPT!D42</f>
        <v>366.67</v>
      </c>
      <c r="M48" s="3">
        <f>[2]SURREPT!H42</f>
        <v>-2.5</v>
      </c>
      <c r="O48" s="3">
        <f>[2]SURREPT!J42</f>
        <v>5.83</v>
      </c>
      <c r="Q48" s="3">
        <f>[2]SURREPT!L42</f>
        <v>30</v>
      </c>
      <c r="T48" s="6"/>
      <c r="U48" s="5"/>
      <c r="V48" s="79"/>
    </row>
    <row r="49" spans="1:22" x14ac:dyDescent="0.2">
      <c r="A49" s="55">
        <f t="shared" si="0"/>
        <v>33512</v>
      </c>
      <c r="B49" s="14">
        <f>[1]WMREPT!A46</f>
        <v>91</v>
      </c>
      <c r="C49" s="1">
        <f>[1]WMREPT!B46</f>
        <v>10</v>
      </c>
      <c r="D49" s="60">
        <f>[1]WMREPT!C46</f>
        <v>670.69</v>
      </c>
      <c r="E49" s="60">
        <f>[1]WMREPT!E46</f>
        <v>30.95</v>
      </c>
      <c r="F49" s="60">
        <f>[1]WMREPT!F46</f>
        <v>19.14</v>
      </c>
      <c r="G49" s="60">
        <f>[1]WMREPT!G46</f>
        <v>43.34</v>
      </c>
      <c r="H49" s="60">
        <f>[1]WMREPT!H46</f>
        <v>320</v>
      </c>
      <c r="I49" s="60">
        <f>[1]WMREPT!I46</f>
        <v>26.79</v>
      </c>
      <c r="J49" s="61"/>
      <c r="L49" s="3">
        <f>[2]SURREPT!D43</f>
        <v>366.67</v>
      </c>
      <c r="M49" s="3">
        <f>[2]SURREPT!H43</f>
        <v>-2.5</v>
      </c>
      <c r="O49" s="3">
        <f>[2]SURREPT!J43</f>
        <v>5.83</v>
      </c>
      <c r="Q49" s="3">
        <f>[2]SURREPT!L43</f>
        <v>30</v>
      </c>
      <c r="T49" s="6"/>
      <c r="U49" s="5"/>
      <c r="V49" s="79"/>
    </row>
    <row r="50" spans="1:22" x14ac:dyDescent="0.2">
      <c r="A50" s="55">
        <f t="shared" si="0"/>
        <v>33543</v>
      </c>
      <c r="B50" s="14">
        <f>[1]WMREPT!A47</f>
        <v>91</v>
      </c>
      <c r="C50" s="1">
        <f>[1]WMREPT!B47</f>
        <v>11</v>
      </c>
      <c r="D50" s="60">
        <f>[1]WMREPT!C47</f>
        <v>640</v>
      </c>
      <c r="E50" s="60">
        <f>[1]WMREPT!E47</f>
        <v>31.21</v>
      </c>
      <c r="F50" s="60">
        <f>[1]WMREPT!F47</f>
        <v>20.399999999999999</v>
      </c>
      <c r="G50" s="60">
        <f>[1]WMREPT!G47</f>
        <v>42.63</v>
      </c>
      <c r="H50" s="60">
        <f>[1]WMREPT!H47</f>
        <v>320</v>
      </c>
      <c r="I50" s="60">
        <f>[1]WMREPT!I47</f>
        <v>26.79</v>
      </c>
      <c r="J50" s="61"/>
      <c r="L50" s="3">
        <f>[2]SURREPT!D44</f>
        <v>320</v>
      </c>
      <c r="M50" s="3">
        <f>[2]SURREPT!H44</f>
        <v>0</v>
      </c>
      <c r="O50" s="3">
        <f>[2]SURREPT!J44</f>
        <v>7.5</v>
      </c>
      <c r="Q50" s="3">
        <f>[2]SURREPT!L44</f>
        <v>30</v>
      </c>
      <c r="T50" s="6"/>
      <c r="U50" s="5"/>
      <c r="V50" s="79"/>
    </row>
    <row r="51" spans="1:22" x14ac:dyDescent="0.2">
      <c r="A51" s="55">
        <f t="shared" si="0"/>
        <v>33573</v>
      </c>
      <c r="B51" s="14">
        <f>[1]WMREPT!A48</f>
        <v>91</v>
      </c>
      <c r="C51" s="1">
        <f>[1]WMREPT!B48</f>
        <v>12</v>
      </c>
      <c r="D51" s="60">
        <f>[1]WMREPT!C48</f>
        <v>640</v>
      </c>
      <c r="E51" s="60">
        <f>[1]WMREPT!E48</f>
        <v>28.85</v>
      </c>
      <c r="F51" s="60">
        <f>[1]WMREPT!F48</f>
        <v>19.62</v>
      </c>
      <c r="G51" s="60">
        <f>[1]WMREPT!G48</f>
        <v>43.05</v>
      </c>
      <c r="H51" s="60">
        <f>[1]WMREPT!H48</f>
        <v>320</v>
      </c>
      <c r="I51" s="60">
        <f>[1]WMREPT!I48</f>
        <v>26.79</v>
      </c>
      <c r="J51" s="61"/>
      <c r="L51" s="3">
        <f>[2]SURREPT!D45</f>
        <v>326.67</v>
      </c>
      <c r="M51" s="3">
        <f>[2]SURREPT!H45</f>
        <v>0</v>
      </c>
      <c r="O51" s="3">
        <f>[2]SURREPT!J45</f>
        <v>7.5</v>
      </c>
      <c r="Q51" s="3">
        <f>[2]SURREPT!L45</f>
        <v>30</v>
      </c>
      <c r="T51" s="29"/>
      <c r="U51" s="76"/>
      <c r="V51" s="79"/>
    </row>
    <row r="52" spans="1:22" x14ac:dyDescent="0.2">
      <c r="A52" s="55">
        <f t="shared" si="0"/>
        <v>33604</v>
      </c>
      <c r="B52" s="15">
        <f>[1]WMREPT!A49</f>
        <v>92</v>
      </c>
      <c r="C52" s="7">
        <f>[1]WMREPT!B49</f>
        <v>1</v>
      </c>
      <c r="D52" s="62">
        <f>[1]WMREPT!C49</f>
        <v>671.28</v>
      </c>
      <c r="E52" s="62">
        <f>[1]WMREPT!E49</f>
        <v>28.91</v>
      </c>
      <c r="F52" s="62">
        <f>[1]WMREPT!F49</f>
        <v>12.34</v>
      </c>
      <c r="G52" s="62">
        <f>[1]WMREPT!G49</f>
        <v>42.5</v>
      </c>
      <c r="H52" s="62">
        <f>[1]WMREPT!H49</f>
        <v>320</v>
      </c>
      <c r="I52" s="62">
        <f>[1]WMREPT!I49</f>
        <v>26.79</v>
      </c>
      <c r="J52" s="63"/>
      <c r="K52" s="21"/>
      <c r="L52" s="21">
        <f>[2]SURREPT!D46</f>
        <v>340</v>
      </c>
      <c r="M52" s="21">
        <f>[2]SURREPT!H46</f>
        <v>0</v>
      </c>
      <c r="N52" s="21"/>
      <c r="O52" s="21">
        <f>[2]SURREPT!J46</f>
        <v>7.5</v>
      </c>
      <c r="P52" s="21"/>
      <c r="Q52" s="21">
        <f>[2]SURREPT!L46</f>
        <v>30</v>
      </c>
      <c r="R52" s="21"/>
      <c r="S52" s="21"/>
      <c r="T52" s="32"/>
      <c r="U52" s="5"/>
      <c r="V52" s="79"/>
    </row>
    <row r="53" spans="1:22" x14ac:dyDescent="0.2">
      <c r="A53" s="55">
        <f t="shared" si="0"/>
        <v>33635</v>
      </c>
      <c r="B53" s="14">
        <f>[1]WMREPT!A50</f>
        <v>92</v>
      </c>
      <c r="C53" s="1">
        <f>[1]WMREPT!B50</f>
        <v>2</v>
      </c>
      <c r="D53" s="60">
        <f>[1]WMREPT!C50</f>
        <v>671.28</v>
      </c>
      <c r="E53" s="60">
        <f>[1]WMREPT!E50</f>
        <v>28.91</v>
      </c>
      <c r="F53" s="60">
        <f>[1]WMREPT!F50</f>
        <v>12.34</v>
      </c>
      <c r="G53" s="60">
        <f>[1]WMREPT!G50</f>
        <v>42.5</v>
      </c>
      <c r="H53" s="60">
        <f>[1]WMREPT!H50</f>
        <v>320</v>
      </c>
      <c r="I53" s="60">
        <f>[1]WMREPT!I50</f>
        <v>26.79</v>
      </c>
      <c r="J53" s="61"/>
      <c r="K53" s="22"/>
      <c r="L53" s="22">
        <f>[2]SURREPT!D47</f>
        <v>340</v>
      </c>
      <c r="M53" s="22">
        <f>[2]SURREPT!H47</f>
        <v>0</v>
      </c>
      <c r="N53" s="22"/>
      <c r="O53" s="22">
        <f>[2]SURREPT!J47</f>
        <v>7.5</v>
      </c>
      <c r="P53" s="22"/>
      <c r="Q53" s="22">
        <f>[2]SURREPT!L47</f>
        <v>30</v>
      </c>
      <c r="R53" s="22"/>
      <c r="S53" s="22"/>
      <c r="T53" s="32"/>
      <c r="U53" s="5"/>
      <c r="V53" s="79"/>
    </row>
    <row r="54" spans="1:22" x14ac:dyDescent="0.2">
      <c r="A54" s="55">
        <f t="shared" si="0"/>
        <v>33664</v>
      </c>
      <c r="B54" s="14">
        <f>[1]WMREPT!A51</f>
        <v>92</v>
      </c>
      <c r="C54" s="1">
        <f>[1]WMREPT!B51</f>
        <v>3</v>
      </c>
      <c r="D54" s="60">
        <f>[1]WMREPT!C51</f>
        <v>532.51</v>
      </c>
      <c r="E54" s="60">
        <f>[1]WMREPT!E51</f>
        <v>30.6</v>
      </c>
      <c r="F54" s="60">
        <f>[1]WMREPT!F51</f>
        <v>5.84</v>
      </c>
      <c r="G54" s="60">
        <f>[1]WMREPT!G51</f>
        <v>42.53</v>
      </c>
      <c r="H54" s="60">
        <f>[1]WMREPT!H51</f>
        <v>150.44999999999999</v>
      </c>
      <c r="I54" s="60">
        <f>[1]WMREPT!I51</f>
        <v>26.79</v>
      </c>
      <c r="J54" s="61"/>
      <c r="K54" s="22"/>
      <c r="L54" s="22">
        <f>[2]SURREPT!D48</f>
        <v>346.67</v>
      </c>
      <c r="M54" s="22">
        <f>[2]SURREPT!H48</f>
        <v>0</v>
      </c>
      <c r="N54" s="22"/>
      <c r="O54" s="22">
        <f>[2]SURREPT!J48</f>
        <v>7.5</v>
      </c>
      <c r="P54" s="22"/>
      <c r="Q54" s="22">
        <f>[2]SURREPT!L48</f>
        <v>30</v>
      </c>
      <c r="R54" s="22"/>
      <c r="S54" s="22"/>
      <c r="T54" s="32"/>
      <c r="U54" s="5"/>
      <c r="V54" s="79"/>
    </row>
    <row r="55" spans="1:22" x14ac:dyDescent="0.2">
      <c r="A55" s="55">
        <f t="shared" si="0"/>
        <v>33695</v>
      </c>
      <c r="B55" s="14">
        <f>[1]WMREPT!A52</f>
        <v>92</v>
      </c>
      <c r="C55" s="1">
        <f>[1]WMREPT!B52</f>
        <v>4</v>
      </c>
      <c r="D55" s="60">
        <f>[1]WMREPT!C52</f>
        <v>736.75</v>
      </c>
      <c r="E55" s="60">
        <f>[1]WMREPT!E52</f>
        <v>32.11</v>
      </c>
      <c r="F55" s="60">
        <f>[1]WMREPT!F52</f>
        <v>-5.22</v>
      </c>
      <c r="G55" s="60">
        <f>[1]WMREPT!G52</f>
        <v>38.93</v>
      </c>
      <c r="H55" s="60">
        <f>[1]WMREPT!H52</f>
        <v>254.67</v>
      </c>
      <c r="I55" s="60">
        <f>[1]WMREPT!I52</f>
        <v>26.79</v>
      </c>
      <c r="J55" s="61"/>
      <c r="K55" s="22"/>
      <c r="L55" s="22">
        <f>[2]SURREPT!D49</f>
        <v>393.33</v>
      </c>
      <c r="M55" s="22">
        <f>[2]SURREPT!H49</f>
        <v>0</v>
      </c>
      <c r="N55" s="22"/>
      <c r="O55" s="22">
        <f>[2]SURREPT!J49</f>
        <v>7.5</v>
      </c>
      <c r="P55" s="22"/>
      <c r="Q55" s="22">
        <f>[2]SURREPT!L49</f>
        <v>30</v>
      </c>
      <c r="R55" s="22"/>
      <c r="S55" s="22"/>
      <c r="T55" s="32"/>
      <c r="U55" s="5"/>
      <c r="V55" s="79"/>
    </row>
    <row r="56" spans="1:22" x14ac:dyDescent="0.2">
      <c r="A56" s="55">
        <f t="shared" si="0"/>
        <v>33725</v>
      </c>
      <c r="B56" s="14">
        <f>[1]WMREPT!A53</f>
        <v>92</v>
      </c>
      <c r="C56" s="1">
        <f>[1]WMREPT!B53</f>
        <v>5</v>
      </c>
      <c r="D56" s="60">
        <f>[1]WMREPT!C53</f>
        <v>842.12</v>
      </c>
      <c r="E56" s="60">
        <f>[1]WMREPT!E53</f>
        <v>32.159999999999997</v>
      </c>
      <c r="F56" s="60">
        <f>[1]WMREPT!F53</f>
        <v>-7.6</v>
      </c>
      <c r="G56" s="60">
        <f>[1]WMREPT!G53</f>
        <v>42.4</v>
      </c>
      <c r="H56" s="60">
        <f>[1]WMREPT!H53</f>
        <v>194.93</v>
      </c>
      <c r="I56" s="60">
        <f>[1]WMREPT!I53</f>
        <v>26.68</v>
      </c>
      <c r="J56" s="61"/>
      <c r="L56" s="3">
        <f>[2]SURREPT!D50</f>
        <v>413.33</v>
      </c>
      <c r="M56" s="3">
        <f>[2]SURREPT!H50</f>
        <v>-2.5</v>
      </c>
      <c r="O56" s="3">
        <f>[2]SURREPT!J50</f>
        <v>7.5</v>
      </c>
      <c r="Q56" s="3">
        <f>[2]SURREPT!L50</f>
        <v>30</v>
      </c>
      <c r="T56" s="6"/>
      <c r="U56" s="5"/>
      <c r="V56" s="79"/>
    </row>
    <row r="57" spans="1:22" x14ac:dyDescent="0.2">
      <c r="A57" s="55">
        <f t="shared" si="0"/>
        <v>33756</v>
      </c>
      <c r="B57" s="14">
        <f>[1]WMREPT!A54</f>
        <v>92</v>
      </c>
      <c r="C57" s="1">
        <f>[1]WMREPT!B54</f>
        <v>6</v>
      </c>
      <c r="D57" s="60">
        <f>[1]WMREPT!C54</f>
        <v>815.85</v>
      </c>
      <c r="E57" s="60">
        <f>[1]WMREPT!E54</f>
        <v>30.81</v>
      </c>
      <c r="F57" s="60">
        <f>[1]WMREPT!F54</f>
        <v>-4.1900000000000004</v>
      </c>
      <c r="G57" s="60">
        <f>[1]WMREPT!G54</f>
        <v>41.7</v>
      </c>
      <c r="H57" s="60">
        <f>[1]WMREPT!H54</f>
        <v>214.82</v>
      </c>
      <c r="I57" s="60">
        <f>[1]WMREPT!I54</f>
        <v>26.79</v>
      </c>
      <c r="J57" s="61"/>
      <c r="L57" s="3">
        <f>[2]SURREPT!D51</f>
        <v>413.33</v>
      </c>
      <c r="M57" s="3">
        <f>[2]SURREPT!H51</f>
        <v>-5</v>
      </c>
      <c r="O57" s="3">
        <f>[2]SURREPT!J51</f>
        <v>7.5</v>
      </c>
      <c r="Q57" s="3">
        <f>[2]SURREPT!L51</f>
        <v>22</v>
      </c>
      <c r="T57" s="6"/>
      <c r="U57" s="5"/>
      <c r="V57" s="79"/>
    </row>
    <row r="58" spans="1:22" x14ac:dyDescent="0.2">
      <c r="A58" s="55">
        <f t="shared" si="0"/>
        <v>33786</v>
      </c>
      <c r="B58" s="14">
        <f>[1]WMREPT!A55</f>
        <v>92</v>
      </c>
      <c r="C58" s="1">
        <f>[1]WMREPT!B55</f>
        <v>7</v>
      </c>
      <c r="D58" s="60">
        <f>[1]WMREPT!C55</f>
        <v>799.26</v>
      </c>
      <c r="E58" s="60">
        <f>[1]WMREPT!E55</f>
        <v>28.23</v>
      </c>
      <c r="F58" s="60">
        <f>[1]WMREPT!F55</f>
        <v>4.2699999999999996</v>
      </c>
      <c r="G58" s="60">
        <f>[1]WMREPT!G55</f>
        <v>40</v>
      </c>
      <c r="H58" s="60">
        <f>[1]WMREPT!H55</f>
        <v>218.29</v>
      </c>
      <c r="I58" s="60">
        <f>[1]WMREPT!I55</f>
        <v>19.64</v>
      </c>
      <c r="J58" s="61"/>
      <c r="L58" s="3">
        <f>[2]SURREPT!D52</f>
        <v>400</v>
      </c>
      <c r="M58" s="3">
        <f>[2]SURREPT!H52</f>
        <v>-5</v>
      </c>
      <c r="O58" s="3">
        <f>[2]SURREPT!J52</f>
        <v>7.5</v>
      </c>
      <c r="Q58" s="3">
        <f>[2]SURREPT!L52</f>
        <v>22</v>
      </c>
      <c r="T58" s="6"/>
      <c r="U58" s="5"/>
      <c r="V58" s="79"/>
    </row>
    <row r="59" spans="1:22" x14ac:dyDescent="0.2">
      <c r="A59" s="55">
        <f t="shared" si="0"/>
        <v>33817</v>
      </c>
      <c r="B59" s="14">
        <f>[1]WMREPT!A56</f>
        <v>92</v>
      </c>
      <c r="C59" s="1">
        <f>[1]WMREPT!B56</f>
        <v>8</v>
      </c>
      <c r="D59" s="60">
        <f>[1]WMREPT!C56</f>
        <v>805.16</v>
      </c>
      <c r="E59" s="60">
        <f>[1]WMREPT!E56</f>
        <v>25.5</v>
      </c>
      <c r="F59" s="60">
        <f>[1]WMREPT!F56</f>
        <v>6.89</v>
      </c>
      <c r="G59" s="60">
        <f>[1]WMREPT!G56</f>
        <v>46.67</v>
      </c>
      <c r="H59" s="60">
        <f>[1]WMREPT!H56</f>
        <v>270.93</v>
      </c>
      <c r="I59" s="60">
        <f>[1]WMREPT!I56</f>
        <v>11.65</v>
      </c>
      <c r="J59" s="61"/>
      <c r="L59" s="3">
        <f>[2]SURREPT!D53</f>
        <v>400</v>
      </c>
      <c r="M59" s="3">
        <f>[2]SURREPT!H53</f>
        <v>-5</v>
      </c>
      <c r="O59" s="3">
        <f>[2]SURREPT!J53</f>
        <v>6.67</v>
      </c>
      <c r="Q59" s="3">
        <f>[2]SURREPT!L53</f>
        <v>22</v>
      </c>
      <c r="T59" s="6"/>
      <c r="U59" s="5"/>
      <c r="V59" s="79"/>
    </row>
    <row r="60" spans="1:22" x14ac:dyDescent="0.2">
      <c r="A60" s="55">
        <f t="shared" si="0"/>
        <v>33848</v>
      </c>
      <c r="B60" s="14">
        <f>[1]WMREPT!A57</f>
        <v>92</v>
      </c>
      <c r="C60" s="1">
        <f>[1]WMREPT!B57</f>
        <v>9</v>
      </c>
      <c r="D60" s="60">
        <f>[1]WMREPT!C57</f>
        <v>801.62</v>
      </c>
      <c r="E60" s="60">
        <f>[1]WMREPT!E57</f>
        <v>24.89</v>
      </c>
      <c r="F60" s="60">
        <f>[1]WMREPT!F57</f>
        <v>7.05</v>
      </c>
      <c r="G60" s="60">
        <f>[1]WMREPT!G57</f>
        <v>40.119999999999997</v>
      </c>
      <c r="H60" s="60">
        <f>[1]WMREPT!H57</f>
        <v>216.29</v>
      </c>
      <c r="I60" s="60">
        <f>[1]WMREPT!I57</f>
        <v>19.600000000000001</v>
      </c>
      <c r="J60" s="61"/>
      <c r="L60" s="3">
        <f>[2]SURREPT!D54</f>
        <v>413.33</v>
      </c>
      <c r="M60" s="3">
        <f>[2]SURREPT!H54</f>
        <v>-5</v>
      </c>
      <c r="O60" s="3">
        <f>[2]SURREPT!J54</f>
        <v>6.67</v>
      </c>
      <c r="Q60" s="3">
        <f>[2]SURREPT!L54</f>
        <v>22</v>
      </c>
      <c r="T60" s="6"/>
      <c r="U60" s="5"/>
      <c r="V60" s="79"/>
    </row>
    <row r="61" spans="1:22" x14ac:dyDescent="0.2">
      <c r="A61" s="55">
        <f t="shared" si="0"/>
        <v>33878</v>
      </c>
      <c r="B61" s="14">
        <f>[1]WMREPT!A58</f>
        <v>92</v>
      </c>
      <c r="C61" s="1">
        <f>[1]WMREPT!B58</f>
        <v>10</v>
      </c>
      <c r="D61" s="60">
        <f>[1]WMREPT!C58</f>
        <v>765.43</v>
      </c>
      <c r="E61" s="60">
        <f>[1]WMREPT!E58</f>
        <v>10.15</v>
      </c>
      <c r="F61" s="60">
        <f>[1]WMREPT!F58</f>
        <v>9.4499999999999993</v>
      </c>
      <c r="G61" s="60">
        <f>[1]WMREPT!G58</f>
        <v>40.29</v>
      </c>
      <c r="H61" s="60">
        <f>[1]WMREPT!H58</f>
        <v>250.04</v>
      </c>
      <c r="I61" s="60">
        <f>[1]WMREPT!I58</f>
        <v>19.3</v>
      </c>
      <c r="J61" s="61"/>
      <c r="L61" s="3">
        <f>[2]SURREPT!D55</f>
        <v>400</v>
      </c>
      <c r="M61" s="3">
        <f>[2]SURREPT!H55</f>
        <v>-5</v>
      </c>
      <c r="O61" s="3">
        <f>[2]SURREPT!J55</f>
        <v>6.67</v>
      </c>
      <c r="Q61" s="3">
        <f>[2]SURREPT!L55</f>
        <v>22</v>
      </c>
      <c r="T61" s="6"/>
      <c r="U61" s="5"/>
      <c r="V61" s="79"/>
    </row>
    <row r="62" spans="1:22" x14ac:dyDescent="0.2">
      <c r="A62" s="55">
        <f t="shared" si="0"/>
        <v>33909</v>
      </c>
      <c r="B62" s="14">
        <f>[1]WMREPT!A59</f>
        <v>92</v>
      </c>
      <c r="C62" s="1">
        <f>[1]WMREPT!B59</f>
        <v>11</v>
      </c>
      <c r="D62" s="60">
        <f>[1]WMREPT!C59</f>
        <v>760</v>
      </c>
      <c r="E62" s="60">
        <f>[1]WMREPT!E59</f>
        <v>10.26</v>
      </c>
      <c r="F62" s="60">
        <f>[1]WMREPT!F59</f>
        <v>10.4</v>
      </c>
      <c r="G62" s="60">
        <f>[1]WMREPT!G59</f>
        <v>45.01</v>
      </c>
      <c r="H62" s="60">
        <f>[1]WMREPT!H59</f>
        <v>205.23</v>
      </c>
      <c r="I62" s="60">
        <f>[1]WMREPT!I59</f>
        <v>19.64</v>
      </c>
      <c r="J62" s="61"/>
      <c r="L62" s="3">
        <f>[2]SURREPT!D56</f>
        <v>400</v>
      </c>
      <c r="M62" s="3">
        <f>[2]SURREPT!H56</f>
        <v>-5</v>
      </c>
      <c r="O62" s="3">
        <f>[2]SURREPT!J56</f>
        <v>6.67</v>
      </c>
      <c r="Q62" s="3">
        <f>[2]SURREPT!L56</f>
        <v>22</v>
      </c>
      <c r="T62" s="6"/>
      <c r="U62" s="5"/>
      <c r="V62" s="79"/>
    </row>
    <row r="63" spans="1:22" x14ac:dyDescent="0.2">
      <c r="A63" s="55">
        <f t="shared" si="0"/>
        <v>33939</v>
      </c>
      <c r="B63" s="14">
        <f>[1]WMREPT!A60</f>
        <v>92</v>
      </c>
      <c r="C63" s="1">
        <f>[1]WMREPT!B60</f>
        <v>12</v>
      </c>
      <c r="D63" s="60">
        <f>[1]WMREPT!C60</f>
        <v>773.75</v>
      </c>
      <c r="E63" s="60">
        <f>[1]WMREPT!E60</f>
        <v>8.5</v>
      </c>
      <c r="F63" s="60">
        <f>[1]WMREPT!F60</f>
        <v>10.1</v>
      </c>
      <c r="G63" s="60">
        <f>[1]WMREPT!G60</f>
        <v>44.95</v>
      </c>
      <c r="H63" s="60">
        <f>[1]WMREPT!H60</f>
        <v>262.73</v>
      </c>
      <c r="I63" s="60">
        <f>[1]WMREPT!I60</f>
        <v>20.05</v>
      </c>
      <c r="J63" s="61"/>
      <c r="L63" s="3">
        <f>[2]SURREPT!D57</f>
        <v>400</v>
      </c>
      <c r="M63" s="3">
        <f>[2]SURREPT!H57</f>
        <v>-5</v>
      </c>
      <c r="O63" s="3">
        <f>[2]SURREPT!J57</f>
        <v>6.67</v>
      </c>
      <c r="Q63" s="3">
        <f>[2]SURREPT!L57</f>
        <v>22</v>
      </c>
      <c r="T63" s="29"/>
      <c r="U63" s="76"/>
      <c r="V63" s="79"/>
    </row>
    <row r="64" spans="1:22" x14ac:dyDescent="0.2">
      <c r="A64" s="55">
        <f t="shared" si="0"/>
        <v>33970</v>
      </c>
      <c r="B64" s="15">
        <f>[1]WMREPT!A61</f>
        <v>93</v>
      </c>
      <c r="C64" s="7">
        <f>[1]WMREPT!B61</f>
        <v>1</v>
      </c>
      <c r="D64" s="62">
        <f>[1]WMREPT!C61</f>
        <v>817.09</v>
      </c>
      <c r="E64" s="62">
        <f>[1]WMREPT!E61</f>
        <v>7.61</v>
      </c>
      <c r="F64" s="62">
        <f>[1]WMREPT!F61</f>
        <v>10.69</v>
      </c>
      <c r="G64" s="62">
        <f>[1]WMREPT!G61</f>
        <v>49.61</v>
      </c>
      <c r="H64" s="62">
        <f>[1]WMREPT!H61</f>
        <v>181.66</v>
      </c>
      <c r="I64" s="62">
        <f>[1]WMREPT!I61</f>
        <v>19.73</v>
      </c>
      <c r="J64" s="63"/>
      <c r="K64" s="21"/>
      <c r="L64" s="21">
        <f>[2]SURREPT!D58</f>
        <v>413.33</v>
      </c>
      <c r="M64" s="21">
        <f>[2]SURREPT!H58</f>
        <v>-5</v>
      </c>
      <c r="N64" s="21"/>
      <c r="O64" s="21">
        <f>[2]SURREPT!J58</f>
        <v>8.33</v>
      </c>
      <c r="P64" s="21"/>
      <c r="Q64" s="21">
        <f>[2]SURREPT!L58</f>
        <v>22</v>
      </c>
      <c r="R64" s="21"/>
      <c r="S64" s="21"/>
      <c r="T64" s="32"/>
      <c r="U64" s="5"/>
      <c r="V64" s="79"/>
    </row>
    <row r="65" spans="1:22" x14ac:dyDescent="0.2">
      <c r="A65" s="55">
        <f t="shared" si="0"/>
        <v>34001</v>
      </c>
      <c r="B65" s="14">
        <f>[1]WMREPT!A62</f>
        <v>93</v>
      </c>
      <c r="C65" s="1">
        <f>[1]WMREPT!B62</f>
        <v>2</v>
      </c>
      <c r="D65" s="60">
        <f>[1]WMREPT!C62</f>
        <v>800</v>
      </c>
      <c r="E65" s="60">
        <f>[1]WMREPT!E62</f>
        <v>9.14</v>
      </c>
      <c r="F65" s="60">
        <f>[1]WMREPT!F62</f>
        <v>8.9</v>
      </c>
      <c r="G65" s="60">
        <f>[1]WMREPT!G62</f>
        <v>49.68</v>
      </c>
      <c r="H65" s="60">
        <f>[1]WMREPT!H62</f>
        <v>208.08</v>
      </c>
      <c r="I65" s="60">
        <f>[1]WMREPT!I62</f>
        <v>19.64</v>
      </c>
      <c r="J65" s="61"/>
      <c r="K65" s="22"/>
      <c r="L65" s="22">
        <f>[2]SURREPT!D59</f>
        <v>413.33</v>
      </c>
      <c r="M65" s="22">
        <f>[2]SURREPT!H59</f>
        <v>-5</v>
      </c>
      <c r="N65" s="22"/>
      <c r="O65" s="22">
        <f>[2]SURREPT!J59</f>
        <v>9.17</v>
      </c>
      <c r="P65" s="22"/>
      <c r="Q65" s="22">
        <f>[2]SURREPT!L59</f>
        <v>22</v>
      </c>
      <c r="R65" s="22"/>
      <c r="S65" s="22"/>
      <c r="T65" s="32"/>
      <c r="U65" s="5"/>
      <c r="V65" s="79"/>
    </row>
    <row r="66" spans="1:22" x14ac:dyDescent="0.2">
      <c r="A66" s="55">
        <f t="shared" si="0"/>
        <v>34029</v>
      </c>
      <c r="B66" s="14">
        <f>[1]WMREPT!A63</f>
        <v>93</v>
      </c>
      <c r="C66" s="1">
        <f>[1]WMREPT!B63</f>
        <v>3</v>
      </c>
      <c r="D66" s="60">
        <f>[1]WMREPT!C63</f>
        <v>733.22</v>
      </c>
      <c r="E66" s="60">
        <f>[1]WMREPT!E63</f>
        <v>10.17</v>
      </c>
      <c r="F66" s="60">
        <f>[1]WMREPT!F63</f>
        <v>5.43</v>
      </c>
      <c r="G66" s="60">
        <f>[1]WMREPT!G63</f>
        <v>51.07</v>
      </c>
      <c r="H66" s="60">
        <f>[1]WMREPT!H63</f>
        <v>183.07</v>
      </c>
      <c r="I66" s="60">
        <f>[1]WMREPT!I63</f>
        <v>19.7</v>
      </c>
      <c r="J66" s="61"/>
      <c r="K66" s="22"/>
      <c r="L66" s="22">
        <f>[2]SURREPT!D60</f>
        <v>413.33</v>
      </c>
      <c r="M66" s="22">
        <f>[2]SURREPT!H60</f>
        <v>-5</v>
      </c>
      <c r="N66" s="22"/>
      <c r="O66" s="22">
        <f>[2]SURREPT!J60</f>
        <v>9.17</v>
      </c>
      <c r="P66" s="22"/>
      <c r="Q66" s="22">
        <f>[2]SURREPT!L60</f>
        <v>22</v>
      </c>
      <c r="R66" s="22"/>
      <c r="S66" s="22"/>
      <c r="T66" s="32"/>
      <c r="U66" s="5"/>
      <c r="V66" s="79"/>
    </row>
    <row r="67" spans="1:22" x14ac:dyDescent="0.2">
      <c r="A67" s="55">
        <f t="shared" si="0"/>
        <v>34060</v>
      </c>
      <c r="B67" s="14">
        <f>[1]WMREPT!A64</f>
        <v>93</v>
      </c>
      <c r="C67" s="1">
        <f>[1]WMREPT!B64</f>
        <v>4</v>
      </c>
      <c r="D67" s="60">
        <f>[1]WMREPT!C64</f>
        <v>716.94</v>
      </c>
      <c r="E67" s="60">
        <f>[1]WMREPT!E64</f>
        <v>8.24</v>
      </c>
      <c r="F67" s="60"/>
      <c r="G67" s="60"/>
      <c r="H67" s="60">
        <f>[1]WMREPT!H64</f>
        <v>164.78</v>
      </c>
      <c r="I67" s="60">
        <f>[1]WMREPT!I64</f>
        <v>24.08</v>
      </c>
      <c r="J67" s="61"/>
      <c r="K67" s="22">
        <f>[2]SURREPT!C61</f>
        <v>740</v>
      </c>
      <c r="L67" s="22">
        <f>[2]SURREPT!D61</f>
        <v>393.33</v>
      </c>
      <c r="M67" s="22">
        <f>[2]SURREPT!H61</f>
        <v>-5</v>
      </c>
      <c r="N67" s="22">
        <f>[2]SURREPT!I61</f>
        <v>25</v>
      </c>
      <c r="O67" s="22">
        <f>[2]SURREPT!J61</f>
        <v>9.17</v>
      </c>
      <c r="P67" s="22">
        <f>[2]SURREPT!K61</f>
        <v>40</v>
      </c>
      <c r="Q67" s="22">
        <f>[2]SURREPT!L61</f>
        <v>22</v>
      </c>
      <c r="R67" s="22">
        <f>[2]SURREPT!E61</f>
        <v>33</v>
      </c>
      <c r="S67" s="22">
        <f>[2]SURREPT!F61</f>
        <v>33</v>
      </c>
      <c r="T67" s="32"/>
      <c r="U67" s="5"/>
      <c r="V67" s="79"/>
    </row>
    <row r="68" spans="1:22" x14ac:dyDescent="0.2">
      <c r="A68" s="55">
        <f t="shared" ref="A68:A131" si="1">DATEVALUE(C68&amp;"-"&amp;B68)</f>
        <v>34090</v>
      </c>
      <c r="B68" s="14">
        <f>[1]WMREPT!A65</f>
        <v>93</v>
      </c>
      <c r="C68" s="1">
        <f>[1]WMREPT!B65</f>
        <v>5</v>
      </c>
      <c r="D68" s="60">
        <f>[1]WMREPT!C65</f>
        <v>684.4</v>
      </c>
      <c r="E68" s="60">
        <f>[1]WMREPT!E65</f>
        <v>6.34</v>
      </c>
      <c r="F68" s="60">
        <f>[1]WMREPT!F65</f>
        <v>-8.48</v>
      </c>
      <c r="G68" s="60">
        <f>[1]WMREPT!G65</f>
        <v>49.51</v>
      </c>
      <c r="H68" s="60">
        <f>[1]WMREPT!H65</f>
        <v>169.78</v>
      </c>
      <c r="I68" s="60">
        <f>[1]WMREPT!I65</f>
        <v>26.79</v>
      </c>
      <c r="J68" s="61"/>
      <c r="K68" s="3">
        <f>[2]SURREPT!C62</f>
        <v>700</v>
      </c>
      <c r="L68" s="3">
        <f>[2]SURREPT!D62</f>
        <v>366.67</v>
      </c>
      <c r="M68" s="3">
        <f>[2]SURREPT!H62</f>
        <v>-20</v>
      </c>
      <c r="N68" s="3">
        <f>[2]SURREPT!I62</f>
        <v>25</v>
      </c>
      <c r="O68" s="3">
        <f>[2]SURREPT!J62</f>
        <v>10</v>
      </c>
      <c r="P68" s="3">
        <f>[2]SURREPT!K62</f>
        <v>20</v>
      </c>
      <c r="Q68" s="3">
        <f>[2]SURREPT!L62</f>
        <v>22</v>
      </c>
      <c r="R68" s="3">
        <f>[2]SURREPT!E62</f>
        <v>33</v>
      </c>
      <c r="S68" s="3">
        <f>[2]SURREPT!F62</f>
        <v>33</v>
      </c>
      <c r="T68" s="6"/>
      <c r="U68" s="5"/>
      <c r="V68" s="79"/>
    </row>
    <row r="69" spans="1:22" x14ac:dyDescent="0.2">
      <c r="A69" s="55">
        <f t="shared" si="1"/>
        <v>34121</v>
      </c>
      <c r="B69" s="14">
        <f>[1]WMREPT!A66</f>
        <v>93</v>
      </c>
      <c r="C69" s="1">
        <f>[1]WMREPT!B66</f>
        <v>6</v>
      </c>
      <c r="D69" s="60">
        <f>[1]WMREPT!C66</f>
        <v>684.4</v>
      </c>
      <c r="E69" s="60">
        <f>[1]WMREPT!E66</f>
        <v>8.32</v>
      </c>
      <c r="F69" s="60">
        <f>[1]WMREPT!F66</f>
        <v>-14.3</v>
      </c>
      <c r="G69" s="60">
        <f>[1]WMREPT!G66</f>
        <v>45.95</v>
      </c>
      <c r="H69" s="60">
        <f>[1]WMREPT!H66</f>
        <v>156.65</v>
      </c>
      <c r="I69" s="60">
        <f>[1]WMREPT!I66</f>
        <v>26.61</v>
      </c>
      <c r="J69" s="61"/>
      <c r="K69" s="3">
        <f>[2]SURREPT!C63</f>
        <v>700</v>
      </c>
      <c r="L69" s="3">
        <f>[2]SURREPT!D63</f>
        <v>373.33</v>
      </c>
      <c r="M69" s="3">
        <f>[2]SURREPT!H63</f>
        <v>-20</v>
      </c>
      <c r="N69" s="3">
        <f>[2]SURREPT!I63</f>
        <v>17.5</v>
      </c>
      <c r="O69" s="3">
        <f>[2]SURREPT!J63</f>
        <v>13.33</v>
      </c>
      <c r="P69" s="3">
        <f>[2]SURREPT!K63</f>
        <v>20</v>
      </c>
      <c r="Q69" s="3">
        <f>[2]SURREPT!L63</f>
        <v>25</v>
      </c>
      <c r="R69" s="3">
        <f>[2]SURREPT!E63</f>
        <v>33</v>
      </c>
      <c r="S69" s="3">
        <f>[2]SURREPT!F63</f>
        <v>33</v>
      </c>
      <c r="T69" s="6"/>
      <c r="U69" s="5"/>
      <c r="V69" s="79"/>
    </row>
    <row r="70" spans="1:22" x14ac:dyDescent="0.2">
      <c r="A70" s="55">
        <f t="shared" si="1"/>
        <v>34151</v>
      </c>
      <c r="B70" s="14">
        <f>[1]WMREPT!A67</f>
        <v>93</v>
      </c>
      <c r="C70" s="1">
        <f>[1]WMREPT!B67</f>
        <v>7</v>
      </c>
      <c r="D70" s="60">
        <f>[1]WMREPT!C67</f>
        <v>684.4</v>
      </c>
      <c r="E70" s="60">
        <f>[1]WMREPT!E67</f>
        <v>8.08</v>
      </c>
      <c r="F70" s="60">
        <f>[1]WMREPT!F67</f>
        <v>-10.94</v>
      </c>
      <c r="G70" s="60">
        <f>[1]WMREPT!G67</f>
        <v>45.43</v>
      </c>
      <c r="H70" s="60">
        <f>[1]WMREPT!H67</f>
        <v>176.82</v>
      </c>
      <c r="I70" s="60">
        <f>[1]WMREPT!I67</f>
        <v>26.31</v>
      </c>
      <c r="J70" s="61"/>
      <c r="K70" s="3">
        <f>[2]SURREPT!C64</f>
        <v>700</v>
      </c>
      <c r="L70" s="3">
        <f>[2]SURREPT!D64</f>
        <v>353.33</v>
      </c>
      <c r="M70" s="3">
        <f>[2]SURREPT!H64</f>
        <v>-20</v>
      </c>
      <c r="N70" s="3">
        <f>[2]SURREPT!I64</f>
        <v>17.5</v>
      </c>
      <c r="O70" s="3">
        <f>[2]SURREPT!J64</f>
        <v>10</v>
      </c>
      <c r="P70" s="3">
        <f>[2]SURREPT!K64</f>
        <v>20</v>
      </c>
      <c r="Q70" s="3">
        <f>[2]SURREPT!L64</f>
        <v>25</v>
      </c>
      <c r="R70" s="3">
        <f>[2]SURREPT!E64</f>
        <v>33</v>
      </c>
      <c r="S70" s="3">
        <f>[2]SURREPT!F64</f>
        <v>33</v>
      </c>
      <c r="T70" s="6"/>
      <c r="U70" s="5"/>
      <c r="V70" s="79"/>
    </row>
    <row r="71" spans="1:22" x14ac:dyDescent="0.2">
      <c r="A71" s="55">
        <f t="shared" si="1"/>
        <v>34182</v>
      </c>
      <c r="B71" s="14">
        <f>[1]WMREPT!A68</f>
        <v>93</v>
      </c>
      <c r="C71" s="1">
        <f>[1]WMREPT!B68</f>
        <v>8</v>
      </c>
      <c r="D71" s="60">
        <f>[1]WMREPT!C68</f>
        <v>720.37</v>
      </c>
      <c r="E71" s="60">
        <f>[1]WMREPT!E68</f>
        <v>7.2</v>
      </c>
      <c r="F71" s="60">
        <f>[1]WMREPT!F68</f>
        <v>-13.04</v>
      </c>
      <c r="G71" s="60">
        <f>[1]WMREPT!G68</f>
        <v>44.01</v>
      </c>
      <c r="H71" s="60">
        <f>[1]WMREPT!H68</f>
        <v>158.05000000000001</v>
      </c>
      <c r="I71" s="60">
        <f>[1]WMREPT!I68</f>
        <v>27.52</v>
      </c>
      <c r="J71" s="61"/>
      <c r="K71" s="3">
        <f>[2]SURREPT!C65</f>
        <v>760</v>
      </c>
      <c r="L71" s="3">
        <f>[2]SURREPT!D65</f>
        <v>353.33</v>
      </c>
      <c r="M71" s="3">
        <f>[2]SURREPT!H65</f>
        <v>-15</v>
      </c>
      <c r="N71" s="3">
        <f>[2]SURREPT!I65</f>
        <v>12.5</v>
      </c>
      <c r="O71" s="3">
        <f>[2]SURREPT!J65</f>
        <v>8.33</v>
      </c>
      <c r="P71" s="3">
        <f>[2]SURREPT!K65</f>
        <v>20</v>
      </c>
      <c r="Q71" s="3">
        <f>[2]SURREPT!L65</f>
        <v>25</v>
      </c>
      <c r="R71" s="3">
        <f>[2]SURREPT!E65</f>
        <v>33</v>
      </c>
      <c r="S71" s="3">
        <f>[2]SURREPT!F65</f>
        <v>33</v>
      </c>
      <c r="T71" s="6"/>
      <c r="U71" s="5"/>
      <c r="V71" s="79"/>
    </row>
    <row r="72" spans="1:22" x14ac:dyDescent="0.2">
      <c r="A72" s="55">
        <f t="shared" si="1"/>
        <v>34213</v>
      </c>
      <c r="B72" s="14">
        <f>[1]WMREPT!A69</f>
        <v>93</v>
      </c>
      <c r="C72" s="1">
        <f>[1]WMREPT!B69</f>
        <v>9</v>
      </c>
      <c r="D72" s="60">
        <f>[1]WMREPT!C69</f>
        <v>684.4</v>
      </c>
      <c r="E72" s="60">
        <f>[1]WMREPT!E69</f>
        <v>8.6199999999999992</v>
      </c>
      <c r="F72" s="60">
        <f>[1]WMREPT!F69</f>
        <v>-1.98</v>
      </c>
      <c r="G72" s="60">
        <f>[1]WMREPT!G69</f>
        <v>45.28</v>
      </c>
      <c r="H72" s="60">
        <f>[1]WMREPT!H69</f>
        <v>138.22</v>
      </c>
      <c r="I72" s="60">
        <f>[1]WMREPT!I69</f>
        <v>26.79</v>
      </c>
      <c r="J72" s="61"/>
      <c r="K72" s="3">
        <f>[2]SURREPT!C66</f>
        <v>730</v>
      </c>
      <c r="L72" s="3">
        <f>[2]SURREPT!D66</f>
        <v>353.33</v>
      </c>
      <c r="M72" s="3">
        <f>[2]SURREPT!H66</f>
        <v>-15</v>
      </c>
      <c r="N72" s="3">
        <f>[2]SURREPT!I66</f>
        <v>12.5</v>
      </c>
      <c r="O72" s="3">
        <f>[2]SURREPT!J66</f>
        <v>10</v>
      </c>
      <c r="P72" s="3">
        <f>[2]SURREPT!K66</f>
        <v>20</v>
      </c>
      <c r="Q72" s="3">
        <f>[2]SURREPT!L66</f>
        <v>25</v>
      </c>
      <c r="R72" s="3">
        <f>[2]SURREPT!E66</f>
        <v>33</v>
      </c>
      <c r="S72" s="3">
        <f>[2]SURREPT!F66</f>
        <v>33</v>
      </c>
      <c r="T72" s="6"/>
      <c r="U72" s="5"/>
      <c r="V72" s="79"/>
    </row>
    <row r="73" spans="1:22" x14ac:dyDescent="0.2">
      <c r="A73" s="55">
        <f t="shared" si="1"/>
        <v>34243</v>
      </c>
      <c r="B73" s="14">
        <f>[1]WMREPT!A70</f>
        <v>93</v>
      </c>
      <c r="C73" s="1">
        <f>[1]WMREPT!B70</f>
        <v>10</v>
      </c>
      <c r="D73" s="60">
        <f>[1]WMREPT!C70</f>
        <v>632.44000000000005</v>
      </c>
      <c r="E73" s="60">
        <f>[1]WMREPT!E70</f>
        <v>8.57</v>
      </c>
      <c r="F73" s="60">
        <f>[1]WMREPT!F70</f>
        <v>-2.46</v>
      </c>
      <c r="G73" s="60">
        <f>[1]WMREPT!G70</f>
        <v>45.83</v>
      </c>
      <c r="H73" s="60">
        <f>[1]WMREPT!H70</f>
        <v>166.84</v>
      </c>
      <c r="I73" s="60">
        <f>[1]WMREPT!I70</f>
        <v>29.46</v>
      </c>
      <c r="J73" s="61"/>
      <c r="K73" s="3">
        <f>[2]SURREPT!C67</f>
        <v>730</v>
      </c>
      <c r="L73" s="3">
        <f>[2]SURREPT!D67</f>
        <v>353</v>
      </c>
      <c r="M73" s="3">
        <f>[2]SURREPT!H67</f>
        <v>-15</v>
      </c>
      <c r="N73" s="3">
        <f>[2]SURREPT!I67</f>
        <v>12.5</v>
      </c>
      <c r="O73" s="3">
        <f>[2]SURREPT!J67</f>
        <v>8.33</v>
      </c>
      <c r="P73" s="3">
        <f>[2]SURREPT!K67</f>
        <v>20</v>
      </c>
      <c r="Q73" s="3">
        <f>[2]SURREPT!L67</f>
        <v>25</v>
      </c>
      <c r="R73" s="3">
        <f>[2]SURREPT!E67</f>
        <v>33</v>
      </c>
      <c r="S73" s="3">
        <f>[2]SURREPT!F67</f>
        <v>33</v>
      </c>
      <c r="T73" s="6"/>
      <c r="U73" s="5"/>
      <c r="V73" s="79"/>
    </row>
    <row r="74" spans="1:22" x14ac:dyDescent="0.2">
      <c r="A74" s="55">
        <f t="shared" si="1"/>
        <v>34274</v>
      </c>
      <c r="B74" s="14">
        <f>[1]WMREPT!A71</f>
        <v>93</v>
      </c>
      <c r="C74" s="1">
        <f>[1]WMREPT!B71</f>
        <v>11</v>
      </c>
      <c r="D74" s="60">
        <f>[1]WMREPT!C71</f>
        <v>624.4</v>
      </c>
      <c r="E74" s="60">
        <f>[1]WMREPT!E71</f>
        <v>8.33</v>
      </c>
      <c r="F74" s="60">
        <f>[1]WMREPT!F71</f>
        <v>-2.6</v>
      </c>
      <c r="G74" s="60">
        <f>[1]WMREPT!G71</f>
        <v>50</v>
      </c>
      <c r="H74" s="60">
        <f>[1]WMREPT!H71</f>
        <v>149.96</v>
      </c>
      <c r="I74" s="60">
        <f>[1]WMREPT!I71</f>
        <v>29.46</v>
      </c>
      <c r="J74" s="61"/>
      <c r="K74" s="3">
        <f>[2]SURREPT!C68</f>
        <v>690</v>
      </c>
      <c r="L74" s="3">
        <f>[2]SURREPT!D68</f>
        <v>340</v>
      </c>
      <c r="M74" s="3">
        <f>[2]SURREPT!H68</f>
        <v>-15</v>
      </c>
      <c r="N74" s="3">
        <f>[2]SURREPT!I68</f>
        <v>12.5</v>
      </c>
      <c r="O74" s="3">
        <f>[2]SURREPT!J68</f>
        <v>8.33</v>
      </c>
      <c r="P74" s="3">
        <f>[2]SURREPT!K68</f>
        <v>30</v>
      </c>
      <c r="Q74" s="3">
        <f>[2]SURREPT!L68</f>
        <v>27</v>
      </c>
      <c r="R74" s="3">
        <f>[2]SURREPT!E68</f>
        <v>33</v>
      </c>
      <c r="S74" s="3">
        <f>[2]SURREPT!F68</f>
        <v>33</v>
      </c>
      <c r="T74" s="6"/>
      <c r="U74" s="5"/>
      <c r="V74" s="79"/>
    </row>
    <row r="75" spans="1:22" x14ac:dyDescent="0.2">
      <c r="A75" s="55">
        <f t="shared" si="1"/>
        <v>34304</v>
      </c>
      <c r="B75" s="14">
        <f>[1]WMREPT!A72</f>
        <v>93</v>
      </c>
      <c r="C75" s="1">
        <f>[1]WMREPT!B72</f>
        <v>12</v>
      </c>
      <c r="D75" s="60">
        <f>[1]WMREPT!C72</f>
        <v>668.69</v>
      </c>
      <c r="E75" s="60">
        <f>[1]WMREPT!E72</f>
        <v>7.52</v>
      </c>
      <c r="F75" s="60">
        <f>[1]WMREPT!F72</f>
        <v>-0.02</v>
      </c>
      <c r="G75" s="60">
        <f>[1]WMREPT!G72</f>
        <v>52.69</v>
      </c>
      <c r="H75" s="60">
        <f>[1]WMREPT!H72</f>
        <v>143.07</v>
      </c>
      <c r="I75" s="60">
        <f>[1]WMREPT!I72</f>
        <v>31.25</v>
      </c>
      <c r="J75" s="61"/>
      <c r="K75" s="3">
        <f>[2]SURREPT!C69</f>
        <v>670</v>
      </c>
      <c r="L75" s="3">
        <f>[2]SURREPT!D69</f>
        <v>340</v>
      </c>
      <c r="M75" s="3">
        <f>[2]SURREPT!H69</f>
        <v>-15</v>
      </c>
      <c r="N75" s="3">
        <f>[2]SURREPT!I69</f>
        <v>12.5</v>
      </c>
      <c r="O75" s="3">
        <f>[2]SURREPT!J69</f>
        <v>8.33</v>
      </c>
      <c r="P75" s="3">
        <f>[2]SURREPT!K69</f>
        <v>20</v>
      </c>
      <c r="Q75" s="3">
        <f>[2]SURREPT!L69</f>
        <v>29</v>
      </c>
      <c r="R75" s="3">
        <f>[2]SURREPT!E69</f>
        <v>33</v>
      </c>
      <c r="S75" s="3">
        <f>[2]SURREPT!F69</f>
        <v>33</v>
      </c>
      <c r="T75" s="29"/>
      <c r="U75" s="76"/>
      <c r="V75" s="79"/>
    </row>
    <row r="76" spans="1:22" x14ac:dyDescent="0.2">
      <c r="A76" s="55">
        <f t="shared" si="1"/>
        <v>34335</v>
      </c>
      <c r="B76" s="15">
        <f>[1]WMREPT!A73</f>
        <v>94</v>
      </c>
      <c r="C76" s="7">
        <f>[1]WMREPT!B73</f>
        <v>1</v>
      </c>
      <c r="D76" s="62">
        <f>[1]WMREPT!C73</f>
        <v>728.18</v>
      </c>
      <c r="E76" s="62">
        <f>[1]WMREPT!E73</f>
        <v>5.7</v>
      </c>
      <c r="F76" s="62">
        <f>[1]WMREPT!F73</f>
        <v>9.36</v>
      </c>
      <c r="G76" s="62">
        <f>[1]WMREPT!G73</f>
        <v>55.88</v>
      </c>
      <c r="H76" s="62">
        <f>[1]WMREPT!H73</f>
        <v>147.13</v>
      </c>
      <c r="I76" s="62">
        <f>[1]WMREPT!I73</f>
        <v>35.71</v>
      </c>
      <c r="J76" s="63"/>
      <c r="K76" s="21">
        <f>[2]SURREPT!C70</f>
        <v>700</v>
      </c>
      <c r="L76" s="21">
        <f>[2]SURREPT!D70</f>
        <v>340</v>
      </c>
      <c r="M76" s="21">
        <f>[2]SURREPT!H70</f>
        <v>-10</v>
      </c>
      <c r="N76" s="21">
        <f>[2]SURREPT!I70</f>
        <v>12.5</v>
      </c>
      <c r="O76" s="21">
        <f>[2]SURREPT!J70</f>
        <v>8.33</v>
      </c>
      <c r="P76" s="21">
        <f>[2]SURREPT!K70</f>
        <v>20</v>
      </c>
      <c r="Q76" s="21">
        <f>[2]SURREPT!L70</f>
        <v>29</v>
      </c>
      <c r="R76" s="21">
        <f>[2]SURREPT!E70</f>
        <v>25</v>
      </c>
      <c r="S76" s="21">
        <f>[2]SURREPT!F70</f>
        <v>33</v>
      </c>
      <c r="T76" s="32"/>
      <c r="U76" s="5"/>
      <c r="V76" s="79"/>
    </row>
    <row r="77" spans="1:22" x14ac:dyDescent="0.2">
      <c r="A77" s="55">
        <f t="shared" si="1"/>
        <v>34366</v>
      </c>
      <c r="B77" s="14">
        <f>[1]WMREPT!A74</f>
        <v>94</v>
      </c>
      <c r="C77" s="1">
        <f>[1]WMREPT!B74</f>
        <v>2</v>
      </c>
      <c r="D77" s="60">
        <f>[1]WMREPT!C74</f>
        <v>809.26</v>
      </c>
      <c r="E77" s="60">
        <f>[1]WMREPT!E74</f>
        <v>6.19</v>
      </c>
      <c r="F77" s="60">
        <f>[1]WMREPT!F74</f>
        <v>13.66</v>
      </c>
      <c r="G77" s="60">
        <f>[1]WMREPT!G74</f>
        <v>55.64</v>
      </c>
      <c r="H77" s="60">
        <f>[1]WMREPT!H74</f>
        <v>124.06</v>
      </c>
      <c r="I77" s="60">
        <f>[1]WMREPT!I74</f>
        <v>35.71</v>
      </c>
      <c r="J77" s="61"/>
      <c r="K77" s="22">
        <f>[2]SURREPT!C71</f>
        <v>820</v>
      </c>
      <c r="L77" s="22">
        <f>[2]SURREPT!D71</f>
        <v>406.67</v>
      </c>
      <c r="M77" s="22">
        <f>[2]SURREPT!H71</f>
        <v>-10</v>
      </c>
      <c r="N77" s="22">
        <f>[2]SURREPT!I71</f>
        <v>17.5</v>
      </c>
      <c r="O77" s="22">
        <f>[2]SURREPT!J71</f>
        <v>8.33</v>
      </c>
      <c r="P77" s="22">
        <f>[2]SURREPT!K71</f>
        <v>20</v>
      </c>
      <c r="Q77" s="22">
        <f>[2]SURREPT!L71</f>
        <v>29</v>
      </c>
      <c r="R77" s="22">
        <f>[2]SURREPT!E71</f>
        <v>25</v>
      </c>
      <c r="S77" s="22">
        <f>[2]SURREPT!F71</f>
        <v>33</v>
      </c>
      <c r="T77" s="32"/>
      <c r="U77" s="5"/>
      <c r="V77" s="79"/>
    </row>
    <row r="78" spans="1:22" x14ac:dyDescent="0.2">
      <c r="A78" s="55">
        <f t="shared" si="1"/>
        <v>34394</v>
      </c>
      <c r="B78" s="14">
        <f>[1]WMREPT!A75</f>
        <v>94</v>
      </c>
      <c r="C78" s="1">
        <f>[1]WMREPT!B75</f>
        <v>3</v>
      </c>
      <c r="D78" s="60">
        <f>[1]WMREPT!C75</f>
        <v>834.4</v>
      </c>
      <c r="E78" s="60">
        <f>[1]WMREPT!E75</f>
        <v>6.22</v>
      </c>
      <c r="F78" s="60">
        <f>[1]WMREPT!F75</f>
        <v>19.899999999999999</v>
      </c>
      <c r="G78" s="60">
        <f>[1]WMREPT!G75</f>
        <v>56.24</v>
      </c>
      <c r="H78" s="60">
        <f>[1]WMREPT!H75</f>
        <v>129.28</v>
      </c>
      <c r="I78" s="60">
        <f>[1]WMREPT!I75</f>
        <v>35.71</v>
      </c>
      <c r="J78" s="61"/>
      <c r="K78" s="22">
        <f>[2]SURREPT!C72</f>
        <v>850</v>
      </c>
      <c r="L78" s="22">
        <f>[2]SURREPT!D72</f>
        <v>433.33</v>
      </c>
      <c r="M78" s="22">
        <f>[2]SURREPT!H72</f>
        <v>-5</v>
      </c>
      <c r="N78" s="22">
        <f>[2]SURREPT!I72</f>
        <v>17.5</v>
      </c>
      <c r="O78" s="22">
        <f>[2]SURREPT!J72</f>
        <v>8.33</v>
      </c>
      <c r="P78" s="22">
        <f>[2]SURREPT!K72</f>
        <v>20</v>
      </c>
      <c r="Q78" s="22">
        <f>[2]SURREPT!L72</f>
        <v>29</v>
      </c>
      <c r="R78" s="22">
        <f>[2]SURREPT!E72</f>
        <v>25</v>
      </c>
      <c r="S78" s="22">
        <f>[2]SURREPT!F72</f>
        <v>33</v>
      </c>
      <c r="T78" s="32"/>
      <c r="U78" s="5"/>
      <c r="V78" s="79"/>
    </row>
    <row r="79" spans="1:22" x14ac:dyDescent="0.2">
      <c r="A79" s="55">
        <f t="shared" si="1"/>
        <v>34425</v>
      </c>
      <c r="B79" s="14">
        <f>[1]WMREPT!A76</f>
        <v>94</v>
      </c>
      <c r="C79" s="1">
        <f>[1]WMREPT!B76</f>
        <v>4</v>
      </c>
      <c r="D79" s="60">
        <f>[1]WMREPT!C76</f>
        <v>807.38</v>
      </c>
      <c r="E79" s="60">
        <f>[1]WMREPT!E76</f>
        <v>7.21</v>
      </c>
      <c r="F79" s="60">
        <f>[1]WMREPT!F76</f>
        <v>23.96</v>
      </c>
      <c r="G79" s="60">
        <f>[1]WMREPT!G76</f>
        <v>56.09</v>
      </c>
      <c r="H79" s="60">
        <f>[1]WMREPT!H76</f>
        <v>179.76</v>
      </c>
      <c r="I79" s="60">
        <f>[1]WMREPT!I76</f>
        <v>35.71</v>
      </c>
      <c r="J79" s="61"/>
      <c r="K79" s="22">
        <f>[2]SURREPT!C73</f>
        <v>850</v>
      </c>
      <c r="L79" s="22">
        <f>[2]SURREPT!D73</f>
        <v>433.33</v>
      </c>
      <c r="M79" s="22">
        <f>[2]SURREPT!H73</f>
        <v>-5</v>
      </c>
      <c r="N79" s="22">
        <f>[2]SURREPT!I73</f>
        <v>17.5</v>
      </c>
      <c r="O79" s="22">
        <f>[2]SURREPT!J73</f>
        <v>10</v>
      </c>
      <c r="P79" s="22">
        <f>[2]SURREPT!K73</f>
        <v>20</v>
      </c>
      <c r="Q79" s="22">
        <f>[2]SURREPT!L73</f>
        <v>29</v>
      </c>
      <c r="R79" s="22">
        <f>[2]SURREPT!E73</f>
        <v>25</v>
      </c>
      <c r="S79" s="22">
        <f>[2]SURREPT!F73</f>
        <v>33</v>
      </c>
      <c r="T79" s="32"/>
      <c r="U79" s="5"/>
      <c r="V79" s="79"/>
    </row>
    <row r="80" spans="1:22" x14ac:dyDescent="0.2">
      <c r="A80" s="55">
        <f t="shared" si="1"/>
        <v>34455</v>
      </c>
      <c r="B80" s="14">
        <f>[1]WMREPT!A77</f>
        <v>94</v>
      </c>
      <c r="C80" s="1">
        <f>[1]WMREPT!B77</f>
        <v>5</v>
      </c>
      <c r="D80" s="60">
        <f>[1]WMREPT!C77</f>
        <v>763.73</v>
      </c>
      <c r="E80" s="60">
        <f>[1]WMREPT!E77</f>
        <v>6.46</v>
      </c>
      <c r="F80" s="60">
        <f>[1]WMREPT!F77</f>
        <v>37.369999999999997</v>
      </c>
      <c r="G80" s="60">
        <f>[1]WMREPT!G77</f>
        <v>61.26</v>
      </c>
      <c r="H80" s="60">
        <f>[1]WMREPT!H77</f>
        <v>152.4</v>
      </c>
      <c r="I80" s="60">
        <f>[1]WMREPT!I77</f>
        <v>35.68</v>
      </c>
      <c r="J80" s="61"/>
      <c r="K80" s="3">
        <f>[2]SURREPT!C74</f>
        <v>910</v>
      </c>
      <c r="L80" s="3">
        <f>[2]SURREPT!D74</f>
        <v>400</v>
      </c>
      <c r="M80" s="3">
        <f>[2]SURREPT!H74</f>
        <v>0</v>
      </c>
      <c r="N80" s="3">
        <f>[2]SURREPT!I74</f>
        <v>17.5</v>
      </c>
      <c r="O80" s="3">
        <f>[2]SURREPT!J74</f>
        <v>10</v>
      </c>
      <c r="P80" s="3">
        <f>[2]SURREPT!K74</f>
        <v>20</v>
      </c>
      <c r="Q80" s="3">
        <f>[2]SURREPT!L74</f>
        <v>29</v>
      </c>
      <c r="R80" s="3">
        <f>[2]SURREPT!E74</f>
        <v>25</v>
      </c>
      <c r="S80" s="3">
        <f>[2]SURREPT!F74</f>
        <v>33</v>
      </c>
      <c r="T80" s="6"/>
      <c r="U80" s="5"/>
      <c r="V80" s="79"/>
    </row>
    <row r="81" spans="1:22" x14ac:dyDescent="0.2">
      <c r="A81" s="55">
        <f t="shared" si="1"/>
        <v>34486</v>
      </c>
      <c r="B81" s="14">
        <f>[1]WMREPT!A78</f>
        <v>94</v>
      </c>
      <c r="C81" s="1">
        <f>[1]WMREPT!B78</f>
        <v>6</v>
      </c>
      <c r="D81" s="60">
        <f>[1]WMREPT!C78</f>
        <v>837.19</v>
      </c>
      <c r="E81" s="60">
        <f>[1]WMREPT!E78</f>
        <v>6.89</v>
      </c>
      <c r="F81" s="60">
        <f>[1]WMREPT!F78</f>
        <v>59.75</v>
      </c>
      <c r="G81" s="60">
        <f>[1]WMREPT!G78</f>
        <v>67.72</v>
      </c>
      <c r="H81" s="60">
        <f>[1]WMREPT!H78</f>
        <v>162.22</v>
      </c>
      <c r="I81" s="60">
        <f>[1]WMREPT!I78</f>
        <v>35.71</v>
      </c>
      <c r="J81" s="61"/>
      <c r="K81" s="3">
        <f>[2]SURREPT!C75</f>
        <v>910</v>
      </c>
      <c r="L81" s="3">
        <f>[2]SURREPT!D75</f>
        <v>406.67</v>
      </c>
      <c r="M81" s="3">
        <f>[2]SURREPT!H75</f>
        <v>0</v>
      </c>
      <c r="N81" s="3">
        <f>[2]SURREPT!I75</f>
        <v>17.5</v>
      </c>
      <c r="O81" s="3">
        <f>[2]SURREPT!J75</f>
        <v>11.67</v>
      </c>
      <c r="P81" s="3">
        <f>[2]SURREPT!K75</f>
        <v>20</v>
      </c>
      <c r="Q81" s="3">
        <f>[2]SURREPT!L75</f>
        <v>29</v>
      </c>
      <c r="R81" s="3">
        <f>[2]SURREPT!E75</f>
        <v>25</v>
      </c>
      <c r="S81" s="3">
        <f>[2]SURREPT!F75</f>
        <v>33</v>
      </c>
      <c r="T81" s="6"/>
      <c r="U81" s="5"/>
      <c r="V81" s="79"/>
    </row>
    <row r="82" spans="1:22" x14ac:dyDescent="0.2">
      <c r="A82" s="55">
        <f t="shared" si="1"/>
        <v>34516</v>
      </c>
      <c r="B82" s="14">
        <f>[1]WMREPT!A79</f>
        <v>94</v>
      </c>
      <c r="C82" s="1">
        <f>[1]WMREPT!B79</f>
        <v>7</v>
      </c>
      <c r="D82" s="60">
        <f>[1]WMREPT!C79</f>
        <v>1005.28</v>
      </c>
      <c r="E82" s="60">
        <f>[1]WMREPT!E79</f>
        <v>6.6</v>
      </c>
      <c r="F82" s="60">
        <f>[1]WMREPT!F79</f>
        <v>81.56</v>
      </c>
      <c r="G82" s="60">
        <f>[1]WMREPT!G79</f>
        <v>98.37</v>
      </c>
      <c r="H82" s="60">
        <f>[1]WMREPT!H79</f>
        <v>219.53</v>
      </c>
      <c r="I82" s="60">
        <f>[1]WMREPT!I79</f>
        <v>44.64</v>
      </c>
      <c r="J82" s="61"/>
      <c r="K82" s="3">
        <f>[2]SURREPT!C76</f>
        <v>1060</v>
      </c>
      <c r="L82" s="3">
        <f>[2]SURREPT!D76</f>
        <v>453.33</v>
      </c>
      <c r="M82" s="3">
        <f>[2]SURREPT!H76</f>
        <v>7.5</v>
      </c>
      <c r="N82" s="3">
        <f>[2]SURREPT!I76</f>
        <v>27.5</v>
      </c>
      <c r="O82" s="3">
        <f>[2]SURREPT!J76</f>
        <v>11.67</v>
      </c>
      <c r="P82" s="3">
        <f>[2]SURREPT!K76</f>
        <v>20</v>
      </c>
      <c r="Q82" s="3">
        <f>[2]SURREPT!L76</f>
        <v>36</v>
      </c>
      <c r="R82" s="3">
        <f>[2]SURREPT!E76</f>
        <v>25</v>
      </c>
      <c r="S82" s="3">
        <f>[2]SURREPT!F76</f>
        <v>33</v>
      </c>
      <c r="T82" s="6"/>
      <c r="U82" s="5"/>
      <c r="V82" s="79"/>
    </row>
    <row r="83" spans="1:22" x14ac:dyDescent="0.2">
      <c r="A83" s="55">
        <f t="shared" si="1"/>
        <v>34547</v>
      </c>
      <c r="B83" s="14">
        <f>[1]WMREPT!A80</f>
        <v>94</v>
      </c>
      <c r="C83" s="1">
        <f>[1]WMREPT!B80</f>
        <v>8</v>
      </c>
      <c r="D83" s="60">
        <f>[1]WMREPT!C80</f>
        <v>1006.1</v>
      </c>
      <c r="E83" s="60">
        <f>[1]WMREPT!E80</f>
        <v>6.28</v>
      </c>
      <c r="F83" s="60">
        <f>[1]WMREPT!F80</f>
        <v>73.069999999999993</v>
      </c>
      <c r="G83" s="60">
        <f>[1]WMREPT!G80</f>
        <v>110</v>
      </c>
      <c r="H83" s="60">
        <f>[1]WMREPT!H80</f>
        <v>188.64</v>
      </c>
      <c r="I83" s="60">
        <f>[1]WMREPT!I80</f>
        <v>44.64</v>
      </c>
      <c r="J83" s="61"/>
      <c r="K83" s="3">
        <f>[2]SURREPT!C77</f>
        <v>1120</v>
      </c>
      <c r="L83" s="3">
        <f>[2]SURREPT!D77</f>
        <v>460</v>
      </c>
      <c r="M83" s="3">
        <f>[2]SURREPT!H77</f>
        <v>22.5</v>
      </c>
      <c r="N83" s="3">
        <f>[2]SURREPT!I77</f>
        <v>42.5</v>
      </c>
      <c r="O83" s="3">
        <f>[2]SURREPT!J77</f>
        <v>15</v>
      </c>
      <c r="P83" s="3">
        <f>[2]SURREPT!K77</f>
        <v>20</v>
      </c>
      <c r="Q83" s="3">
        <f>[2]SURREPT!L77</f>
        <v>36</v>
      </c>
      <c r="R83" s="3">
        <f>[2]SURREPT!E77</f>
        <v>25</v>
      </c>
      <c r="S83" s="3">
        <f>[2]SURREPT!F77</f>
        <v>33</v>
      </c>
      <c r="T83" s="6"/>
      <c r="U83" s="5"/>
      <c r="V83" s="79"/>
    </row>
    <row r="84" spans="1:22" x14ac:dyDescent="0.2">
      <c r="A84" s="55">
        <f t="shared" si="1"/>
        <v>34578</v>
      </c>
      <c r="B84" s="14">
        <f>[1]WMREPT!A81</f>
        <v>94</v>
      </c>
      <c r="C84" s="1">
        <f>[1]WMREPT!B81</f>
        <v>9</v>
      </c>
      <c r="D84" s="60">
        <f>[1]WMREPT!C81</f>
        <v>1036.79</v>
      </c>
      <c r="E84" s="60">
        <f>[1]WMREPT!E81</f>
        <v>6.19</v>
      </c>
      <c r="F84" s="60">
        <f>[1]WMREPT!F81</f>
        <v>40.6</v>
      </c>
      <c r="G84" s="60">
        <f>[1]WMREPT!G81</f>
        <v>110</v>
      </c>
      <c r="H84" s="60">
        <f>[1]WMREPT!H81</f>
        <v>267.54000000000002</v>
      </c>
      <c r="I84" s="60">
        <f>[1]WMREPT!I81</f>
        <v>44.64</v>
      </c>
      <c r="J84" s="61"/>
      <c r="K84" s="3">
        <f>[2]SURREPT!C78</f>
        <v>1120</v>
      </c>
      <c r="L84" s="3">
        <f>[2]SURREPT!D78</f>
        <v>460</v>
      </c>
      <c r="M84" s="3">
        <f>[2]SURREPT!H78</f>
        <v>22.5</v>
      </c>
      <c r="N84" s="3">
        <f>[2]SURREPT!I78</f>
        <v>52.5</v>
      </c>
      <c r="O84" s="3">
        <f>[2]SURREPT!J78</f>
        <v>15</v>
      </c>
      <c r="P84" s="3">
        <f>[2]SURREPT!K78</f>
        <v>20</v>
      </c>
      <c r="Q84" s="3">
        <f>[2]SURREPT!L78</f>
        <v>40</v>
      </c>
      <c r="R84" s="3">
        <f>[2]SURREPT!E78</f>
        <v>25</v>
      </c>
      <c r="S84" s="3">
        <f>[2]SURREPT!F78</f>
        <v>33</v>
      </c>
      <c r="T84" s="6"/>
      <c r="U84" s="5"/>
      <c r="V84" s="79"/>
    </row>
    <row r="85" spans="1:22" x14ac:dyDescent="0.2">
      <c r="A85" s="55">
        <f t="shared" si="1"/>
        <v>34608</v>
      </c>
      <c r="B85" s="14">
        <f>[1]WMREPT!A82</f>
        <v>94</v>
      </c>
      <c r="C85" s="1">
        <f>[1]WMREPT!B82</f>
        <v>10</v>
      </c>
      <c r="D85" s="60">
        <f>[1]WMREPT!C82</f>
        <v>1169.69</v>
      </c>
      <c r="E85" s="60">
        <f>[1]WMREPT!E82</f>
        <v>9.2899999999999991</v>
      </c>
      <c r="F85" s="60">
        <f>[1]WMREPT!F82</f>
        <v>42.4</v>
      </c>
      <c r="G85" s="60">
        <f>[1]WMREPT!G82</f>
        <v>110</v>
      </c>
      <c r="H85" s="60">
        <f>[1]WMREPT!H82</f>
        <v>185.33</v>
      </c>
      <c r="I85" s="60">
        <f>[1]WMREPT!I82</f>
        <v>44.64</v>
      </c>
      <c r="J85" s="61">
        <f>[1]WMREPT!D82</f>
        <v>40</v>
      </c>
      <c r="K85" s="3">
        <f>[2]SURREPT!C79</f>
        <v>1120</v>
      </c>
      <c r="L85" s="3">
        <f>[2]SURREPT!D79</f>
        <v>460</v>
      </c>
      <c r="M85" s="3">
        <f>[2]SURREPT!H79</f>
        <v>17.5</v>
      </c>
      <c r="N85" s="3">
        <f>[2]SURREPT!I79</f>
        <v>50</v>
      </c>
      <c r="O85" s="3">
        <f>[2]SURREPT!J79</f>
        <v>15</v>
      </c>
      <c r="P85" s="3">
        <f>[2]SURREPT!K79</f>
        <v>20</v>
      </c>
      <c r="Q85" s="3">
        <f>[2]SURREPT!L79</f>
        <v>46</v>
      </c>
      <c r="R85" s="3">
        <f>[2]SURREPT!E79</f>
        <v>25</v>
      </c>
      <c r="S85" s="3">
        <f>[2]SURREPT!F79</f>
        <v>33</v>
      </c>
      <c r="T85" s="6"/>
      <c r="U85" s="5"/>
      <c r="V85" s="79"/>
    </row>
    <row r="86" spans="1:22" x14ac:dyDescent="0.2">
      <c r="A86" s="55">
        <f t="shared" si="1"/>
        <v>34639</v>
      </c>
      <c r="B86" s="14">
        <f>[1]WMREPT!A83</f>
        <v>94</v>
      </c>
      <c r="C86" s="1">
        <f>[1]WMREPT!B83</f>
        <v>11</v>
      </c>
      <c r="D86" s="60">
        <f>[1]WMREPT!C83</f>
        <v>1332.55</v>
      </c>
      <c r="E86" s="60">
        <f>[1]WMREPT!E83</f>
        <v>10.130000000000001</v>
      </c>
      <c r="F86" s="60">
        <f>[1]WMREPT!F83</f>
        <v>74.02</v>
      </c>
      <c r="G86" s="60">
        <f>[1]WMREPT!G83</f>
        <v>120.05</v>
      </c>
      <c r="H86" s="60">
        <f>[1]WMREPT!H83</f>
        <v>281.60000000000002</v>
      </c>
      <c r="I86" s="60">
        <f>[1]WMREPT!I83</f>
        <v>44.64</v>
      </c>
      <c r="J86" s="61">
        <f>[1]WMREPT!D83</f>
        <v>38.21</v>
      </c>
      <c r="K86" s="3">
        <f>[2]SURREPT!C80</f>
        <v>1340</v>
      </c>
      <c r="L86" s="3">
        <f>[2]SURREPT!D80</f>
        <v>593.33000000000004</v>
      </c>
      <c r="M86" s="3">
        <f>[2]SURREPT!H80</f>
        <v>15</v>
      </c>
      <c r="N86" s="3">
        <f>[2]SURREPT!I80</f>
        <v>40</v>
      </c>
      <c r="O86" s="3">
        <f>[2]SURREPT!J80</f>
        <v>15</v>
      </c>
      <c r="P86" s="3">
        <f>[2]SURREPT!K80</f>
        <v>20</v>
      </c>
      <c r="Q86" s="3">
        <f>[2]SURREPT!L80</f>
        <v>46</v>
      </c>
      <c r="R86" s="3">
        <f>[2]SURREPT!E80</f>
        <v>25</v>
      </c>
      <c r="S86" s="3">
        <f>[2]SURREPT!F80</f>
        <v>33</v>
      </c>
      <c r="T86" s="6"/>
      <c r="U86" s="5"/>
      <c r="V86" s="79"/>
    </row>
    <row r="87" spans="1:22" x14ac:dyDescent="0.2">
      <c r="A87" s="55">
        <f t="shared" si="1"/>
        <v>34669</v>
      </c>
      <c r="B87" s="14">
        <f>[1]WMREPT!A84</f>
        <v>94</v>
      </c>
      <c r="C87" s="1">
        <f>[1]WMREPT!B84</f>
        <v>12</v>
      </c>
      <c r="D87" s="60">
        <f>[1]WMREPT!C84</f>
        <v>1313.04</v>
      </c>
      <c r="E87" s="60">
        <f>[1]WMREPT!E84</f>
        <v>9.4499999999999993</v>
      </c>
      <c r="F87" s="60">
        <f>[1]WMREPT!F84</f>
        <v>94.42</v>
      </c>
      <c r="G87" s="60">
        <f>[1]WMREPT!G84</f>
        <v>144.54</v>
      </c>
      <c r="H87" s="60">
        <f>[1]WMREPT!H84</f>
        <v>425.3</v>
      </c>
      <c r="I87" s="60">
        <f>[1]WMREPT!I84</f>
        <v>44.64</v>
      </c>
      <c r="J87" s="61">
        <f>[1]WMREPT!D84</f>
        <v>44.5</v>
      </c>
      <c r="K87" s="3">
        <f>[2]SURREPT!C81</f>
        <v>1420</v>
      </c>
      <c r="L87" s="3">
        <f>[2]SURREPT!D81</f>
        <v>666.67</v>
      </c>
      <c r="M87" s="3">
        <f>[2]SURREPT!H81</f>
        <v>15</v>
      </c>
      <c r="N87" s="3">
        <f>[2]SURREPT!I81</f>
        <v>45</v>
      </c>
      <c r="O87" s="3">
        <f>[2]SURREPT!J81</f>
        <v>18.329999999999998</v>
      </c>
      <c r="P87" s="3">
        <f>[2]SURREPT!K81</f>
        <v>20</v>
      </c>
      <c r="Q87" s="3">
        <f>[2]SURREPT!L81</f>
        <v>46</v>
      </c>
      <c r="R87" s="3">
        <f>[2]SURREPT!E81</f>
        <v>25</v>
      </c>
      <c r="S87" s="3">
        <f>[2]SURREPT!F81</f>
        <v>33</v>
      </c>
      <c r="T87" s="29"/>
      <c r="U87" s="76"/>
      <c r="V87" s="79"/>
    </row>
    <row r="88" spans="1:22" x14ac:dyDescent="0.2">
      <c r="A88" s="55">
        <f t="shared" si="1"/>
        <v>34700</v>
      </c>
      <c r="B88" s="15">
        <f>[1]WMREPT!A85</f>
        <v>95</v>
      </c>
      <c r="C88" s="7">
        <f>[1]WMREPT!B85</f>
        <v>1</v>
      </c>
      <c r="D88" s="62">
        <f>[1]WMREPT!C85</f>
        <v>1412.17</v>
      </c>
      <c r="E88" s="62">
        <f>[1]WMREPT!E85</f>
        <v>5.27</v>
      </c>
      <c r="F88" s="62">
        <f>[1]WMREPT!F85</f>
        <v>103.61</v>
      </c>
      <c r="G88" s="62">
        <f>[1]WMREPT!G85</f>
        <v>150.74</v>
      </c>
      <c r="H88" s="62">
        <f>[1]WMREPT!H85</f>
        <v>434.6</v>
      </c>
      <c r="I88" s="62">
        <f>[1]WMREPT!I85</f>
        <v>44.64</v>
      </c>
      <c r="J88" s="63">
        <f>[1]WMREPT!D85</f>
        <v>40</v>
      </c>
      <c r="K88" s="21">
        <f>[2]SURREPT!C82</f>
        <v>1420</v>
      </c>
      <c r="L88" s="21">
        <f>[2]SURREPT!D82</f>
        <v>666.67</v>
      </c>
      <c r="M88" s="21">
        <f>[2]SURREPT!H82</f>
        <v>35</v>
      </c>
      <c r="N88" s="21">
        <f>[2]SURREPT!I82</f>
        <v>65</v>
      </c>
      <c r="O88" s="21">
        <f>[2]SURREPT!J82</f>
        <v>26.67</v>
      </c>
      <c r="P88" s="21">
        <f>[2]SURREPT!K82</f>
        <v>20</v>
      </c>
      <c r="Q88" s="21">
        <f>[2]SURREPT!L82</f>
        <v>46</v>
      </c>
      <c r="R88" s="21">
        <f>[2]SURREPT!E82</f>
        <v>25</v>
      </c>
      <c r="S88" s="21">
        <f>[2]SURREPT!F82</f>
        <v>33</v>
      </c>
      <c r="T88" s="32"/>
      <c r="U88" s="5"/>
      <c r="V88" s="79"/>
    </row>
    <row r="89" spans="1:22" x14ac:dyDescent="0.2">
      <c r="A89" s="55">
        <f t="shared" si="1"/>
        <v>34731</v>
      </c>
      <c r="B89" s="14">
        <f>[1]WMREPT!A86</f>
        <v>95</v>
      </c>
      <c r="C89" s="1">
        <f>[1]WMREPT!B86</f>
        <v>2</v>
      </c>
      <c r="D89" s="60">
        <f>[1]WMREPT!C86</f>
        <v>1360.58</v>
      </c>
      <c r="E89" s="60">
        <f>[1]WMREPT!E86</f>
        <v>5.37</v>
      </c>
      <c r="F89" s="60">
        <f>[1]WMREPT!F86</f>
        <v>95.38</v>
      </c>
      <c r="G89" s="60">
        <f>[1]WMREPT!G86</f>
        <v>137.66999999999999</v>
      </c>
      <c r="H89" s="60">
        <f>[1]WMREPT!H86</f>
        <v>503.49</v>
      </c>
      <c r="I89" s="60">
        <f>[1]WMREPT!I86</f>
        <v>44.64</v>
      </c>
      <c r="J89" s="61">
        <f>[1]WMREPT!D86</f>
        <v>40</v>
      </c>
      <c r="K89" s="22">
        <f>[2]SURREPT!C83</f>
        <v>1560</v>
      </c>
      <c r="L89" s="22">
        <f>[2]SURREPT!D83</f>
        <v>673.33</v>
      </c>
      <c r="M89" s="22">
        <f>[2]SURREPT!H83</f>
        <v>45</v>
      </c>
      <c r="N89" s="22">
        <f>[2]SURREPT!I83</f>
        <v>75</v>
      </c>
      <c r="O89" s="22">
        <f>[2]SURREPT!J83</f>
        <v>30</v>
      </c>
      <c r="P89" s="22">
        <f>[2]SURREPT!K83</f>
        <v>20</v>
      </c>
      <c r="Q89" s="22">
        <f>[2]SURREPT!L83</f>
        <v>46</v>
      </c>
      <c r="R89" s="22">
        <f>[2]SURREPT!E83</f>
        <v>25</v>
      </c>
      <c r="S89" s="22">
        <f>[2]SURREPT!F83</f>
        <v>33</v>
      </c>
      <c r="T89" s="32"/>
      <c r="U89" s="5"/>
      <c r="V89" s="79"/>
    </row>
    <row r="90" spans="1:22" x14ac:dyDescent="0.2">
      <c r="A90" s="55">
        <f t="shared" si="1"/>
        <v>34759</v>
      </c>
      <c r="B90" s="14">
        <f>[1]WMREPT!A87</f>
        <v>95</v>
      </c>
      <c r="C90" s="1">
        <f>[1]WMREPT!B87</f>
        <v>3</v>
      </c>
      <c r="D90" s="60">
        <f>[1]WMREPT!C87</f>
        <v>1217.17</v>
      </c>
      <c r="E90" s="60">
        <f>[1]WMREPT!E87</f>
        <v>5.24</v>
      </c>
      <c r="F90" s="60">
        <f>[1]WMREPT!F87</f>
        <v>105.04</v>
      </c>
      <c r="G90" s="60">
        <f>[1]WMREPT!G87</f>
        <v>145</v>
      </c>
      <c r="H90" s="60">
        <f>[1]WMREPT!H87</f>
        <v>548.29</v>
      </c>
      <c r="I90" s="60">
        <f>[1]WMREPT!I87</f>
        <v>44.64</v>
      </c>
      <c r="J90" s="61">
        <f>[1]WMREPT!D87</f>
        <v>43.78</v>
      </c>
      <c r="K90" s="22">
        <f>[2]SURREPT!C84</f>
        <v>1410</v>
      </c>
      <c r="L90" s="22">
        <f>[2]SURREPT!D84</f>
        <v>633.33000000000004</v>
      </c>
      <c r="M90" s="22">
        <f>[2]SURREPT!H84</f>
        <v>40</v>
      </c>
      <c r="N90" s="22">
        <f>[2]SURREPT!I84</f>
        <v>65</v>
      </c>
      <c r="O90" s="22">
        <f>[2]SURREPT!J84</f>
        <v>30</v>
      </c>
      <c r="P90" s="22">
        <f>[2]SURREPT!K84</f>
        <v>20</v>
      </c>
      <c r="Q90" s="22">
        <f>[2]SURREPT!L84</f>
        <v>46</v>
      </c>
      <c r="R90" s="22">
        <f>[2]SURREPT!E84</f>
        <v>25</v>
      </c>
      <c r="S90" s="22">
        <f>[2]SURREPT!F84</f>
        <v>33</v>
      </c>
      <c r="T90" s="32"/>
      <c r="U90" s="5"/>
      <c r="V90" s="79"/>
    </row>
    <row r="91" spans="1:22" x14ac:dyDescent="0.2">
      <c r="A91" s="55">
        <f t="shared" si="1"/>
        <v>34790</v>
      </c>
      <c r="B91" s="14">
        <f>[1]WMREPT!A88</f>
        <v>95</v>
      </c>
      <c r="C91" s="1">
        <f>[1]WMREPT!B88</f>
        <v>4</v>
      </c>
      <c r="D91" s="60">
        <f>[1]WMREPT!C88</f>
        <v>1260.72</v>
      </c>
      <c r="E91" s="60">
        <f>[1]WMREPT!E88</f>
        <v>5.23</v>
      </c>
      <c r="F91" s="60">
        <f>[1]WMREPT!F88</f>
        <v>115.5</v>
      </c>
      <c r="G91" s="60">
        <f>[1]WMREPT!G88</f>
        <v>166.62</v>
      </c>
      <c r="H91" s="60">
        <f>[1]WMREPT!H88</f>
        <v>647.84</v>
      </c>
      <c r="I91" s="60">
        <f>[1]WMREPT!I88</f>
        <v>44.64</v>
      </c>
      <c r="J91" s="61">
        <f>[1]WMREPT!D88</f>
        <v>41.78</v>
      </c>
      <c r="K91" s="22">
        <f>[2]SURREPT!C85</f>
        <v>1300</v>
      </c>
      <c r="L91" s="22">
        <f>[2]SURREPT!D85</f>
        <v>600</v>
      </c>
      <c r="M91" s="22">
        <f>[2]SURREPT!H85</f>
        <v>60</v>
      </c>
      <c r="N91" s="22">
        <f>[2]SURREPT!I85</f>
        <v>90</v>
      </c>
      <c r="O91" s="22">
        <f>[2]SURREPT!J85</f>
        <v>33.33</v>
      </c>
      <c r="P91" s="22">
        <f>[2]SURREPT!K85</f>
        <v>20</v>
      </c>
      <c r="Q91" s="22">
        <f>[2]SURREPT!L85</f>
        <v>43</v>
      </c>
      <c r="R91" s="22">
        <f>[2]SURREPT!E85</f>
        <v>25</v>
      </c>
      <c r="S91" s="22">
        <f>[2]SURREPT!F85</f>
        <v>33</v>
      </c>
      <c r="T91" s="32"/>
      <c r="U91" s="5"/>
      <c r="V91" s="79"/>
    </row>
    <row r="92" spans="1:22" x14ac:dyDescent="0.2">
      <c r="A92" s="55">
        <f t="shared" si="1"/>
        <v>34820</v>
      </c>
      <c r="B92" s="14">
        <f>[1]WMREPT!A89</f>
        <v>95</v>
      </c>
      <c r="C92" s="1">
        <f>[1]WMREPT!B89</f>
        <v>5</v>
      </c>
      <c r="D92" s="60">
        <f>[1]WMREPT!C89</f>
        <v>1216.5999999999999</v>
      </c>
      <c r="E92" s="60">
        <f>[1]WMREPT!E89</f>
        <v>4.9800000000000004</v>
      </c>
      <c r="F92" s="60">
        <f>[1]WMREPT!F89</f>
        <v>124.95</v>
      </c>
      <c r="G92" s="60">
        <f>[1]WMREPT!G89</f>
        <v>198.56</v>
      </c>
      <c r="H92" s="60">
        <f>[1]WMREPT!H89</f>
        <v>620.66</v>
      </c>
      <c r="I92" s="60">
        <f>[1]WMREPT!I89</f>
        <v>44.64</v>
      </c>
      <c r="J92" s="61">
        <f>[1]WMREPT!D89</f>
        <v>40</v>
      </c>
      <c r="K92" s="3">
        <f>[2]SURREPT!C86</f>
        <v>1300</v>
      </c>
      <c r="L92" s="3">
        <f>[2]SURREPT!D86</f>
        <v>620</v>
      </c>
      <c r="M92" s="3">
        <f>[2]SURREPT!H86</f>
        <v>65</v>
      </c>
      <c r="N92" s="3">
        <f>[2]SURREPT!I86</f>
        <v>115</v>
      </c>
      <c r="O92" s="3">
        <f>[2]SURREPT!J86</f>
        <v>51.67</v>
      </c>
      <c r="P92" s="3">
        <f>[2]SURREPT!K86</f>
        <v>20</v>
      </c>
      <c r="Q92" s="3">
        <f>[2]SURREPT!L86</f>
        <v>43</v>
      </c>
      <c r="R92" s="3">
        <f>[2]SURREPT!E86</f>
        <v>25</v>
      </c>
      <c r="S92" s="3">
        <f>[2]SURREPT!F86</f>
        <v>33</v>
      </c>
      <c r="T92" s="6"/>
      <c r="U92" s="5"/>
      <c r="V92" s="79"/>
    </row>
    <row r="93" spans="1:22" x14ac:dyDescent="0.2">
      <c r="A93" s="55">
        <f t="shared" si="1"/>
        <v>34851</v>
      </c>
      <c r="B93" s="14">
        <f>[1]WMREPT!A90</f>
        <v>95</v>
      </c>
      <c r="C93" s="1">
        <f>[1]WMREPT!B90</f>
        <v>6</v>
      </c>
      <c r="D93" s="60">
        <f>[1]WMREPT!C90</f>
        <v>1211.02</v>
      </c>
      <c r="E93" s="60">
        <f>[1]WMREPT!E90</f>
        <v>5.55</v>
      </c>
      <c r="F93" s="60">
        <f>[1]WMREPT!F90</f>
        <v>135.88</v>
      </c>
      <c r="G93" s="60">
        <f>[1]WMREPT!G90</f>
        <v>230</v>
      </c>
      <c r="H93" s="60">
        <f>[1]WMREPT!H90</f>
        <v>480.97</v>
      </c>
      <c r="I93" s="60">
        <f>[1]WMREPT!I90</f>
        <v>44.64</v>
      </c>
      <c r="J93" s="61">
        <f>[1]WMREPT!D90</f>
        <v>40</v>
      </c>
      <c r="K93" s="3">
        <f>[2]SURREPT!C87</f>
        <v>1300</v>
      </c>
      <c r="L93" s="3">
        <f>[2]SURREPT!D87</f>
        <v>586.66999999999996</v>
      </c>
      <c r="M93" s="3">
        <f>[2]SURREPT!H87</f>
        <v>75</v>
      </c>
      <c r="N93" s="3">
        <f>[2]SURREPT!I87</f>
        <v>125</v>
      </c>
      <c r="O93" s="3">
        <f>[2]SURREPT!J87</f>
        <v>51.67</v>
      </c>
      <c r="P93" s="3">
        <f>[2]SURREPT!K87</f>
        <v>20</v>
      </c>
      <c r="Q93" s="3">
        <f>[2]SURREPT!L87</f>
        <v>43</v>
      </c>
      <c r="R93" s="3">
        <f>[2]SURREPT!E87</f>
        <v>25</v>
      </c>
      <c r="S93" s="3">
        <f>[2]SURREPT!F87</f>
        <v>33</v>
      </c>
      <c r="T93" s="6"/>
      <c r="U93" s="5"/>
      <c r="V93" s="79"/>
    </row>
    <row r="94" spans="1:22" x14ac:dyDescent="0.2">
      <c r="A94" s="55">
        <f t="shared" si="1"/>
        <v>34881</v>
      </c>
      <c r="B94" s="14">
        <f>[1]WMREPT!A91</f>
        <v>95</v>
      </c>
      <c r="C94" s="1">
        <f>[1]WMREPT!B91</f>
        <v>7</v>
      </c>
      <c r="D94" s="60">
        <f>[1]WMREPT!C91</f>
        <v>1217.8499999999999</v>
      </c>
      <c r="E94" s="60">
        <f>[1]WMREPT!E91</f>
        <v>5.34</v>
      </c>
      <c r="F94" s="60">
        <f>[1]WMREPT!F91</f>
        <v>98.21</v>
      </c>
      <c r="G94" s="60">
        <f>[1]WMREPT!G91</f>
        <v>180.55</v>
      </c>
      <c r="H94" s="60">
        <f>[1]WMREPT!H91</f>
        <v>395.14</v>
      </c>
      <c r="I94" s="60">
        <f>[1]WMREPT!I91</f>
        <v>43.75</v>
      </c>
      <c r="J94" s="61">
        <f>[1]WMREPT!D91</f>
        <v>35</v>
      </c>
      <c r="K94" s="3">
        <f>[2]SURREPT!C88</f>
        <v>1300</v>
      </c>
      <c r="L94" s="3">
        <f>[2]SURREPT!D88</f>
        <v>586.66999999999996</v>
      </c>
      <c r="M94" s="3">
        <f>[2]SURREPT!H88</f>
        <v>55</v>
      </c>
      <c r="N94" s="3">
        <f>[2]SURREPT!I88</f>
        <v>115</v>
      </c>
      <c r="O94" s="3">
        <f>[2]SURREPT!J88</f>
        <v>51.67</v>
      </c>
      <c r="P94" s="3">
        <f>[2]SURREPT!K88</f>
        <v>20</v>
      </c>
      <c r="Q94" s="3">
        <f>[2]SURREPT!L88</f>
        <v>37</v>
      </c>
      <c r="R94" s="3">
        <f>[2]SURREPT!E88</f>
        <v>25</v>
      </c>
      <c r="S94" s="3">
        <f>[2]SURREPT!F88</f>
        <v>33</v>
      </c>
      <c r="T94" s="6"/>
      <c r="U94" s="5"/>
      <c r="V94" s="79"/>
    </row>
    <row r="95" spans="1:22" x14ac:dyDescent="0.2">
      <c r="A95" s="55">
        <f t="shared" si="1"/>
        <v>34912</v>
      </c>
      <c r="B95" s="14">
        <f>[1]WMREPT!A92</f>
        <v>95</v>
      </c>
      <c r="C95" s="1">
        <f>[1]WMREPT!B92</f>
        <v>8</v>
      </c>
      <c r="D95" s="60">
        <f>[1]WMREPT!C92</f>
        <v>1282.8</v>
      </c>
      <c r="E95" s="60">
        <f>[1]WMREPT!E92</f>
        <v>4.6399999999999997</v>
      </c>
      <c r="F95" s="60">
        <f>[1]WMREPT!F92</f>
        <v>94.63</v>
      </c>
      <c r="G95" s="60">
        <f>[1]WMREPT!G92</f>
        <v>169.29</v>
      </c>
      <c r="H95" s="60">
        <f>[1]WMREPT!H92</f>
        <v>432.85</v>
      </c>
      <c r="I95" s="60">
        <f>[1]WMREPT!I92</f>
        <v>43.75</v>
      </c>
      <c r="J95" s="61">
        <f>[1]WMREPT!D92</f>
        <v>35</v>
      </c>
      <c r="K95" s="3">
        <f>[2]SURREPT!C89</f>
        <v>1300</v>
      </c>
      <c r="L95" s="3">
        <f>[2]SURREPT!D89</f>
        <v>587.66999999999996</v>
      </c>
      <c r="M95" s="3">
        <f>[2]SURREPT!H89</f>
        <v>45</v>
      </c>
      <c r="N95" s="3">
        <f>[2]SURREPT!I89</f>
        <v>95</v>
      </c>
      <c r="O95" s="3">
        <f>[2]SURREPT!J89</f>
        <v>51.67</v>
      </c>
      <c r="P95" s="3">
        <f>[2]SURREPT!K89</f>
        <v>20</v>
      </c>
      <c r="Q95" s="3">
        <f>[2]SURREPT!L89</f>
        <v>37</v>
      </c>
      <c r="R95" s="3">
        <f>[2]SURREPT!E89</f>
        <v>25</v>
      </c>
      <c r="S95" s="3">
        <f>[2]SURREPT!F89</f>
        <v>33</v>
      </c>
      <c r="T95" s="6"/>
      <c r="U95" s="5"/>
      <c r="V95" s="79"/>
    </row>
    <row r="96" spans="1:22" x14ac:dyDescent="0.2">
      <c r="A96" s="55">
        <f t="shared" si="1"/>
        <v>34943</v>
      </c>
      <c r="B96" s="14">
        <f>[1]WMREPT!A93</f>
        <v>95</v>
      </c>
      <c r="C96" s="1">
        <f>[1]WMREPT!B93</f>
        <v>9</v>
      </c>
      <c r="D96" s="60">
        <f>[1]WMREPT!C93</f>
        <v>1169.0999999999999</v>
      </c>
      <c r="E96" s="60">
        <f>[1]WMREPT!E93</f>
        <v>4.8499999999999996</v>
      </c>
      <c r="F96" s="60">
        <f>[1]WMREPT!F93</f>
        <v>72.48</v>
      </c>
      <c r="G96" s="60">
        <f>[1]WMREPT!G93</f>
        <v>169.64</v>
      </c>
      <c r="H96" s="60">
        <f>[1]WMREPT!H93</f>
        <v>308.52999999999997</v>
      </c>
      <c r="I96" s="60">
        <f>[1]WMREPT!I93</f>
        <v>43.75</v>
      </c>
      <c r="J96" s="61">
        <f>[1]WMREPT!D93</f>
        <v>35</v>
      </c>
      <c r="K96" s="3">
        <f>[2]SURREPT!C90</f>
        <v>1380</v>
      </c>
      <c r="L96" s="3">
        <f>[2]SURREPT!D90</f>
        <v>586.66999999999996</v>
      </c>
      <c r="M96" s="3">
        <f>[2]SURREPT!H90</f>
        <v>45</v>
      </c>
      <c r="N96" s="3">
        <f>[2]SURREPT!I90</f>
        <v>95</v>
      </c>
      <c r="O96" s="3">
        <f>[2]SURREPT!J90</f>
        <v>51.67</v>
      </c>
      <c r="P96" s="3">
        <f>[2]SURREPT!K90</f>
        <v>20</v>
      </c>
      <c r="Q96" s="3">
        <f>[2]SURREPT!L90</f>
        <v>37</v>
      </c>
      <c r="R96" s="3">
        <f>[2]SURREPT!E90</f>
        <v>25</v>
      </c>
      <c r="S96" s="3">
        <f>[2]SURREPT!F90</f>
        <v>33</v>
      </c>
      <c r="T96" s="6"/>
      <c r="U96" s="5"/>
      <c r="V96" s="79"/>
    </row>
    <row r="97" spans="1:22" x14ac:dyDescent="0.2">
      <c r="A97" s="55">
        <f t="shared" si="1"/>
        <v>34973</v>
      </c>
      <c r="B97" s="14">
        <f>[1]WMREPT!A94</f>
        <v>95</v>
      </c>
      <c r="C97" s="1">
        <f>[1]WMREPT!B94</f>
        <v>10</v>
      </c>
      <c r="D97" s="60">
        <f>[1]WMREPT!C94</f>
        <v>1099.72</v>
      </c>
      <c r="E97" s="60">
        <f>[1]WMREPT!E94</f>
        <v>5.21</v>
      </c>
      <c r="F97" s="60">
        <f>[1]WMREPT!F94</f>
        <v>40.14</v>
      </c>
      <c r="G97" s="60">
        <f>[1]WMREPT!G94</f>
        <v>139.1</v>
      </c>
      <c r="H97" s="60">
        <f>[1]WMREPT!H94</f>
        <v>371.41</v>
      </c>
      <c r="I97" s="60">
        <f>[1]WMREPT!I94</f>
        <v>43.75</v>
      </c>
      <c r="J97" s="61">
        <f>[1]WMREPT!D94</f>
        <v>35</v>
      </c>
      <c r="K97" s="3">
        <f>[2]SURREPT!C91</f>
        <v>1260</v>
      </c>
      <c r="L97" s="3">
        <f>[2]SURREPT!D91</f>
        <v>533.33000000000004</v>
      </c>
      <c r="M97" s="3">
        <f>[2]SURREPT!H91</f>
        <v>35</v>
      </c>
      <c r="N97" s="3">
        <f>[2]SURREPT!I91</f>
        <v>85</v>
      </c>
      <c r="O97" s="3">
        <f>[2]SURREPT!J91</f>
        <v>51.67</v>
      </c>
      <c r="P97" s="3">
        <f>[2]SURREPT!K91</f>
        <v>20</v>
      </c>
      <c r="Q97" s="3">
        <f>[2]SURREPT!L91</f>
        <v>47</v>
      </c>
      <c r="R97" s="3">
        <f>[2]SURREPT!E91</f>
        <v>25</v>
      </c>
      <c r="S97" s="3">
        <f>[2]SURREPT!F91</f>
        <v>33</v>
      </c>
      <c r="T97" s="6"/>
      <c r="U97" s="5"/>
      <c r="V97" s="79"/>
    </row>
    <row r="98" spans="1:22" x14ac:dyDescent="0.2">
      <c r="A98" s="55">
        <f t="shared" si="1"/>
        <v>35004</v>
      </c>
      <c r="B98" s="14">
        <f>[1]WMREPT!A95</f>
        <v>95</v>
      </c>
      <c r="C98" s="1">
        <f>[1]WMREPT!B95</f>
        <v>11</v>
      </c>
      <c r="D98" s="60">
        <f>[1]WMREPT!C95</f>
        <v>1067.6199999999999</v>
      </c>
      <c r="E98" s="60">
        <f>[1]WMREPT!E95</f>
        <v>4.8499999999999996</v>
      </c>
      <c r="F98" s="60">
        <f>[1]WMREPT!F95</f>
        <v>7.41</v>
      </c>
      <c r="G98" s="60">
        <f>[1]WMREPT!G95</f>
        <v>110</v>
      </c>
      <c r="H98" s="60">
        <f>[1]WMREPT!H95</f>
        <v>261.85000000000002</v>
      </c>
      <c r="I98" s="60">
        <f>[1]WMREPT!I95</f>
        <v>42</v>
      </c>
      <c r="J98" s="61">
        <f>[1]WMREPT!D95</f>
        <v>35</v>
      </c>
      <c r="K98" s="3">
        <f>[2]SURREPT!C92</f>
        <v>1140</v>
      </c>
      <c r="L98" s="3">
        <f>[2]SURREPT!D92</f>
        <v>500</v>
      </c>
      <c r="M98" s="3">
        <f>[2]SURREPT!H92</f>
        <v>10</v>
      </c>
      <c r="N98" s="3">
        <f>[2]SURREPT!I92</f>
        <v>40</v>
      </c>
      <c r="O98" s="3">
        <f>[2]SURREPT!J92</f>
        <v>31.67</v>
      </c>
      <c r="P98" s="3">
        <f>[2]SURREPT!K92</f>
        <v>20</v>
      </c>
      <c r="Q98" s="3">
        <f>[2]SURREPT!L92</f>
        <v>47</v>
      </c>
      <c r="R98" s="3">
        <f>[2]SURREPT!E92</f>
        <v>25</v>
      </c>
      <c r="S98" s="3">
        <f>[2]SURREPT!F92</f>
        <v>33</v>
      </c>
      <c r="T98" s="6"/>
      <c r="U98" s="5"/>
      <c r="V98" s="79"/>
    </row>
    <row r="99" spans="1:22" x14ac:dyDescent="0.2">
      <c r="A99" s="55">
        <f t="shared" si="1"/>
        <v>35034</v>
      </c>
      <c r="B99" s="14">
        <f>[1]WMREPT!A96</f>
        <v>95</v>
      </c>
      <c r="C99" s="1">
        <f>[1]WMREPT!B96</f>
        <v>12</v>
      </c>
      <c r="D99" s="60">
        <f>[1]WMREPT!C96</f>
        <v>1092.32</v>
      </c>
      <c r="E99" s="60">
        <f>[1]WMREPT!E96</f>
        <v>4.3899999999999997</v>
      </c>
      <c r="F99" s="60">
        <f>[1]WMREPT!F96</f>
        <v>16.43</v>
      </c>
      <c r="G99" s="60">
        <f>[1]WMREPT!G96</f>
        <v>80</v>
      </c>
      <c r="H99" s="60">
        <f>[1]WMREPT!H96</f>
        <v>302.05</v>
      </c>
      <c r="I99" s="60">
        <f>[1]WMREPT!I96</f>
        <v>40</v>
      </c>
      <c r="J99" s="61">
        <f>[1]WMREPT!D96</f>
        <v>38.83</v>
      </c>
      <c r="K99" s="3">
        <f>[2]SURREPT!C93</f>
        <v>1140</v>
      </c>
      <c r="L99" s="3">
        <f>[2]SURREPT!D93</f>
        <v>513</v>
      </c>
      <c r="M99" s="3">
        <f>[2]SURREPT!H93</f>
        <v>-0.5</v>
      </c>
      <c r="N99" s="3">
        <f>[2]SURREPT!I93</f>
        <v>27.5</v>
      </c>
      <c r="O99" s="3">
        <f>[2]SURREPT!J93</f>
        <v>21.67</v>
      </c>
      <c r="P99" s="3">
        <f>[2]SURREPT!K93</f>
        <v>20</v>
      </c>
      <c r="Q99" s="3">
        <f>[2]SURREPT!L93</f>
        <v>40</v>
      </c>
      <c r="R99" s="3">
        <f>[2]SURREPT!E93</f>
        <v>23</v>
      </c>
      <c r="S99" s="3">
        <f>[2]SURREPT!F93</f>
        <v>30</v>
      </c>
      <c r="T99" s="29"/>
      <c r="U99" s="76"/>
      <c r="V99" s="79"/>
    </row>
    <row r="100" spans="1:22" x14ac:dyDescent="0.2">
      <c r="A100" s="55">
        <f t="shared" si="1"/>
        <v>35065</v>
      </c>
      <c r="B100" s="15">
        <f>[1]WMREPT!A97</f>
        <v>96</v>
      </c>
      <c r="C100" s="7">
        <f>[1]WMREPT!B97</f>
        <v>1</v>
      </c>
      <c r="D100" s="62">
        <f>[1]WMREPT!C97</f>
        <v>1079.4000000000001</v>
      </c>
      <c r="E100" s="62">
        <f>[1]WMREPT!E97</f>
        <v>3.96</v>
      </c>
      <c r="F100" s="62">
        <f>[1]WMREPT!F97</f>
        <v>34.53</v>
      </c>
      <c r="G100" s="62">
        <f>[1]WMREPT!G97</f>
        <v>80</v>
      </c>
      <c r="H100" s="62">
        <f>[1]WMREPT!H97</f>
        <v>282.43</v>
      </c>
      <c r="I100" s="62">
        <f>[1]WMREPT!I97</f>
        <v>40</v>
      </c>
      <c r="J100" s="63">
        <f>[1]WMREPT!D97</f>
        <v>30</v>
      </c>
      <c r="K100" s="21">
        <f>[2]SURREPT!C94</f>
        <v>1180</v>
      </c>
      <c r="L100" s="21">
        <f>[2]SURREPT!D94</f>
        <v>513</v>
      </c>
      <c r="M100" s="21">
        <f>[2]SURREPT!H94</f>
        <v>15</v>
      </c>
      <c r="N100" s="21">
        <f>[2]SURREPT!I94</f>
        <v>27.5</v>
      </c>
      <c r="O100" s="21">
        <f>[2]SURREPT!J94</f>
        <v>21.67</v>
      </c>
      <c r="P100" s="21">
        <f>[2]SURREPT!K94</f>
        <v>20</v>
      </c>
      <c r="Q100" s="21">
        <f>[2]SURREPT!L94</f>
        <v>36</v>
      </c>
      <c r="R100" s="21">
        <f>[2]SURREPT!E94</f>
        <v>23</v>
      </c>
      <c r="S100" s="21">
        <f>[2]SURREPT!F94</f>
        <v>30</v>
      </c>
      <c r="T100" s="32"/>
      <c r="U100" s="5"/>
      <c r="V100" s="79"/>
    </row>
    <row r="101" spans="1:22" x14ac:dyDescent="0.2">
      <c r="A101" s="55">
        <f t="shared" si="1"/>
        <v>35096</v>
      </c>
      <c r="B101" s="14">
        <f>[1]WMREPT!A98</f>
        <v>96</v>
      </c>
      <c r="C101" s="1">
        <f>[1]WMREPT!B98</f>
        <v>2</v>
      </c>
      <c r="D101" s="60">
        <f>[1]WMREPT!C98</f>
        <v>1052.3699999999999</v>
      </c>
      <c r="E101" s="60">
        <f>[1]WMREPT!E98</f>
        <v>4.07</v>
      </c>
      <c r="F101" s="60">
        <f>[1]WMREPT!F98</f>
        <v>30.73</v>
      </c>
      <c r="G101" s="60">
        <f>[1]WMREPT!G98</f>
        <v>70</v>
      </c>
      <c r="H101" s="60">
        <f>[1]WMREPT!H98</f>
        <v>256.97000000000003</v>
      </c>
      <c r="I101" s="60">
        <f>[1]WMREPT!I98</f>
        <v>40</v>
      </c>
      <c r="J101" s="61">
        <f>[1]WMREPT!D98</f>
        <v>30</v>
      </c>
      <c r="K101" s="22">
        <f>[2]SURREPT!C95</f>
        <v>1120</v>
      </c>
      <c r="L101" s="22">
        <f>[2]SURREPT!D95</f>
        <v>480</v>
      </c>
      <c r="M101" s="22">
        <f>[2]SURREPT!H95</f>
        <v>15</v>
      </c>
      <c r="N101" s="22">
        <f>[2]SURREPT!I95</f>
        <v>27.5</v>
      </c>
      <c r="O101" s="22">
        <f>[2]SURREPT!J95</f>
        <v>20</v>
      </c>
      <c r="P101" s="22">
        <f>[2]SURREPT!K95</f>
        <v>20</v>
      </c>
      <c r="Q101" s="22">
        <f>[2]SURREPT!L95</f>
        <v>36</v>
      </c>
      <c r="R101" s="22">
        <f>[2]SURREPT!E95</f>
        <v>23</v>
      </c>
      <c r="S101" s="22">
        <f>[2]SURREPT!F95</f>
        <v>30</v>
      </c>
      <c r="T101" s="32"/>
      <c r="U101" s="5"/>
      <c r="V101" s="79"/>
    </row>
    <row r="102" spans="1:22" x14ac:dyDescent="0.2">
      <c r="A102" s="55">
        <f t="shared" si="1"/>
        <v>35125</v>
      </c>
      <c r="B102" s="14">
        <f>[1]WMREPT!A99</f>
        <v>96</v>
      </c>
      <c r="C102" s="1">
        <f>[1]WMREPT!B99</f>
        <v>3</v>
      </c>
      <c r="D102" s="60">
        <f>[1]WMREPT!C99</f>
        <v>1074.17</v>
      </c>
      <c r="E102" s="60">
        <f>[1]WMREPT!E99</f>
        <v>4.5999999999999996</v>
      </c>
      <c r="F102" s="60">
        <f>[1]WMREPT!F99</f>
        <v>23.19</v>
      </c>
      <c r="G102" s="60">
        <f>[1]WMREPT!G99</f>
        <v>60.87</v>
      </c>
      <c r="H102" s="60">
        <f>[1]WMREPT!H99</f>
        <v>254.63</v>
      </c>
      <c r="I102" s="60">
        <f>[1]WMREPT!I99</f>
        <v>40</v>
      </c>
      <c r="J102" s="61">
        <f>[1]WMREPT!D99</f>
        <v>30</v>
      </c>
      <c r="K102" s="22">
        <f>[2]SURREPT!C96</f>
        <v>1120</v>
      </c>
      <c r="L102" s="22">
        <f>[2]SURREPT!D96</f>
        <v>493.33</v>
      </c>
      <c r="M102" s="22">
        <f>[2]SURREPT!H96</f>
        <v>10</v>
      </c>
      <c r="N102" s="22">
        <f>[2]SURREPT!I96</f>
        <v>27.5</v>
      </c>
      <c r="O102" s="22">
        <f>[2]SURREPT!J96</f>
        <v>15</v>
      </c>
      <c r="P102" s="22">
        <f>[2]SURREPT!K96</f>
        <v>20</v>
      </c>
      <c r="Q102" s="22">
        <f>[2]SURREPT!L96</f>
        <v>36</v>
      </c>
      <c r="R102" s="22">
        <f>[2]SURREPT!E96</f>
        <v>23</v>
      </c>
      <c r="S102" s="22">
        <f>[2]SURREPT!F96</f>
        <v>30</v>
      </c>
      <c r="T102" s="32"/>
      <c r="U102" s="5"/>
      <c r="V102" s="79"/>
    </row>
    <row r="103" spans="1:22" x14ac:dyDescent="0.2">
      <c r="A103" s="55">
        <f t="shared" si="1"/>
        <v>35156</v>
      </c>
      <c r="B103" s="14">
        <f>[1]WMREPT!A100</f>
        <v>96</v>
      </c>
      <c r="C103" s="1">
        <f>[1]WMREPT!B100</f>
        <v>4</v>
      </c>
      <c r="D103" s="60">
        <f>[1]WMREPT!C100</f>
        <v>1069.55</v>
      </c>
      <c r="E103" s="60">
        <f>[1]WMREPT!E100</f>
        <v>3.2</v>
      </c>
      <c r="F103" s="60">
        <f>[1]WMREPT!F100</f>
        <v>11.02</v>
      </c>
      <c r="G103" s="60">
        <f>[1]WMREPT!G100</f>
        <v>50.25</v>
      </c>
      <c r="H103" s="60">
        <f>[1]WMREPT!H100</f>
        <v>248.84</v>
      </c>
      <c r="I103" s="60">
        <f>[1]WMREPT!I100</f>
        <v>37.5</v>
      </c>
      <c r="J103" s="61">
        <f>[1]WMREPT!D100</f>
        <v>30</v>
      </c>
      <c r="K103" s="22">
        <f>[2]SURREPT!C97</f>
        <v>1140</v>
      </c>
      <c r="L103" s="22">
        <f>[2]SURREPT!D97</f>
        <v>513.33000000000004</v>
      </c>
      <c r="M103" s="22">
        <f>[2]SURREPT!H97</f>
        <v>10</v>
      </c>
      <c r="N103" s="22">
        <f>[2]SURREPT!I97</f>
        <v>27.5</v>
      </c>
      <c r="O103" s="22">
        <f>[2]SURREPT!J97</f>
        <v>11.67</v>
      </c>
      <c r="P103" s="22">
        <f>[2]SURREPT!K97</f>
        <v>20</v>
      </c>
      <c r="Q103" s="22">
        <f>[2]SURREPT!L97</f>
        <v>34</v>
      </c>
      <c r="R103" s="22">
        <f>[2]SURREPT!E97</f>
        <v>23</v>
      </c>
      <c r="S103" s="22">
        <f>[2]SURREPT!F97</f>
        <v>30</v>
      </c>
      <c r="T103" s="32"/>
      <c r="U103" s="5"/>
      <c r="V103" s="79"/>
    </row>
    <row r="104" spans="1:22" x14ac:dyDescent="0.2">
      <c r="A104" s="55">
        <f t="shared" si="1"/>
        <v>35186</v>
      </c>
      <c r="B104" s="14">
        <f>[1]WMREPT!A101</f>
        <v>96</v>
      </c>
      <c r="C104" s="1">
        <f>[1]WMREPT!B101</f>
        <v>5</v>
      </c>
      <c r="D104" s="60">
        <f>[1]WMREPT!C101</f>
        <v>1031.8800000000001</v>
      </c>
      <c r="E104" s="60">
        <f>[1]WMREPT!E101</f>
        <v>2.72</v>
      </c>
      <c r="F104" s="60">
        <f>[1]WMREPT!F101</f>
        <v>21.4</v>
      </c>
      <c r="G104" s="60">
        <f>[1]WMREPT!G101</f>
        <v>45.24</v>
      </c>
      <c r="H104" s="60">
        <f>[1]WMREPT!H101</f>
        <v>233.03</v>
      </c>
      <c r="I104" s="60">
        <f>[1]WMREPT!I101</f>
        <v>37.5</v>
      </c>
      <c r="J104" s="61">
        <f>[1]WMREPT!D101</f>
        <v>30</v>
      </c>
      <c r="K104" s="3">
        <f>[2]SURREPT!C98</f>
        <v>1180</v>
      </c>
      <c r="L104" s="3">
        <f>[2]SURREPT!D98</f>
        <v>513.33000000000004</v>
      </c>
      <c r="M104" s="3">
        <f>[2]SURREPT!H98</f>
        <v>2.5</v>
      </c>
      <c r="N104" s="3">
        <f>[2]SURREPT!I98</f>
        <v>22.5</v>
      </c>
      <c r="O104" s="3">
        <f>[2]SURREPT!J98</f>
        <v>10</v>
      </c>
      <c r="P104" s="3">
        <f>[2]SURREPT!K98</f>
        <v>20</v>
      </c>
      <c r="Q104" s="3">
        <f>[2]SURREPT!L98</f>
        <v>34</v>
      </c>
      <c r="R104" s="3">
        <f>[2]SURREPT!E98</f>
        <v>23</v>
      </c>
      <c r="S104" s="3">
        <f>[2]SURREPT!F98</f>
        <v>30</v>
      </c>
      <c r="T104" s="6"/>
      <c r="U104" s="5"/>
      <c r="V104" s="79"/>
    </row>
    <row r="105" spans="1:22" x14ac:dyDescent="0.2">
      <c r="A105" s="55">
        <f t="shared" si="1"/>
        <v>35217</v>
      </c>
      <c r="B105" s="14">
        <f>[1]WMREPT!A102</f>
        <v>96</v>
      </c>
      <c r="C105" s="1">
        <f>[1]WMREPT!B102</f>
        <v>6</v>
      </c>
      <c r="D105" s="60">
        <f>[1]WMREPT!C102</f>
        <v>908.45</v>
      </c>
      <c r="E105" s="60">
        <f>[1]WMREPT!E102</f>
        <v>5.58</v>
      </c>
      <c r="F105" s="60">
        <f>[1]WMREPT!F102</f>
        <v>18.96</v>
      </c>
      <c r="G105" s="60">
        <f>[1]WMREPT!G102</f>
        <v>57.99</v>
      </c>
      <c r="H105" s="60">
        <f>[1]WMREPT!H102</f>
        <v>208.85</v>
      </c>
      <c r="I105" s="60">
        <f>[1]WMREPT!I102</f>
        <v>37.5</v>
      </c>
      <c r="J105" s="61">
        <f>[1]WMREPT!D102</f>
        <v>30</v>
      </c>
      <c r="K105" s="3">
        <f>[2]SURREPT!C99</f>
        <v>1180</v>
      </c>
      <c r="L105" s="3">
        <f>[2]SURREPT!D99</f>
        <v>506.67</v>
      </c>
      <c r="M105" s="3">
        <f>[2]SURREPT!H99</f>
        <v>2.5</v>
      </c>
      <c r="N105" s="3">
        <f>[2]SURREPT!I99</f>
        <v>22.5</v>
      </c>
      <c r="O105" s="3">
        <f>[2]SURREPT!J99</f>
        <v>10</v>
      </c>
      <c r="P105" s="3">
        <f>[2]SURREPT!K99</f>
        <v>20</v>
      </c>
      <c r="Q105" s="3">
        <f>[2]SURREPT!L99</f>
        <v>36</v>
      </c>
      <c r="R105" s="3">
        <f>[2]SURREPT!E99</f>
        <v>20</v>
      </c>
      <c r="S105" s="3">
        <f>[2]SURREPT!F99</f>
        <v>23</v>
      </c>
      <c r="T105" s="6"/>
      <c r="U105" s="5"/>
      <c r="V105" s="79"/>
    </row>
    <row r="106" spans="1:22" x14ac:dyDescent="0.2">
      <c r="A106" s="55">
        <f t="shared" si="1"/>
        <v>35247</v>
      </c>
      <c r="B106" s="14">
        <f>[1]WMREPT!A103</f>
        <v>96</v>
      </c>
      <c r="C106" s="1">
        <f>[1]WMREPT!B103</f>
        <v>7</v>
      </c>
      <c r="D106" s="60">
        <f>[1]WMREPT!C103</f>
        <v>886.32</v>
      </c>
      <c r="E106" s="60">
        <f>[1]WMREPT!E103</f>
        <v>7.93</v>
      </c>
      <c r="F106" s="60">
        <f>[1]WMREPT!F103</f>
        <v>15.47</v>
      </c>
      <c r="G106" s="60">
        <f>[1]WMREPT!G103</f>
        <v>58.9</v>
      </c>
      <c r="H106" s="60">
        <f>[1]WMREPT!H103</f>
        <v>216.44</v>
      </c>
      <c r="I106" s="60">
        <f>[1]WMREPT!I103</f>
        <v>48</v>
      </c>
      <c r="J106" s="61">
        <f>[1]WMREPT!D103</f>
        <v>37.04</v>
      </c>
      <c r="K106" s="3">
        <f>[2]SURREPT!C100</f>
        <v>950</v>
      </c>
      <c r="L106" s="3">
        <f>[2]SURREPT!D100</f>
        <v>453.34</v>
      </c>
      <c r="M106" s="3">
        <f>[2]SURREPT!H100</f>
        <v>2.5</v>
      </c>
      <c r="N106" s="3">
        <f>[2]SURREPT!I100</f>
        <v>22.5</v>
      </c>
      <c r="O106" s="3">
        <f>[2]SURREPT!J100</f>
        <v>11.67</v>
      </c>
      <c r="P106" s="3">
        <f>[2]SURREPT!K100</f>
        <v>20</v>
      </c>
      <c r="Q106" s="3">
        <f>[2]SURREPT!L100</f>
        <v>36</v>
      </c>
      <c r="R106" s="3">
        <f>[2]SURREPT!E100</f>
        <v>20</v>
      </c>
      <c r="S106" s="3">
        <f>[2]SURREPT!F100</f>
        <v>23</v>
      </c>
      <c r="T106" s="6"/>
      <c r="U106" s="5"/>
      <c r="V106" s="79"/>
    </row>
    <row r="107" spans="1:22" x14ac:dyDescent="0.2">
      <c r="A107" s="55">
        <f t="shared" si="1"/>
        <v>35278</v>
      </c>
      <c r="B107" s="14">
        <f>[1]WMREPT!A104</f>
        <v>96</v>
      </c>
      <c r="C107" s="1">
        <f>[1]WMREPT!B104</f>
        <v>8</v>
      </c>
      <c r="D107" s="60">
        <f>[1]WMREPT!C104</f>
        <v>926.43</v>
      </c>
      <c r="E107" s="60">
        <f>[1]WMREPT!E104</f>
        <v>4.78</v>
      </c>
      <c r="F107" s="60">
        <f>[1]WMREPT!F104</f>
        <v>9.31</v>
      </c>
      <c r="G107" s="60">
        <f>[1]WMREPT!G104</f>
        <v>57.21</v>
      </c>
      <c r="H107" s="60">
        <f>[1]WMREPT!H104</f>
        <v>166.99</v>
      </c>
      <c r="I107" s="60">
        <f>[1]WMREPT!I104</f>
        <v>48</v>
      </c>
      <c r="J107" s="61">
        <f>[1]WMREPT!D104</f>
        <v>30</v>
      </c>
      <c r="K107" s="3">
        <f>[2]SURREPT!C101</f>
        <v>950</v>
      </c>
      <c r="L107" s="3">
        <f>[2]SURREPT!D101</f>
        <v>453.34</v>
      </c>
      <c r="M107" s="3">
        <f>[2]SURREPT!H101</f>
        <v>2.5</v>
      </c>
      <c r="N107" s="3">
        <f>[2]SURREPT!I101</f>
        <v>27.5</v>
      </c>
      <c r="O107" s="3">
        <f>[2]SURREPT!J101</f>
        <v>11.67</v>
      </c>
      <c r="P107" s="3">
        <f>[2]SURREPT!K101</f>
        <v>80</v>
      </c>
      <c r="Q107" s="3">
        <f>[2]SURREPT!L101</f>
        <v>36</v>
      </c>
      <c r="R107" s="3">
        <f>[2]SURREPT!E101</f>
        <v>20</v>
      </c>
      <c r="S107" s="3">
        <f>[2]SURREPT!F101</f>
        <v>23</v>
      </c>
      <c r="T107" s="6"/>
      <c r="U107" s="5"/>
      <c r="V107" s="79"/>
    </row>
    <row r="108" spans="1:22" x14ac:dyDescent="0.2">
      <c r="A108" s="55">
        <f t="shared" si="1"/>
        <v>35309</v>
      </c>
      <c r="B108" s="14">
        <f>[1]WMREPT!A105</f>
        <v>96</v>
      </c>
      <c r="C108" s="1">
        <f>[1]WMREPT!B105</f>
        <v>9</v>
      </c>
      <c r="D108" s="60">
        <f>[1]WMREPT!C105</f>
        <v>934.62</v>
      </c>
      <c r="E108" s="60">
        <f>[1]WMREPT!E105</f>
        <v>3.56</v>
      </c>
      <c r="F108" s="60">
        <f>[1]WMREPT!F105</f>
        <v>4.38</v>
      </c>
      <c r="G108" s="60">
        <f>[1]WMREPT!G105</f>
        <v>57.64</v>
      </c>
      <c r="H108" s="60">
        <f>[1]WMREPT!H105</f>
        <v>184.97</v>
      </c>
      <c r="I108" s="60">
        <f>[1]WMREPT!I105</f>
        <v>48</v>
      </c>
      <c r="J108" s="61">
        <f>[1]WMREPT!D105</f>
        <v>30</v>
      </c>
      <c r="K108" s="3">
        <f>[2]SURREPT!C102</f>
        <v>1020</v>
      </c>
      <c r="L108" s="3">
        <f>[2]SURREPT!D102</f>
        <v>466.67</v>
      </c>
      <c r="M108" s="3">
        <f>[2]SURREPT!H102</f>
        <v>2.5</v>
      </c>
      <c r="N108" s="3">
        <f>[2]SURREPT!I102</f>
        <v>27.5</v>
      </c>
      <c r="O108" s="3">
        <f>[2]SURREPT!J102</f>
        <v>11.67</v>
      </c>
      <c r="P108" s="3">
        <f>[2]SURREPT!K102</f>
        <v>40</v>
      </c>
      <c r="Q108" s="3">
        <f>[2]SURREPT!L102</f>
        <v>36</v>
      </c>
      <c r="R108" s="3">
        <f>[2]SURREPT!E102</f>
        <v>20</v>
      </c>
      <c r="S108" s="3">
        <f>[2]SURREPT!F102</f>
        <v>23</v>
      </c>
      <c r="T108" s="6"/>
      <c r="U108" s="5"/>
      <c r="V108" s="79"/>
    </row>
    <row r="109" spans="1:22" x14ac:dyDescent="0.2">
      <c r="A109" s="55">
        <f t="shared" si="1"/>
        <v>35339</v>
      </c>
      <c r="B109" s="14">
        <f>[1]WMREPT!A106</f>
        <v>96</v>
      </c>
      <c r="C109" s="1">
        <f>[1]WMREPT!B106</f>
        <v>10</v>
      </c>
      <c r="D109" s="60">
        <f>[1]WMREPT!C106</f>
        <v>858.77</v>
      </c>
      <c r="E109" s="60">
        <f>[1]WMREPT!E106</f>
        <v>4.22</v>
      </c>
      <c r="F109" s="60">
        <f>[1]WMREPT!F106</f>
        <v>14.48</v>
      </c>
      <c r="G109" s="60">
        <f>[1]WMREPT!G106</f>
        <v>57.26</v>
      </c>
      <c r="H109" s="60">
        <f>[1]WMREPT!H106</f>
        <v>220.04</v>
      </c>
      <c r="I109" s="60">
        <f>[1]WMREPT!I106</f>
        <v>45</v>
      </c>
      <c r="J109" s="61">
        <f>[1]WMREPT!D106</f>
        <v>30</v>
      </c>
      <c r="K109" s="3">
        <f>[2]SURREPT!C103</f>
        <v>940</v>
      </c>
      <c r="L109" s="3">
        <f>[2]SURREPT!D103</f>
        <v>460</v>
      </c>
      <c r="M109" s="3">
        <f>[2]SURREPT!H103</f>
        <v>2.5</v>
      </c>
      <c r="N109" s="3">
        <f>[2]SURREPT!I103</f>
        <v>27.5</v>
      </c>
      <c r="O109" s="3">
        <f>[2]SURREPT!J103</f>
        <v>11.67</v>
      </c>
      <c r="P109" s="3">
        <f>[2]SURREPT!K103</f>
        <v>30</v>
      </c>
      <c r="Q109" s="3">
        <f>[2]SURREPT!L103</f>
        <v>36</v>
      </c>
      <c r="R109" s="3">
        <f>[2]SURREPT!E103</f>
        <v>20</v>
      </c>
      <c r="S109" s="3">
        <f>[2]SURREPT!F103</f>
        <v>23</v>
      </c>
      <c r="T109" s="6"/>
      <c r="U109" s="5"/>
      <c r="V109" s="79"/>
    </row>
    <row r="110" spans="1:22" x14ac:dyDescent="0.2">
      <c r="A110" s="55">
        <f t="shared" si="1"/>
        <v>35370</v>
      </c>
      <c r="B110" s="14">
        <f>[1]WMREPT!A107</f>
        <v>96</v>
      </c>
      <c r="C110" s="1">
        <f>[1]WMREPT!B107</f>
        <v>11</v>
      </c>
      <c r="D110" s="60">
        <f>[1]WMREPT!C107</f>
        <v>940.39</v>
      </c>
      <c r="E110" s="60">
        <f>[1]WMREPT!E107</f>
        <v>4.04</v>
      </c>
      <c r="F110" s="60">
        <f>[1]WMREPT!F107</f>
        <v>13.39</v>
      </c>
      <c r="G110" s="60">
        <f>[1]WMREPT!G107</f>
        <v>59.89</v>
      </c>
      <c r="H110" s="60">
        <f>[1]WMREPT!H107</f>
        <v>236.62</v>
      </c>
      <c r="I110" s="60">
        <f>[1]WMREPT!I107</f>
        <v>41</v>
      </c>
      <c r="J110" s="61">
        <f>[1]WMREPT!D107</f>
        <v>29.6</v>
      </c>
      <c r="K110" s="3">
        <f>[2]SURREPT!C104</f>
        <v>940</v>
      </c>
      <c r="L110" s="3">
        <f>[2]SURREPT!D104</f>
        <v>433.33</v>
      </c>
      <c r="M110" s="3">
        <f>[2]SURREPT!H104</f>
        <v>2.5</v>
      </c>
      <c r="N110" s="3">
        <f>[2]SURREPT!I104</f>
        <v>27.5</v>
      </c>
      <c r="O110" s="3">
        <f>[2]SURREPT!J104</f>
        <v>11.67</v>
      </c>
      <c r="P110" s="3">
        <f>[2]SURREPT!K104</f>
        <v>30</v>
      </c>
      <c r="Q110" s="3">
        <f>[2]SURREPT!L104</f>
        <v>36</v>
      </c>
      <c r="R110" s="3">
        <f>[2]SURREPT!E104</f>
        <v>20</v>
      </c>
      <c r="S110" s="3">
        <f>[2]SURREPT!F104</f>
        <v>23</v>
      </c>
      <c r="T110" s="6"/>
      <c r="U110" s="5"/>
      <c r="V110" s="79"/>
    </row>
    <row r="111" spans="1:22" x14ac:dyDescent="0.2">
      <c r="A111" s="55">
        <f t="shared" si="1"/>
        <v>35400</v>
      </c>
      <c r="B111" s="14">
        <f>[1]WMREPT!A108</f>
        <v>96</v>
      </c>
      <c r="C111" s="1">
        <f>[1]WMREPT!B108</f>
        <v>12</v>
      </c>
      <c r="D111" s="60">
        <f>[1]WMREPT!C108</f>
        <v>1007.01</v>
      </c>
      <c r="E111" s="60">
        <f>[1]WMREPT!E108</f>
        <v>4.41</v>
      </c>
      <c r="F111" s="60">
        <f>[1]WMREPT!F108</f>
        <v>12.01</v>
      </c>
      <c r="G111" s="60">
        <f>[1]WMREPT!G108</f>
        <v>55</v>
      </c>
      <c r="H111" s="60">
        <f>[1]WMREPT!H108</f>
        <v>213.13</v>
      </c>
      <c r="I111" s="60">
        <f>[1]WMREPT!I108</f>
        <v>41</v>
      </c>
      <c r="J111" s="61">
        <f>[1]WMREPT!D108</f>
        <v>25</v>
      </c>
      <c r="K111" s="3">
        <f>[2]SURREPT!C105</f>
        <v>940</v>
      </c>
      <c r="L111" s="3">
        <f>[2]SURREPT!D105</f>
        <v>453.33</v>
      </c>
      <c r="M111" s="3">
        <f>[2]SURREPT!H105</f>
        <v>2.5</v>
      </c>
      <c r="N111" s="3">
        <f>[2]SURREPT!I105</f>
        <v>27.5</v>
      </c>
      <c r="O111" s="3">
        <f>[2]SURREPT!J105</f>
        <v>11.67</v>
      </c>
      <c r="P111" s="3">
        <f>[2]SURREPT!K105</f>
        <v>30</v>
      </c>
      <c r="Q111" s="3">
        <f>[2]SURREPT!L105</f>
        <v>33</v>
      </c>
      <c r="R111" s="3">
        <f>[2]SURREPT!E105</f>
        <v>20</v>
      </c>
      <c r="S111" s="3">
        <f>[2]SURREPT!F105</f>
        <v>23</v>
      </c>
      <c r="T111" s="29"/>
      <c r="U111" s="76"/>
      <c r="V111" s="79"/>
    </row>
    <row r="112" spans="1:22" x14ac:dyDescent="0.2">
      <c r="A112" s="55">
        <f t="shared" si="1"/>
        <v>35431</v>
      </c>
      <c r="B112" s="15">
        <f>[1]WMREPT!A109</f>
        <v>97</v>
      </c>
      <c r="C112" s="7">
        <f>[1]WMREPT!B109</f>
        <v>1</v>
      </c>
      <c r="D112" s="62">
        <f>[1]WMREPT!C109</f>
        <v>1063.18</v>
      </c>
      <c r="E112" s="62">
        <f>[1]WMREPT!E109</f>
        <v>4.21</v>
      </c>
      <c r="F112" s="62">
        <f>[1]WMREPT!F109</f>
        <v>7.32</v>
      </c>
      <c r="G112" s="62">
        <f>[1]WMREPT!G109</f>
        <v>55</v>
      </c>
      <c r="H112" s="62">
        <f>[1]WMREPT!H109</f>
        <v>210.66</v>
      </c>
      <c r="I112" s="62">
        <f>[1]WMREPT!I109</f>
        <v>41</v>
      </c>
      <c r="J112" s="63">
        <f>[1]WMREPT!D109</f>
        <v>25</v>
      </c>
      <c r="K112" s="21">
        <f>[2]SURREPT!C106</f>
        <v>1070</v>
      </c>
      <c r="L112" s="21">
        <f>[2]SURREPT!D106</f>
        <v>466.67</v>
      </c>
      <c r="M112" s="21">
        <f>[2]SURREPT!H106</f>
        <v>0</v>
      </c>
      <c r="N112" s="21">
        <f>[2]SURREPT!I106</f>
        <v>27.5</v>
      </c>
      <c r="O112" s="21">
        <f>[2]SURREPT!J106</f>
        <v>11.67</v>
      </c>
      <c r="P112" s="21">
        <f>[2]SURREPT!K106</f>
        <v>30</v>
      </c>
      <c r="Q112" s="21">
        <f>[2]SURREPT!L106</f>
        <v>33</v>
      </c>
      <c r="R112" s="21">
        <f>[2]SURREPT!E106</f>
        <v>20</v>
      </c>
      <c r="S112" s="21">
        <f>[2]SURREPT!F106</f>
        <v>23</v>
      </c>
      <c r="T112" s="32"/>
      <c r="U112" s="5"/>
      <c r="V112" s="79"/>
    </row>
    <row r="113" spans="1:22" x14ac:dyDescent="0.2">
      <c r="A113" s="55">
        <f t="shared" si="1"/>
        <v>35462</v>
      </c>
      <c r="B113" s="14">
        <f>[1]WMREPT!A110</f>
        <v>97</v>
      </c>
      <c r="C113" s="1">
        <f>[1]WMREPT!B110</f>
        <v>2</v>
      </c>
      <c r="D113" s="60">
        <f>[1]WMREPT!C110</f>
        <v>1098.25</v>
      </c>
      <c r="E113" s="60">
        <f>[1]WMREPT!E110</f>
        <v>5.05</v>
      </c>
      <c r="F113" s="60">
        <f>[1]WMREPT!F110</f>
        <v>14.54</v>
      </c>
      <c r="G113" s="60">
        <f>[1]WMREPT!G110</f>
        <v>50</v>
      </c>
      <c r="H113" s="60">
        <f>[1]WMREPT!H110</f>
        <v>251.78</v>
      </c>
      <c r="I113" s="60">
        <f>[1]WMREPT!I110</f>
        <v>43</v>
      </c>
      <c r="J113" s="61">
        <f>[1]WMREPT!D110</f>
        <v>27.54</v>
      </c>
      <c r="K113" s="22">
        <f>[2]SURREPT!C107</f>
        <v>1180</v>
      </c>
      <c r="L113" s="22">
        <f>[2]SURREPT!D107</f>
        <v>480</v>
      </c>
      <c r="M113" s="22">
        <f>[2]SURREPT!H107</f>
        <v>0</v>
      </c>
      <c r="N113" s="22">
        <f>[2]SURREPT!I107</f>
        <v>27.5</v>
      </c>
      <c r="O113" s="22">
        <f>[2]SURREPT!J107</f>
        <v>11.67</v>
      </c>
      <c r="P113" s="22">
        <f>[2]SURREPT!K107</f>
        <v>30</v>
      </c>
      <c r="Q113" s="22">
        <f>[2]SURREPT!L107</f>
        <v>33</v>
      </c>
      <c r="R113" s="22">
        <f>[2]SURREPT!E107</f>
        <v>20</v>
      </c>
      <c r="S113" s="22">
        <f>[2]SURREPT!F107</f>
        <v>23</v>
      </c>
      <c r="T113" s="32"/>
      <c r="U113" s="5"/>
      <c r="V113" s="79"/>
    </row>
    <row r="114" spans="1:22" x14ac:dyDescent="0.2">
      <c r="A114" s="55">
        <f t="shared" si="1"/>
        <v>35490</v>
      </c>
      <c r="B114" s="14">
        <f>[1]WMREPT!A111</f>
        <v>97</v>
      </c>
      <c r="C114" s="1">
        <f>[1]WMREPT!B111</f>
        <v>3</v>
      </c>
      <c r="D114" s="60">
        <f>[1]WMREPT!C111</f>
        <v>1125.25</v>
      </c>
      <c r="E114" s="60">
        <f>[1]WMREPT!E111</f>
        <v>5.68</v>
      </c>
      <c r="F114" s="60">
        <f>[1]WMREPT!F111</f>
        <v>18.260000000000002</v>
      </c>
      <c r="G114" s="60">
        <f>[1]WMREPT!G111</f>
        <v>50</v>
      </c>
      <c r="H114" s="60">
        <f>[1]WMREPT!H111</f>
        <v>256.77999999999997</v>
      </c>
      <c r="I114" s="60">
        <f>[1]WMREPT!I111</f>
        <v>43</v>
      </c>
      <c r="J114" s="61">
        <f>[1]WMREPT!D111</f>
        <v>25</v>
      </c>
      <c r="K114" s="22">
        <f>[2]SURREPT!C108</f>
        <v>1180</v>
      </c>
      <c r="L114" s="22">
        <f>[2]SURREPT!D108</f>
        <v>466.67</v>
      </c>
      <c r="M114" s="22">
        <f>[2]SURREPT!H108</f>
        <v>0</v>
      </c>
      <c r="N114" s="22">
        <f>[2]SURREPT!I108</f>
        <v>27.5</v>
      </c>
      <c r="O114" s="22">
        <f>[2]SURREPT!J108</f>
        <v>11.67</v>
      </c>
      <c r="P114" s="22">
        <f>[2]SURREPT!K108</f>
        <v>30</v>
      </c>
      <c r="Q114" s="22">
        <f>[2]SURREPT!L108</f>
        <v>33</v>
      </c>
      <c r="R114" s="22">
        <f>[2]SURREPT!E108</f>
        <v>20</v>
      </c>
      <c r="S114" s="22">
        <f>[2]SURREPT!F108</f>
        <v>23</v>
      </c>
      <c r="T114" s="32"/>
      <c r="U114" s="5"/>
      <c r="V114" s="79"/>
    </row>
    <row r="115" spans="1:22" x14ac:dyDescent="0.2">
      <c r="A115" s="55">
        <f t="shared" si="1"/>
        <v>35521</v>
      </c>
      <c r="B115" s="14">
        <f>[1]WMREPT!A112</f>
        <v>97</v>
      </c>
      <c r="C115" s="1">
        <f>[1]WMREPT!B112</f>
        <v>4</v>
      </c>
      <c r="D115" s="60">
        <f>[1]WMREPT!C112</f>
        <v>1078.58</v>
      </c>
      <c r="E115" s="60">
        <f>[1]WMREPT!E112</f>
        <v>4.53</v>
      </c>
      <c r="F115" s="60">
        <f>[1]WMREPT!F112</f>
        <v>20.420000000000002</v>
      </c>
      <c r="G115" s="60">
        <f>[1]WMREPT!G112</f>
        <v>50</v>
      </c>
      <c r="H115" s="60">
        <f>[1]WMREPT!H112</f>
        <v>256.5</v>
      </c>
      <c r="I115" s="60">
        <f>[1]WMREPT!I112</f>
        <v>43</v>
      </c>
      <c r="J115" s="61">
        <f>[1]WMREPT!D112</f>
        <v>25</v>
      </c>
      <c r="K115" s="22">
        <f>[2]SURREPT!C109</f>
        <v>1180</v>
      </c>
      <c r="L115" s="22">
        <f>[2]SURREPT!D109</f>
        <v>466.67</v>
      </c>
      <c r="M115" s="22">
        <f>[2]SURREPT!H109</f>
        <v>0</v>
      </c>
      <c r="N115" s="22">
        <f>[2]SURREPT!I109</f>
        <v>27.5</v>
      </c>
      <c r="O115" s="22">
        <f>[2]SURREPT!J109</f>
        <v>11.67</v>
      </c>
      <c r="P115" s="22">
        <f>[2]SURREPT!K109</f>
        <v>60</v>
      </c>
      <c r="Q115" s="22">
        <f>[2]SURREPT!L109</f>
        <v>33</v>
      </c>
      <c r="R115" s="22">
        <f>[2]SURREPT!E109</f>
        <v>20</v>
      </c>
      <c r="S115" s="22">
        <f>[2]SURREPT!F109</f>
        <v>23</v>
      </c>
      <c r="T115" s="32"/>
      <c r="U115" s="5"/>
      <c r="V115" s="79"/>
    </row>
    <row r="116" spans="1:22" x14ac:dyDescent="0.2">
      <c r="A116" s="55">
        <f t="shared" si="1"/>
        <v>35551</v>
      </c>
      <c r="B116" s="14">
        <f>[1]WMREPT!A113</f>
        <v>97</v>
      </c>
      <c r="C116" s="1">
        <f>[1]WMREPT!B113</f>
        <v>5</v>
      </c>
      <c r="D116" s="60">
        <f>[1]WMREPT!C113</f>
        <v>984.4</v>
      </c>
      <c r="E116" s="60">
        <f>[1]WMREPT!E113</f>
        <v>7.82</v>
      </c>
      <c r="F116" s="60">
        <f>[1]WMREPT!F113</f>
        <v>23.45</v>
      </c>
      <c r="G116" s="60">
        <f>[1]WMREPT!G113</f>
        <v>63.85</v>
      </c>
      <c r="H116" s="60">
        <f>[1]WMREPT!H113</f>
        <v>286.02999999999997</v>
      </c>
      <c r="I116" s="60">
        <f>[1]WMREPT!I113</f>
        <v>43</v>
      </c>
      <c r="J116" s="61">
        <f>[1]WMREPT!D113</f>
        <v>34.549999999999997</v>
      </c>
      <c r="K116" s="3">
        <f>[2]SURREPT!C110</f>
        <v>1170</v>
      </c>
      <c r="L116" s="3">
        <f>[2]SURREPT!D110</f>
        <v>466.67</v>
      </c>
      <c r="M116" s="3">
        <f>[2]SURREPT!H110</f>
        <v>0</v>
      </c>
      <c r="N116" s="3">
        <f>[2]SURREPT!I110</f>
        <v>27.5</v>
      </c>
      <c r="O116" s="3">
        <f>[2]SURREPT!J110</f>
        <v>11.67</v>
      </c>
      <c r="P116" s="3">
        <f>[2]SURREPT!K110</f>
        <v>30</v>
      </c>
      <c r="Q116" s="3">
        <f>[2]SURREPT!L110</f>
        <v>33</v>
      </c>
      <c r="R116" s="3">
        <f>[2]SURREPT!E110</f>
        <v>20</v>
      </c>
      <c r="S116" s="3">
        <f>[2]SURREPT!F110</f>
        <v>23</v>
      </c>
      <c r="T116" s="6"/>
      <c r="U116" s="5"/>
      <c r="V116" s="79"/>
    </row>
    <row r="117" spans="1:22" x14ac:dyDescent="0.2">
      <c r="A117" s="55">
        <f t="shared" si="1"/>
        <v>35582</v>
      </c>
      <c r="B117" s="14">
        <f>[1]WMREPT!A114</f>
        <v>97</v>
      </c>
      <c r="C117" s="1">
        <f>[1]WMREPT!B114</f>
        <v>6</v>
      </c>
      <c r="D117" s="60">
        <f>[1]WMREPT!C114</f>
        <v>976</v>
      </c>
      <c r="E117" s="60">
        <f>[1]WMREPT!E114</f>
        <v>7.31</v>
      </c>
      <c r="F117" s="60">
        <f>[1]WMREPT!F114</f>
        <v>17.489999999999998</v>
      </c>
      <c r="G117" s="60">
        <f>[1]WMREPT!G114</f>
        <v>60.24</v>
      </c>
      <c r="H117" s="60">
        <f>[1]WMREPT!H114</f>
        <v>281.12</v>
      </c>
      <c r="I117" s="60">
        <f>[1]WMREPT!I114</f>
        <v>43</v>
      </c>
      <c r="J117" s="61">
        <f>[1]WMREPT!D114</f>
        <v>25</v>
      </c>
      <c r="K117" s="3">
        <f>[2]SURREPT!C111</f>
        <v>1180</v>
      </c>
      <c r="L117" s="3">
        <f>[2]SURREPT!D111</f>
        <v>466.67</v>
      </c>
      <c r="M117" s="3">
        <f>[2]SURREPT!H111</f>
        <v>5</v>
      </c>
      <c r="N117" s="3">
        <f>[2]SURREPT!I111</f>
        <v>35</v>
      </c>
      <c r="O117" s="3">
        <f>[2]SURREPT!J111</f>
        <v>11.67</v>
      </c>
      <c r="P117" s="3">
        <f>[2]SURREPT!K111</f>
        <v>30</v>
      </c>
      <c r="Q117" s="3">
        <f>[2]SURREPT!L111</f>
        <v>33</v>
      </c>
      <c r="R117" s="3">
        <f>[2]SURREPT!E111</f>
        <v>20</v>
      </c>
      <c r="S117" s="3">
        <f>[2]SURREPT!F111</f>
        <v>23</v>
      </c>
      <c r="T117" s="6"/>
      <c r="U117" s="5"/>
      <c r="V117" s="79"/>
    </row>
    <row r="118" spans="1:22" x14ac:dyDescent="0.2">
      <c r="A118" s="55">
        <f t="shared" si="1"/>
        <v>35612</v>
      </c>
      <c r="B118" s="14">
        <f>[1]WMREPT!A115</f>
        <v>97</v>
      </c>
      <c r="C118" s="1">
        <f>[1]WMREPT!B115</f>
        <v>7</v>
      </c>
      <c r="D118" s="60">
        <f>[1]WMREPT!C115</f>
        <v>963.49</v>
      </c>
      <c r="E118" s="60">
        <f>[1]WMREPT!E115</f>
        <v>9.4499999999999993</v>
      </c>
      <c r="F118" s="60">
        <f>[1]WMREPT!F115</f>
        <v>33.19</v>
      </c>
      <c r="G118" s="60">
        <f>[1]WMREPT!G115</f>
        <v>60</v>
      </c>
      <c r="H118" s="60">
        <f>[1]WMREPT!H115</f>
        <v>280.64999999999998</v>
      </c>
      <c r="I118" s="60">
        <f>[1]WMREPT!I115</f>
        <v>43</v>
      </c>
      <c r="J118" s="61">
        <f>[1]WMREPT!D115</f>
        <v>25</v>
      </c>
      <c r="K118" s="3">
        <f>[2]SURREPT!C112</f>
        <v>1160</v>
      </c>
      <c r="L118" s="3">
        <f>[2]SURREPT!D112</f>
        <v>466.67</v>
      </c>
      <c r="M118" s="3">
        <f>[2]SURREPT!H112</f>
        <v>10</v>
      </c>
      <c r="N118" s="3">
        <f>[2]SURREPT!I112</f>
        <v>40</v>
      </c>
      <c r="O118" s="3">
        <f>[2]SURREPT!J112</f>
        <v>11.67</v>
      </c>
      <c r="P118" s="3">
        <f>[2]SURREPT!K112</f>
        <v>30</v>
      </c>
      <c r="Q118" s="3">
        <f>[2]SURREPT!L112</f>
        <v>33</v>
      </c>
      <c r="R118" s="3">
        <f>[2]SURREPT!E112</f>
        <v>20</v>
      </c>
      <c r="S118" s="3">
        <f>[2]SURREPT!F112</f>
        <v>23</v>
      </c>
      <c r="T118" s="6"/>
      <c r="U118" s="5"/>
      <c r="V118" s="79"/>
    </row>
    <row r="119" spans="1:22" x14ac:dyDescent="0.2">
      <c r="A119" s="55">
        <f t="shared" si="1"/>
        <v>35643</v>
      </c>
      <c r="B119" s="14">
        <f>[1]WMREPT!A116</f>
        <v>97</v>
      </c>
      <c r="C119" s="1">
        <f>[1]WMREPT!B116</f>
        <v>8</v>
      </c>
      <c r="D119" s="60">
        <f>[1]WMREPT!C116</f>
        <v>1002.97</v>
      </c>
      <c r="E119" s="60">
        <f>[1]WMREPT!E116</f>
        <v>9.4499999999999993</v>
      </c>
      <c r="F119" s="60">
        <f>[1]WMREPT!F116</f>
        <v>35.51</v>
      </c>
      <c r="G119" s="60">
        <f>[1]WMREPT!G116</f>
        <v>60</v>
      </c>
      <c r="H119" s="60">
        <f>[1]WMREPT!H116</f>
        <v>260.37</v>
      </c>
      <c r="I119" s="60">
        <f>[1]WMREPT!I116</f>
        <v>43</v>
      </c>
      <c r="J119" s="61">
        <f>[1]WMREPT!D116</f>
        <v>25</v>
      </c>
      <c r="K119" s="3">
        <f>[2]SURREPT!C113</f>
        <v>1180</v>
      </c>
      <c r="L119" s="3">
        <f>[2]SURREPT!D113</f>
        <v>466.67</v>
      </c>
      <c r="M119" s="3">
        <f>[2]SURREPT!H113</f>
        <v>10</v>
      </c>
      <c r="N119" s="3">
        <f>[2]SURREPT!I113</f>
        <v>40</v>
      </c>
      <c r="O119" s="3">
        <f>[2]SURREPT!J113</f>
        <v>11.67</v>
      </c>
      <c r="P119" s="3">
        <f>[2]SURREPT!K113</f>
        <v>30</v>
      </c>
      <c r="Q119" s="3">
        <f>[2]SURREPT!L113</f>
        <v>33</v>
      </c>
      <c r="R119" s="3">
        <f>[2]SURREPT!E113</f>
        <v>20</v>
      </c>
      <c r="S119" s="3">
        <f>[2]SURREPT!F113</f>
        <v>23</v>
      </c>
      <c r="T119" s="6"/>
      <c r="U119" s="5"/>
      <c r="V119" s="79"/>
    </row>
    <row r="120" spans="1:22" x14ac:dyDescent="0.2">
      <c r="A120" s="55">
        <f t="shared" si="1"/>
        <v>35674</v>
      </c>
      <c r="B120" s="14">
        <f>[1]WMREPT!A117</f>
        <v>97</v>
      </c>
      <c r="C120" s="1">
        <f>[1]WMREPT!B117</f>
        <v>9</v>
      </c>
      <c r="D120" s="60">
        <f>[1]WMREPT!C117</f>
        <v>1014.46</v>
      </c>
      <c r="E120" s="60">
        <f>[1]WMREPT!E117</f>
        <v>11.96</v>
      </c>
      <c r="F120" s="60">
        <f>[1]WMREPT!F117</f>
        <v>39.1</v>
      </c>
      <c r="G120" s="60">
        <f>[1]WMREPT!G117</f>
        <v>75.459999999999994</v>
      </c>
      <c r="H120" s="60">
        <f>[1]WMREPT!H117</f>
        <v>292.63</v>
      </c>
      <c r="I120" s="60">
        <f>[1]WMREPT!I117</f>
        <v>43</v>
      </c>
      <c r="J120" s="61">
        <f>[1]WMREPT!D117</f>
        <v>25</v>
      </c>
      <c r="K120" s="3">
        <f>[2]SURREPT!C114</f>
        <v>1160</v>
      </c>
      <c r="L120" s="3">
        <f>[2]SURREPT!D114</f>
        <v>506.67</v>
      </c>
      <c r="M120" s="3">
        <f>[2]SURREPT!H114</f>
        <v>15</v>
      </c>
      <c r="N120" s="3">
        <f>[2]SURREPT!I114</f>
        <v>45</v>
      </c>
      <c r="O120" s="3">
        <f>[2]SURREPT!J114</f>
        <v>11.67</v>
      </c>
      <c r="P120" s="3">
        <f>[2]SURREPT!K114</f>
        <v>30</v>
      </c>
      <c r="Q120" s="3">
        <f>[2]SURREPT!L114</f>
        <v>33</v>
      </c>
      <c r="R120" s="3">
        <f>[2]SURREPT!E114</f>
        <v>20</v>
      </c>
      <c r="S120" s="3">
        <f>[2]SURREPT!F114</f>
        <v>23</v>
      </c>
      <c r="T120" s="6"/>
      <c r="U120" s="5"/>
      <c r="V120" s="79"/>
    </row>
    <row r="121" spans="1:22" x14ac:dyDescent="0.2">
      <c r="A121" s="55">
        <f t="shared" si="1"/>
        <v>35704</v>
      </c>
      <c r="B121" s="14">
        <f>[1]WMREPT!A118</f>
        <v>97</v>
      </c>
      <c r="C121" s="1">
        <f>[1]WMREPT!B118</f>
        <v>10</v>
      </c>
      <c r="D121" s="60">
        <f>[1]WMREPT!C118</f>
        <v>1046.46</v>
      </c>
      <c r="E121" s="60">
        <f>[1]WMREPT!E118</f>
        <v>7.5</v>
      </c>
      <c r="F121" s="60">
        <f>[1]WMREPT!F118</f>
        <v>27</v>
      </c>
      <c r="G121" s="60">
        <f>[1]WMREPT!G118</f>
        <v>75</v>
      </c>
      <c r="H121" s="60">
        <f>[1]WMREPT!H118</f>
        <v>295.81</v>
      </c>
      <c r="I121" s="60">
        <f>[1]WMREPT!I118</f>
        <v>43</v>
      </c>
      <c r="J121" s="61">
        <f>[1]WMREPT!D118</f>
        <v>25</v>
      </c>
      <c r="K121" s="3">
        <f>[2]SURREPT!C115</f>
        <v>1160</v>
      </c>
      <c r="L121" s="3">
        <f>[2]SURREPT!D115</f>
        <v>486.67</v>
      </c>
      <c r="M121" s="3">
        <f>[2]SURREPT!H115</f>
        <v>20</v>
      </c>
      <c r="N121" s="3">
        <f>[2]SURREPT!I115</f>
        <v>45</v>
      </c>
      <c r="O121" s="3">
        <f>[2]SURREPT!J115</f>
        <v>11.67</v>
      </c>
      <c r="P121" s="3">
        <f>[2]SURREPT!K115</f>
        <v>30</v>
      </c>
      <c r="Q121" s="3">
        <f>[2]SURREPT!L115</f>
        <v>33</v>
      </c>
      <c r="R121" s="3">
        <f>[2]SURREPT!E115</f>
        <v>20</v>
      </c>
      <c r="S121" s="3">
        <f>[2]SURREPT!F115</f>
        <v>23</v>
      </c>
      <c r="T121" s="6"/>
      <c r="U121" s="5"/>
      <c r="V121" s="79"/>
    </row>
    <row r="122" spans="1:22" x14ac:dyDescent="0.2">
      <c r="A122" s="55">
        <f t="shared" si="1"/>
        <v>35735</v>
      </c>
      <c r="B122" s="14">
        <f>[1]WMREPT!A119</f>
        <v>97</v>
      </c>
      <c r="C122" s="1">
        <f>[1]WMREPT!B119</f>
        <v>11</v>
      </c>
      <c r="D122" s="60">
        <f>[1]WMREPT!C119</f>
        <v>1062.73</v>
      </c>
      <c r="E122" s="60">
        <f>[1]WMREPT!E119</f>
        <v>7.28</v>
      </c>
      <c r="F122" s="60">
        <f>[1]WMREPT!F119</f>
        <v>27.92</v>
      </c>
      <c r="G122" s="60">
        <f>[1]WMREPT!G119</f>
        <v>68.400000000000006</v>
      </c>
      <c r="H122" s="60">
        <f>[1]WMREPT!H119</f>
        <v>295.81</v>
      </c>
      <c r="I122" s="60">
        <f>[1]WMREPT!I119</f>
        <v>40</v>
      </c>
      <c r="J122" s="61">
        <f>[1]WMREPT!D119</f>
        <v>25</v>
      </c>
      <c r="K122" s="3">
        <f>[2]SURREPT!C116</f>
        <v>1180</v>
      </c>
      <c r="L122" s="3">
        <f>[2]SURREPT!D116</f>
        <v>486.67</v>
      </c>
      <c r="M122" s="3">
        <f>[2]SURREPT!H116</f>
        <v>20</v>
      </c>
      <c r="N122" s="3">
        <f>[2]SURREPT!I116</f>
        <v>45</v>
      </c>
      <c r="O122" s="3">
        <f>[2]SURREPT!J116</f>
        <v>11.67</v>
      </c>
      <c r="P122" s="3">
        <f>[2]SURREPT!K116</f>
        <v>30</v>
      </c>
      <c r="Q122" s="3">
        <f>[2]SURREPT!L116</f>
        <v>39.200000000000003</v>
      </c>
      <c r="R122" s="3">
        <f>[2]SURREPT!E116</f>
        <v>20</v>
      </c>
      <c r="S122" s="3">
        <f>[2]SURREPT!F116</f>
        <v>23</v>
      </c>
      <c r="T122" s="6"/>
      <c r="U122" s="5"/>
      <c r="V122" s="79"/>
    </row>
    <row r="123" spans="1:22" x14ac:dyDescent="0.2">
      <c r="A123" s="55">
        <f t="shared" si="1"/>
        <v>35765</v>
      </c>
      <c r="B123" s="14">
        <f>[1]WMREPT!A120</f>
        <v>97</v>
      </c>
      <c r="C123" s="1">
        <f>[1]WMREPT!B120</f>
        <v>12</v>
      </c>
      <c r="D123" s="60">
        <f>[1]WMREPT!C120</f>
        <v>979.41</v>
      </c>
      <c r="E123" s="60">
        <f>[1]WMREPT!E120</f>
        <v>9.74</v>
      </c>
      <c r="F123" s="60">
        <f>[1]WMREPT!F120</f>
        <v>21.37</v>
      </c>
      <c r="G123" s="60">
        <f>[1]WMREPT!G120</f>
        <v>64.790000000000006</v>
      </c>
      <c r="H123" s="60">
        <f>[1]WMREPT!H120</f>
        <v>245.54</v>
      </c>
      <c r="I123" s="60">
        <f>[1]WMREPT!I120</f>
        <v>40</v>
      </c>
      <c r="J123" s="61">
        <f>[1]WMREPT!D120</f>
        <v>25</v>
      </c>
      <c r="K123" s="3">
        <f>[2]SURREPT!C117</f>
        <v>1180</v>
      </c>
      <c r="L123" s="3">
        <f>[2]SURREPT!D117</f>
        <v>486.67</v>
      </c>
      <c r="M123" s="3">
        <f>[2]SURREPT!H117</f>
        <v>17.5</v>
      </c>
      <c r="N123" s="3">
        <f>[2]SURREPT!I117</f>
        <v>45</v>
      </c>
      <c r="O123" s="3">
        <f>[2]SURREPT!J117</f>
        <v>11.67</v>
      </c>
      <c r="P123" s="3">
        <f>[2]SURREPT!K117</f>
        <v>30</v>
      </c>
      <c r="Q123" s="3">
        <f>[2]SURREPT!L117</f>
        <v>39.200000000000003</v>
      </c>
      <c r="R123" s="3">
        <f>[2]SURREPT!E117</f>
        <v>20</v>
      </c>
      <c r="S123" s="3">
        <f>[2]SURREPT!F117</f>
        <v>23</v>
      </c>
      <c r="T123" s="29"/>
      <c r="U123" s="76"/>
      <c r="V123" s="79"/>
    </row>
    <row r="124" spans="1:22" x14ac:dyDescent="0.2">
      <c r="A124" s="55">
        <f t="shared" si="1"/>
        <v>35796</v>
      </c>
      <c r="B124" s="15">
        <f>[1]WMREPT!A121</f>
        <v>98</v>
      </c>
      <c r="C124" s="7">
        <f>[1]WMREPT!B121</f>
        <v>1</v>
      </c>
      <c r="D124" s="62">
        <f>[1]WMREPT!C121</f>
        <v>935.41</v>
      </c>
      <c r="E124" s="62">
        <f>[1]WMREPT!E121</f>
        <v>6.57</v>
      </c>
      <c r="F124" s="62">
        <f>[1]WMREPT!F121</f>
        <v>16.760000000000002</v>
      </c>
      <c r="G124" s="62">
        <f>[1]WMREPT!G121</f>
        <v>50.34</v>
      </c>
      <c r="H124" s="62">
        <f>[1]WMREPT!H121</f>
        <v>241.66</v>
      </c>
      <c r="I124" s="62">
        <f>[1]WMREPT!I121</f>
        <v>40</v>
      </c>
      <c r="J124" s="63">
        <f>[1]WMREPT!D121</f>
        <v>25</v>
      </c>
      <c r="K124" s="21">
        <f>[2]SURREPT!C118</f>
        <v>1100</v>
      </c>
      <c r="L124" s="21">
        <f>[2]SURREPT!D118</f>
        <v>486.67</v>
      </c>
      <c r="M124" s="21">
        <f>[2]SURREPT!H118</f>
        <v>17.5</v>
      </c>
      <c r="N124" s="21">
        <f>[2]SURREPT!I118</f>
        <v>40</v>
      </c>
      <c r="O124" s="21">
        <f>[2]SURREPT!J118</f>
        <v>11.67</v>
      </c>
      <c r="P124" s="21">
        <f>[2]SURREPT!K118</f>
        <v>30</v>
      </c>
      <c r="Q124" s="21">
        <f>[2]SURREPT!L118</f>
        <v>39.200000000000003</v>
      </c>
      <c r="R124" s="21">
        <f>[2]SURREPT!E118</f>
        <v>20</v>
      </c>
      <c r="S124" s="21">
        <f>[2]SURREPT!F118</f>
        <v>23</v>
      </c>
      <c r="T124" s="32"/>
      <c r="U124" s="5"/>
      <c r="V124" s="79"/>
    </row>
    <row r="125" spans="1:22" x14ac:dyDescent="0.2">
      <c r="A125" s="55">
        <f t="shared" si="1"/>
        <v>35827</v>
      </c>
      <c r="B125" s="14">
        <f>[1]WMREPT!A122</f>
        <v>98</v>
      </c>
      <c r="C125" s="1">
        <f>[1]WMREPT!B122</f>
        <v>2</v>
      </c>
      <c r="D125" s="60">
        <f>[1]WMREPT!C122</f>
        <v>918.68</v>
      </c>
      <c r="E125" s="60">
        <f>[1]WMREPT!E122</f>
        <v>13.08</v>
      </c>
      <c r="F125" s="60">
        <f>[1]WMREPT!F122</f>
        <v>22.5</v>
      </c>
      <c r="G125" s="60">
        <f>[1]WMREPT!G122</f>
        <v>55.55</v>
      </c>
      <c r="H125" s="60">
        <f>[1]WMREPT!H122</f>
        <v>259.66000000000003</v>
      </c>
      <c r="I125" s="60">
        <f>[1]WMREPT!I122</f>
        <v>40</v>
      </c>
      <c r="J125" s="61">
        <f>[1]WMREPT!D122</f>
        <v>25</v>
      </c>
      <c r="K125" s="22">
        <f>[2]SURREPT!C119</f>
        <v>1100</v>
      </c>
      <c r="L125" s="22">
        <f>[2]SURREPT!D119</f>
        <v>486.67</v>
      </c>
      <c r="M125" s="22">
        <f>[2]SURREPT!H119</f>
        <v>12.5</v>
      </c>
      <c r="N125" s="22">
        <f>[2]SURREPT!I119</f>
        <v>35</v>
      </c>
      <c r="O125" s="22">
        <f>[2]SURREPT!J119</f>
        <v>10</v>
      </c>
      <c r="P125" s="22">
        <f>[2]SURREPT!K119</f>
        <v>30</v>
      </c>
      <c r="Q125" s="22">
        <f>[2]SURREPT!L119</f>
        <v>39.200000000000003</v>
      </c>
      <c r="R125" s="22">
        <f>[2]SURREPT!E119</f>
        <v>20</v>
      </c>
      <c r="S125" s="22">
        <f>[2]SURREPT!F119</f>
        <v>23</v>
      </c>
      <c r="T125" s="32"/>
      <c r="U125" s="5"/>
      <c r="V125" s="79"/>
    </row>
    <row r="126" spans="1:22" x14ac:dyDescent="0.2">
      <c r="A126" s="55">
        <f t="shared" si="1"/>
        <v>35855</v>
      </c>
      <c r="B126" s="14">
        <f>[1]WMREPT!A123</f>
        <v>98</v>
      </c>
      <c r="C126" s="1">
        <f>[1]WMREPT!B123</f>
        <v>3</v>
      </c>
      <c r="D126" s="60">
        <f>[1]WMREPT!C123</f>
        <v>891.82</v>
      </c>
      <c r="E126" s="60">
        <f>[1]WMREPT!E123</f>
        <v>7.42</v>
      </c>
      <c r="F126" s="60">
        <f>[1]WMREPT!F123</f>
        <v>22.5</v>
      </c>
      <c r="G126" s="60">
        <f>[1]WMREPT!G123</f>
        <v>53.03</v>
      </c>
      <c r="H126" s="60">
        <f>[1]WMREPT!H123</f>
        <v>241.45</v>
      </c>
      <c r="I126" s="60">
        <f>[1]WMREPT!I123</f>
        <v>38</v>
      </c>
      <c r="J126" s="61">
        <f>[1]WMREPT!D123</f>
        <v>20</v>
      </c>
      <c r="K126" s="22">
        <f>[2]SURREPT!C120</f>
        <v>1140</v>
      </c>
      <c r="L126" s="22">
        <f>[2]SURREPT!D120</f>
        <v>480</v>
      </c>
      <c r="M126" s="22">
        <f>[2]SURREPT!H120</f>
        <v>12.5</v>
      </c>
      <c r="N126" s="22">
        <f>[2]SURREPT!I120</f>
        <v>35</v>
      </c>
      <c r="O126" s="22">
        <f>[2]SURREPT!J120</f>
        <v>10</v>
      </c>
      <c r="P126" s="22">
        <f>[2]SURREPT!K120</f>
        <v>30</v>
      </c>
      <c r="Q126" s="22">
        <f>[2]SURREPT!L120</f>
        <v>39.200000000000003</v>
      </c>
      <c r="R126" s="22">
        <f>[2]SURREPT!E120</f>
        <v>20</v>
      </c>
      <c r="S126" s="22">
        <f>[2]SURREPT!F120</f>
        <v>23</v>
      </c>
      <c r="T126" s="32"/>
      <c r="U126" s="5"/>
      <c r="V126" s="79"/>
    </row>
    <row r="127" spans="1:22" x14ac:dyDescent="0.2">
      <c r="A127" s="55">
        <f t="shared" si="1"/>
        <v>35886</v>
      </c>
      <c r="B127" s="14">
        <f>[1]WMREPT!A124</f>
        <v>98</v>
      </c>
      <c r="C127" s="1">
        <f>[1]WMREPT!B124</f>
        <v>4</v>
      </c>
      <c r="D127" s="60">
        <f>[1]WMREPT!C124</f>
        <v>836.56</v>
      </c>
      <c r="E127" s="60">
        <f>[1]WMREPT!E124</f>
        <v>7.09</v>
      </c>
      <c r="F127" s="60">
        <f>[1]WMREPT!F124</f>
        <v>24</v>
      </c>
      <c r="G127" s="60">
        <f>[1]WMREPT!G124</f>
        <v>54.91</v>
      </c>
      <c r="H127" s="60">
        <f>[1]WMREPT!H124</f>
        <v>256.72000000000003</v>
      </c>
      <c r="I127" s="60">
        <f>[1]WMREPT!I124</f>
        <v>38</v>
      </c>
      <c r="J127" s="61">
        <f>[1]WMREPT!D124</f>
        <v>20</v>
      </c>
      <c r="K127" s="22">
        <f>[2]SURREPT!C121</f>
        <v>1140</v>
      </c>
      <c r="L127" s="22">
        <f>[2]SURREPT!D121</f>
        <v>473.33</v>
      </c>
      <c r="M127" s="22">
        <f>[2]SURREPT!H121</f>
        <v>12.5</v>
      </c>
      <c r="N127" s="22">
        <f>[2]SURREPT!I121</f>
        <v>30</v>
      </c>
      <c r="O127" s="22">
        <f>[2]SURREPT!J121</f>
        <v>10</v>
      </c>
      <c r="P127" s="22">
        <f>[2]SURREPT!K121</f>
        <v>30</v>
      </c>
      <c r="Q127" s="22">
        <f>[2]SURREPT!L121</f>
        <v>33.6</v>
      </c>
      <c r="R127" s="22">
        <f>[2]SURREPT!E121</f>
        <v>20</v>
      </c>
      <c r="S127" s="22">
        <f>[2]SURREPT!F121</f>
        <v>23</v>
      </c>
      <c r="T127" s="32"/>
      <c r="U127" s="5"/>
      <c r="V127" s="79"/>
    </row>
    <row r="128" spans="1:22" x14ac:dyDescent="0.2">
      <c r="A128" s="55">
        <f t="shared" si="1"/>
        <v>35916</v>
      </c>
      <c r="B128" s="14">
        <f>[1]WMREPT!A125</f>
        <v>98</v>
      </c>
      <c r="C128" s="1">
        <f>[1]WMREPT!B125</f>
        <v>5</v>
      </c>
      <c r="D128" s="60">
        <f>[1]WMREPT!C125</f>
        <v>777.05</v>
      </c>
      <c r="E128" s="60">
        <f>[1]WMREPT!E125</f>
        <v>8.34</v>
      </c>
      <c r="F128" s="60">
        <f>[1]WMREPT!F125</f>
        <v>26</v>
      </c>
      <c r="G128" s="60">
        <f>[1]WMREPT!G125</f>
        <v>62.67</v>
      </c>
      <c r="H128" s="60">
        <f>[1]WMREPT!H125</f>
        <v>244.5</v>
      </c>
      <c r="I128" s="60">
        <f>[1]WMREPT!I125</f>
        <v>38</v>
      </c>
      <c r="J128" s="61">
        <f>[1]WMREPT!D125</f>
        <v>47</v>
      </c>
      <c r="K128" s="3">
        <f>[2]SURREPT!C122</f>
        <v>1050</v>
      </c>
      <c r="L128" s="3">
        <f>[2]SURREPT!D122</f>
        <v>460</v>
      </c>
      <c r="M128" s="3">
        <f>[2]SURREPT!H122</f>
        <v>12.5</v>
      </c>
      <c r="N128" s="3">
        <f>[2]SURREPT!I122</f>
        <v>30</v>
      </c>
      <c r="O128" s="3">
        <f>[2]SURREPT!J122</f>
        <v>10</v>
      </c>
      <c r="P128" s="3">
        <f>[2]SURREPT!K122</f>
        <v>30</v>
      </c>
      <c r="Q128" s="3">
        <f>[2]SURREPT!L122</f>
        <v>33.6</v>
      </c>
      <c r="R128" s="3">
        <f>[2]SURREPT!E122</f>
        <v>20</v>
      </c>
      <c r="S128" s="3">
        <f>[2]SURREPT!F122</f>
        <v>23</v>
      </c>
      <c r="T128" s="6"/>
      <c r="U128" s="5"/>
      <c r="V128" s="79"/>
    </row>
    <row r="129" spans="1:22" x14ac:dyDescent="0.2">
      <c r="A129" s="55">
        <f t="shared" si="1"/>
        <v>35947</v>
      </c>
      <c r="B129" s="14">
        <f>[1]WMREPT!A126</f>
        <v>98</v>
      </c>
      <c r="C129" s="1">
        <f>[1]WMREPT!B126</f>
        <v>6</v>
      </c>
      <c r="D129" s="60">
        <f>[1]WMREPT!C126</f>
        <v>745.51</v>
      </c>
      <c r="E129" s="60">
        <f>[1]WMREPT!E126</f>
        <v>3.63</v>
      </c>
      <c r="F129" s="60">
        <f>[1]WMREPT!F126</f>
        <v>30</v>
      </c>
      <c r="G129" s="60">
        <f>[1]WMREPT!G126</f>
        <v>65.37</v>
      </c>
      <c r="H129" s="60">
        <f>[1]WMREPT!H126</f>
        <v>219.37</v>
      </c>
      <c r="I129" s="60">
        <f>[1]WMREPT!I126</f>
        <v>38</v>
      </c>
      <c r="J129" s="61">
        <f>[1]WMREPT!D126</f>
        <v>47</v>
      </c>
      <c r="K129" s="3">
        <f>[2]SURREPT!C123</f>
        <v>950</v>
      </c>
      <c r="L129" s="3">
        <f>[2]SURREPT!D123</f>
        <v>453.33</v>
      </c>
      <c r="M129" s="3">
        <f>[2]SURREPT!H123</f>
        <v>12.5</v>
      </c>
      <c r="N129" s="3">
        <f>[2]SURREPT!I123</f>
        <v>30</v>
      </c>
      <c r="O129" s="3">
        <f>[2]SURREPT!J123</f>
        <v>10</v>
      </c>
      <c r="P129" s="3">
        <f>[2]SURREPT!K123</f>
        <v>30</v>
      </c>
      <c r="Q129" s="3">
        <f>[2]SURREPT!L123</f>
        <v>33.6</v>
      </c>
      <c r="R129" s="3">
        <f>[2]SURREPT!E123</f>
        <v>20</v>
      </c>
      <c r="S129" s="3">
        <f>[2]SURREPT!F123</f>
        <v>23</v>
      </c>
      <c r="T129" s="6"/>
      <c r="U129" s="5"/>
      <c r="V129" s="79"/>
    </row>
    <row r="130" spans="1:22" x14ac:dyDescent="0.2">
      <c r="A130" s="55">
        <f t="shared" si="1"/>
        <v>35977</v>
      </c>
      <c r="B130" s="14">
        <f>[1]WMREPT!A127</f>
        <v>98</v>
      </c>
      <c r="C130" s="1">
        <f>[1]WMREPT!B127</f>
        <v>7</v>
      </c>
      <c r="D130" s="60">
        <f>[1]WMREPT!C127</f>
        <v>698.45</v>
      </c>
      <c r="E130" s="60">
        <f>[1]WMREPT!E127</f>
        <v>7.02</v>
      </c>
      <c r="F130" s="60"/>
      <c r="G130" s="60">
        <f>[1]WMREPT!G127</f>
        <v>61.99</v>
      </c>
      <c r="H130" s="60">
        <f>[1]WMREPT!H127</f>
        <v>216.11</v>
      </c>
      <c r="I130" s="60">
        <f>[1]WMREPT!I127</f>
        <v>38</v>
      </c>
      <c r="J130" s="61">
        <f>[1]WMREPT!D127</f>
        <v>47</v>
      </c>
      <c r="K130" s="3">
        <f>[2]SURREPT!C124</f>
        <v>910</v>
      </c>
      <c r="L130" s="3">
        <f>[2]SURREPT!D124</f>
        <v>433.33</v>
      </c>
      <c r="M130" s="3">
        <f>[2]SURREPT!H124</f>
        <v>17.5</v>
      </c>
      <c r="N130" s="3">
        <f>[2]SURREPT!I124</f>
        <v>30</v>
      </c>
      <c r="O130" s="3">
        <f>[2]SURREPT!J124</f>
        <v>10</v>
      </c>
      <c r="P130" s="3">
        <f>[2]SURREPT!K124</f>
        <v>30</v>
      </c>
      <c r="Q130" s="3">
        <f>[2]SURREPT!L124</f>
        <v>32.479999999999997</v>
      </c>
      <c r="R130" s="3">
        <f>[2]SURREPT!E124</f>
        <v>20</v>
      </c>
      <c r="S130" s="3">
        <f>[2]SURREPT!F124</f>
        <v>23</v>
      </c>
      <c r="T130" s="6"/>
      <c r="U130" s="5"/>
      <c r="V130" s="79"/>
    </row>
    <row r="131" spans="1:22" x14ac:dyDescent="0.2">
      <c r="A131" s="55">
        <f t="shared" si="1"/>
        <v>36008</v>
      </c>
      <c r="B131" s="14">
        <f>[1]WMREPT!A128</f>
        <v>98</v>
      </c>
      <c r="C131" s="1">
        <f>[1]WMREPT!B128</f>
        <v>8</v>
      </c>
      <c r="D131" s="60">
        <f>[1]WMREPT!C128</f>
        <v>747.63</v>
      </c>
      <c r="E131" s="60">
        <f>[1]WMREPT!E128</f>
        <v>6.94</v>
      </c>
      <c r="F131" s="60">
        <f>[1]WMREPT!F128</f>
        <v>30</v>
      </c>
      <c r="G131" s="60">
        <f>[1]WMREPT!G128</f>
        <v>68.22</v>
      </c>
      <c r="H131" s="60">
        <f>[1]WMREPT!H128</f>
        <v>181.28</v>
      </c>
      <c r="I131" s="60">
        <f>[1]WMREPT!I128</f>
        <v>33</v>
      </c>
      <c r="J131" s="61">
        <f>[1]WMREPT!D128</f>
        <v>35</v>
      </c>
      <c r="K131" s="3">
        <f>[2]SURREPT!C125</f>
        <v>910</v>
      </c>
      <c r="L131" s="3">
        <f>[2]SURREPT!D125</f>
        <v>413.33</v>
      </c>
      <c r="M131" s="3">
        <f>[2]SURREPT!H125</f>
        <v>17.5</v>
      </c>
      <c r="N131" s="3">
        <f>[2]SURREPT!I125</f>
        <v>35</v>
      </c>
      <c r="O131" s="3">
        <f>[2]SURREPT!J125</f>
        <v>10</v>
      </c>
      <c r="P131" s="3">
        <f>[2]SURREPT!K125</f>
        <v>30</v>
      </c>
      <c r="Q131" s="3">
        <f>[2]SURREPT!L125</f>
        <v>31.36</v>
      </c>
      <c r="R131" s="3">
        <f>[2]SURREPT!E125</f>
        <v>20</v>
      </c>
      <c r="S131" s="3">
        <f>[2]SURREPT!F125</f>
        <v>23</v>
      </c>
      <c r="T131" s="6"/>
      <c r="U131" s="5"/>
      <c r="V131" s="79"/>
    </row>
    <row r="132" spans="1:22" x14ac:dyDescent="0.2">
      <c r="A132" s="55">
        <f t="shared" ref="A132:A177" si="2">DATEVALUE(C132&amp;"-"&amp;B132)</f>
        <v>36039</v>
      </c>
      <c r="B132" s="14">
        <f>[1]WMREPT!A129</f>
        <v>98</v>
      </c>
      <c r="C132" s="1">
        <f>[1]WMREPT!B129</f>
        <v>9</v>
      </c>
      <c r="D132" s="60">
        <f>[1]WMREPT!C129</f>
        <v>805.74</v>
      </c>
      <c r="E132" s="60">
        <f>[1]WMREPT!E129</f>
        <v>7.31</v>
      </c>
      <c r="F132" s="60">
        <f>[1]WMREPT!F129</f>
        <v>30</v>
      </c>
      <c r="G132" s="60">
        <f>[1]WMREPT!G129</f>
        <v>70</v>
      </c>
      <c r="H132" s="60">
        <f>[1]WMREPT!H129</f>
        <v>166.65</v>
      </c>
      <c r="I132" s="60">
        <f>[1]WMREPT!I129</f>
        <v>20</v>
      </c>
      <c r="J132" s="61">
        <f>[1]WMREPT!D129</f>
        <v>24</v>
      </c>
      <c r="K132" s="3">
        <f>[2]SURREPT!C126</f>
        <v>890</v>
      </c>
      <c r="L132" s="3">
        <f>[2]SURREPT!D126</f>
        <v>413.33</v>
      </c>
      <c r="M132" s="3">
        <f>[2]SURREPT!H126</f>
        <v>17.5</v>
      </c>
      <c r="N132" s="3">
        <f>[2]SURREPT!I126</f>
        <v>35</v>
      </c>
      <c r="O132" s="3">
        <f>[2]SURREPT!J126</f>
        <v>11.67</v>
      </c>
      <c r="P132" s="3">
        <f>[2]SURREPT!K126</f>
        <v>30</v>
      </c>
      <c r="Q132" s="3">
        <f>[2]SURREPT!L126</f>
        <v>26.36</v>
      </c>
      <c r="R132" s="3">
        <f>[2]SURREPT!E126</f>
        <v>20</v>
      </c>
      <c r="S132" s="3">
        <f>[2]SURREPT!F126</f>
        <v>23</v>
      </c>
      <c r="T132" s="6"/>
      <c r="U132" s="5"/>
      <c r="V132" s="79"/>
    </row>
    <row r="133" spans="1:22" x14ac:dyDescent="0.2">
      <c r="A133" s="55">
        <f t="shared" si="2"/>
        <v>36069</v>
      </c>
      <c r="B133" s="14">
        <f>[1]WMREPT!A130</f>
        <v>98</v>
      </c>
      <c r="C133" s="1">
        <f>[1]WMREPT!B130</f>
        <v>10</v>
      </c>
      <c r="D133" s="60">
        <f>[1]WMREPT!C130</f>
        <v>762.02</v>
      </c>
      <c r="E133" s="60">
        <f>[1]WMREPT!E130</f>
        <v>6.74</v>
      </c>
      <c r="F133" s="60">
        <f>[1]WMREPT!F130</f>
        <v>24.83</v>
      </c>
      <c r="G133" s="60">
        <f>[1]WMREPT!G130</f>
        <v>59.34</v>
      </c>
      <c r="H133" s="60">
        <f>[1]WMREPT!H130</f>
        <v>175.15</v>
      </c>
      <c r="I133" s="60">
        <f>[1]WMREPT!I130</f>
        <v>10</v>
      </c>
      <c r="J133" s="61">
        <f>[1]WMREPT!D130</f>
        <v>19.36</v>
      </c>
      <c r="K133" s="3">
        <f>[2]SURREPT!C127</f>
        <v>890</v>
      </c>
      <c r="L133" s="3">
        <f>[2]SURREPT!D127</f>
        <v>433.33</v>
      </c>
      <c r="M133" s="3">
        <f>[2]SURREPT!H127</f>
        <v>17.5</v>
      </c>
      <c r="N133" s="3">
        <f>[2]SURREPT!I127</f>
        <v>30</v>
      </c>
      <c r="O133" s="3">
        <f>[2]SURREPT!J127</f>
        <v>10</v>
      </c>
      <c r="P133" s="3">
        <f>[2]SURREPT!K127</f>
        <v>30</v>
      </c>
      <c r="Q133" s="3">
        <f>[2]SURREPT!L127</f>
        <v>16</v>
      </c>
      <c r="R133" s="3">
        <f>[2]SURREPT!E127</f>
        <v>20</v>
      </c>
      <c r="S133" s="3">
        <f>[2]SURREPT!F127</f>
        <v>23</v>
      </c>
      <c r="T133" s="6"/>
      <c r="U133" s="5"/>
      <c r="V133" s="79"/>
    </row>
    <row r="134" spans="1:22" x14ac:dyDescent="0.2">
      <c r="A134" s="55">
        <f t="shared" si="2"/>
        <v>36100</v>
      </c>
      <c r="B134" s="14">
        <f>[1]WMREPT!A131</f>
        <v>98</v>
      </c>
      <c r="C134" s="1">
        <f>[1]WMREPT!B131</f>
        <v>11</v>
      </c>
      <c r="D134" s="60">
        <f>[1]WMREPT!C131</f>
        <v>756.43</v>
      </c>
      <c r="E134" s="60">
        <f>[1]WMREPT!E131</f>
        <v>7.69</v>
      </c>
      <c r="F134" s="60">
        <f>[1]WMREPT!F131</f>
        <v>20.62</v>
      </c>
      <c r="G134" s="60">
        <f>[1]WMREPT!G131</f>
        <v>54.6</v>
      </c>
      <c r="H134" s="60">
        <f>[1]WMREPT!H131</f>
        <v>141.74</v>
      </c>
      <c r="I134" s="60">
        <f>[1]WMREPT!I131</f>
        <v>-10</v>
      </c>
      <c r="J134" s="61">
        <f>[1]WMREPT!D131</f>
        <v>12</v>
      </c>
      <c r="K134" s="3">
        <f>[2]SURREPT!C128</f>
        <v>890</v>
      </c>
      <c r="L134" s="3">
        <f>[2]SURREPT!D128</f>
        <v>420</v>
      </c>
      <c r="M134" s="3">
        <f>[2]SURREPT!H128</f>
        <v>17.5</v>
      </c>
      <c r="N134" s="3">
        <f>[2]SURREPT!I128</f>
        <v>35</v>
      </c>
      <c r="O134" s="3">
        <f>[2]SURREPT!J128</f>
        <v>10</v>
      </c>
      <c r="P134" s="3">
        <f>[2]SURREPT!K128</f>
        <v>30</v>
      </c>
      <c r="Q134" s="3">
        <f>[2]SURREPT!L128</f>
        <v>5</v>
      </c>
      <c r="R134" s="3">
        <f>[2]SURREPT!E128</f>
        <v>20</v>
      </c>
      <c r="S134" s="3">
        <f>[2]SURREPT!F128</f>
        <v>23</v>
      </c>
      <c r="T134" s="6"/>
      <c r="U134" s="5"/>
      <c r="V134" s="79"/>
    </row>
    <row r="135" spans="1:22" x14ac:dyDescent="0.2">
      <c r="A135" s="55">
        <f t="shared" si="2"/>
        <v>36130</v>
      </c>
      <c r="B135" s="34">
        <f>[1]WMREPT!A132</f>
        <v>98</v>
      </c>
      <c r="C135" s="35">
        <f>[1]WMREPT!B132</f>
        <v>12</v>
      </c>
      <c r="D135" s="64">
        <f>[1]WMREPT!C132</f>
        <v>706.75</v>
      </c>
      <c r="E135" s="64">
        <f>[1]WMREPT!E132</f>
        <v>5.44</v>
      </c>
      <c r="F135" s="64">
        <f>[1]WMREPT!F132</f>
        <v>22.28</v>
      </c>
      <c r="G135" s="64">
        <f>[1]WMREPT!G132</f>
        <v>55.08</v>
      </c>
      <c r="H135" s="64">
        <f>[1]WMREPT!H132</f>
        <v>129.04</v>
      </c>
      <c r="I135" s="64">
        <f>[1]WMREPT!I132</f>
        <v>-10</v>
      </c>
      <c r="J135" s="65">
        <f>[1]WMREPT!D132</f>
        <v>0</v>
      </c>
      <c r="K135" s="29">
        <f>[2]SURREPT!C129</f>
        <v>890</v>
      </c>
      <c r="L135" s="29">
        <f>[2]SURREPT!D129</f>
        <v>420</v>
      </c>
      <c r="M135" s="29">
        <f>[2]SURREPT!H129</f>
        <v>17.5</v>
      </c>
      <c r="N135" s="29">
        <f>[2]SURREPT!I129</f>
        <v>35</v>
      </c>
      <c r="O135" s="29">
        <f>[2]SURREPT!J129</f>
        <v>10</v>
      </c>
      <c r="P135" s="29">
        <f>[2]SURREPT!K129</f>
        <v>30</v>
      </c>
      <c r="Q135" s="29">
        <f>[2]SURREPT!L129</f>
        <v>-13</v>
      </c>
      <c r="R135" s="29">
        <f>[2]SURREPT!E129</f>
        <v>20</v>
      </c>
      <c r="S135" s="29">
        <f>[2]SURREPT!F129</f>
        <v>23</v>
      </c>
      <c r="T135" s="29"/>
      <c r="U135" s="76"/>
      <c r="V135" s="79"/>
    </row>
    <row r="136" spans="1:22" x14ac:dyDescent="0.2">
      <c r="A136" s="55">
        <f t="shared" si="2"/>
        <v>36161</v>
      </c>
      <c r="B136" s="14">
        <f>[1]WMREPT!A133</f>
        <v>99</v>
      </c>
      <c r="C136" s="1">
        <f>[1]WMREPT!B133</f>
        <v>1</v>
      </c>
      <c r="D136" s="60">
        <f>[1]WMREPT!C133</f>
        <v>681.77</v>
      </c>
      <c r="E136" s="60">
        <f>[1]WMREPT!E133</f>
        <v>5.77</v>
      </c>
      <c r="F136" s="60">
        <f>[1]WMREPT!F133</f>
        <v>26.33</v>
      </c>
      <c r="G136" s="60">
        <f>[1]WMREPT!G133</f>
        <v>59.34</v>
      </c>
      <c r="H136" s="60">
        <f>[1]WMREPT!H133</f>
        <v>112.61</v>
      </c>
      <c r="I136" s="60">
        <f>[1]WMREPT!I133</f>
        <v>-6</v>
      </c>
      <c r="J136" s="61">
        <f>[1]WMREPT!D133</f>
        <v>17</v>
      </c>
      <c r="K136" s="3">
        <f>[2]SURREPT!C130</f>
        <v>890</v>
      </c>
      <c r="L136" s="3">
        <f>[2]SURREPT!D130</f>
        <v>420</v>
      </c>
      <c r="M136" s="3">
        <f>[2]SURREPT!H130</f>
        <v>17.5</v>
      </c>
      <c r="N136" s="3">
        <f>[2]SURREPT!I130</f>
        <v>35</v>
      </c>
      <c r="O136" s="3">
        <f>[2]SURREPT!J130</f>
        <v>10</v>
      </c>
      <c r="P136" s="3">
        <f>[2]SURREPT!K130</f>
        <v>30</v>
      </c>
      <c r="Q136" s="3">
        <f>[2]SURREPT!L130</f>
        <v>-13</v>
      </c>
      <c r="R136" s="3">
        <f>[2]SURREPT!E130</f>
        <v>20</v>
      </c>
      <c r="S136" s="3">
        <f>[2]SURREPT!F130</f>
        <v>23</v>
      </c>
      <c r="T136" s="6"/>
      <c r="U136" s="5"/>
      <c r="V136" s="79"/>
    </row>
    <row r="137" spans="1:22" x14ac:dyDescent="0.2">
      <c r="A137" s="55">
        <f t="shared" si="2"/>
        <v>36192</v>
      </c>
      <c r="B137" s="14">
        <f>[1]WMREPT!A134</f>
        <v>99</v>
      </c>
      <c r="C137" s="1">
        <f>[1]WMREPT!B134</f>
        <v>2</v>
      </c>
      <c r="D137" s="60">
        <f>[1]WMREPT!C134</f>
        <v>709.65</v>
      </c>
      <c r="E137" s="60">
        <f>[1]WMREPT!E134</f>
        <v>6.78</v>
      </c>
      <c r="F137" s="60">
        <f>[1]WMREPT!F134</f>
        <v>32.24</v>
      </c>
      <c r="G137" s="60">
        <f>[1]WMREPT!G134</f>
        <v>74.38</v>
      </c>
      <c r="H137" s="60">
        <f>[1]WMREPT!H134</f>
        <v>123.42</v>
      </c>
      <c r="I137" s="60">
        <f>[1]WMREPT!I134</f>
        <v>0</v>
      </c>
      <c r="J137" s="61">
        <f>[1]WMREPT!D134</f>
        <v>15.87</v>
      </c>
      <c r="K137" s="3">
        <f>[2]SURREPT!C131</f>
        <v>890</v>
      </c>
      <c r="L137" s="3">
        <f>[2]SURREPT!D131</f>
        <v>420</v>
      </c>
      <c r="M137" s="3">
        <f>[2]SURREPT!H131</f>
        <v>12.5</v>
      </c>
      <c r="N137" s="3">
        <f>[2]SURREPT!I131</f>
        <v>35</v>
      </c>
      <c r="O137" s="3">
        <f>[2]SURREPT!J131</f>
        <v>10</v>
      </c>
      <c r="P137" s="3">
        <f>[2]SURREPT!K131</f>
        <v>30</v>
      </c>
      <c r="Q137" s="3">
        <f>[2]SURREPT!L131</f>
        <v>-8</v>
      </c>
      <c r="R137" s="3">
        <f>[2]SURREPT!E131</f>
        <v>20</v>
      </c>
      <c r="S137" s="3">
        <f>[2]SURREPT!F131</f>
        <v>23</v>
      </c>
      <c r="T137" s="6"/>
      <c r="U137" s="5"/>
      <c r="V137" s="79"/>
    </row>
    <row r="138" spans="1:22" x14ac:dyDescent="0.2">
      <c r="A138" s="55">
        <f t="shared" si="2"/>
        <v>36220</v>
      </c>
      <c r="B138" s="14">
        <f>[1]WMREPT!A135</f>
        <v>99</v>
      </c>
      <c r="C138" s="1">
        <f>[1]WMREPT!B135</f>
        <v>3</v>
      </c>
      <c r="D138" s="60">
        <f>[1]WMREPT!C135</f>
        <v>693.61</v>
      </c>
      <c r="E138" s="60">
        <f>[1]WMREPT!E135</f>
        <v>5.78</v>
      </c>
      <c r="F138" s="60">
        <f>[1]WMREPT!F135</f>
        <v>33</v>
      </c>
      <c r="G138" s="60">
        <f>[1]WMREPT!G135</f>
        <v>73.83</v>
      </c>
      <c r="H138" s="60">
        <f>[1]WMREPT!H135</f>
        <v>118.01</v>
      </c>
      <c r="I138" s="60">
        <f>[1]WMREPT!I135</f>
        <v>-10</v>
      </c>
      <c r="J138" s="61">
        <f>[1]WMREPT!D135</f>
        <v>10</v>
      </c>
      <c r="K138" s="3">
        <f>[2]SURREPT!C132</f>
        <v>890</v>
      </c>
      <c r="L138" s="3">
        <f>[2]SURREPT!D132</f>
        <v>420</v>
      </c>
      <c r="M138" s="3">
        <f>[2]SURREPT!H132</f>
        <v>12.5</v>
      </c>
      <c r="N138" s="3">
        <f>[2]SURREPT!I132</f>
        <v>35</v>
      </c>
      <c r="O138" s="3">
        <f>[2]SURREPT!J132</f>
        <v>13.33</v>
      </c>
      <c r="P138" s="3">
        <f>[2]SURREPT!K132</f>
        <v>30</v>
      </c>
      <c r="Q138" s="3">
        <f>[2]SURREPT!L132</f>
        <v>-3</v>
      </c>
      <c r="R138" s="3">
        <f>[2]SURREPT!E132</f>
        <v>20</v>
      </c>
      <c r="S138" s="3">
        <f>[2]SURREPT!F132</f>
        <v>23</v>
      </c>
      <c r="T138" s="6"/>
      <c r="U138" s="5"/>
      <c r="V138" s="79"/>
    </row>
    <row r="139" spans="1:22" x14ac:dyDescent="0.2">
      <c r="A139" s="55">
        <f t="shared" si="2"/>
        <v>36251</v>
      </c>
      <c r="B139" s="14">
        <f>[1]WMREPT!A136</f>
        <v>99</v>
      </c>
      <c r="C139" s="1">
        <f>[1]WMREPT!B136</f>
        <v>4</v>
      </c>
      <c r="D139" s="60">
        <f>[1]WMREPT!C136</f>
        <v>735.35</v>
      </c>
      <c r="E139" s="60">
        <f>[1]WMREPT!E136</f>
        <v>5.09</v>
      </c>
      <c r="F139" s="60">
        <f>[1]WMREPT!F136</f>
        <v>31.59</v>
      </c>
      <c r="G139" s="60">
        <f>[1]WMREPT!G136</f>
        <v>72.08</v>
      </c>
      <c r="H139" s="60">
        <f>[1]WMREPT!H136</f>
        <v>133.76</v>
      </c>
      <c r="I139" s="60">
        <f>[1]WMREPT!I136</f>
        <v>-10</v>
      </c>
      <c r="J139" s="61">
        <f>[1]WMREPT!D136</f>
        <v>12</v>
      </c>
      <c r="K139" s="3">
        <f>[2]SURREPT!C133</f>
        <v>910</v>
      </c>
      <c r="L139" s="3">
        <f>[2]SURREPT!D133</f>
        <v>420</v>
      </c>
      <c r="M139" s="3">
        <f>[2]SURREPT!H133</f>
        <v>12.5</v>
      </c>
      <c r="N139" s="3">
        <f>[2]SURREPT!I133</f>
        <v>35</v>
      </c>
      <c r="O139" s="3">
        <f>[2]SURREPT!J133</f>
        <v>13.33</v>
      </c>
      <c r="P139" s="3">
        <f>[2]SURREPT!K133</f>
        <v>30</v>
      </c>
      <c r="Q139" s="3">
        <f>[2]SURREPT!L133</f>
        <v>-13</v>
      </c>
      <c r="R139" s="3">
        <f>[2]SURREPT!E133</f>
        <v>20</v>
      </c>
      <c r="S139" s="3">
        <f>[2]SURREPT!F133</f>
        <v>23</v>
      </c>
      <c r="T139" s="6"/>
      <c r="U139" s="5"/>
      <c r="V139" s="79"/>
    </row>
    <row r="140" spans="1:22" x14ac:dyDescent="0.2">
      <c r="A140" s="55">
        <f t="shared" si="2"/>
        <v>36281</v>
      </c>
      <c r="B140" s="14">
        <f>[1]WMREPT!A137</f>
        <v>99</v>
      </c>
      <c r="C140" s="1">
        <f>[1]WMREPT!B137</f>
        <v>5</v>
      </c>
      <c r="D140" s="60">
        <f>[1]WMREPT!C137</f>
        <v>772.82</v>
      </c>
      <c r="E140" s="60">
        <f>[1]WMREPT!E137</f>
        <v>6.95</v>
      </c>
      <c r="F140" s="60">
        <f>[1]WMREPT!F137</f>
        <v>30.63</v>
      </c>
      <c r="G140" s="60">
        <f>[1]WMREPT!G137</f>
        <v>67.5</v>
      </c>
      <c r="H140" s="60">
        <f>[1]WMREPT!H137</f>
        <v>160</v>
      </c>
      <c r="I140" s="60">
        <f>[1]WMREPT!I137</f>
        <v>0</v>
      </c>
      <c r="J140" s="61">
        <f>[1]WMREPT!D137</f>
        <v>12</v>
      </c>
      <c r="K140" s="3">
        <f>[2]SURREPT!C134</f>
        <v>950</v>
      </c>
      <c r="L140" s="3">
        <f>[2]SURREPT!D134</f>
        <v>433.33</v>
      </c>
      <c r="M140" s="3">
        <f>[2]SURREPT!H134</f>
        <v>12.5</v>
      </c>
      <c r="N140" s="3">
        <f>[2]SURREPT!I134</f>
        <v>30</v>
      </c>
      <c r="O140" s="3">
        <f>[2]SURREPT!J134</f>
        <v>13.33</v>
      </c>
      <c r="P140" s="3">
        <f>[2]SURREPT!K134</f>
        <v>30</v>
      </c>
      <c r="Q140" s="3">
        <f>[2]SURREPT!L134</f>
        <v>-13</v>
      </c>
      <c r="R140" s="3">
        <f>[2]SURREPT!E134</f>
        <v>20</v>
      </c>
      <c r="S140" s="3">
        <f>[2]SURREPT!F134</f>
        <v>23</v>
      </c>
      <c r="T140" s="6"/>
      <c r="U140" s="5"/>
      <c r="V140" s="79"/>
    </row>
    <row r="141" spans="1:22" x14ac:dyDescent="0.2">
      <c r="A141" s="55">
        <f t="shared" si="2"/>
        <v>36312</v>
      </c>
      <c r="B141" s="14">
        <f>[1]WMREPT!A138</f>
        <v>99</v>
      </c>
      <c r="C141" s="1">
        <f>[1]WMREPT!B138</f>
        <v>6</v>
      </c>
      <c r="D141" s="60">
        <f>[1]WMREPT!C138</f>
        <v>767</v>
      </c>
      <c r="E141" s="60">
        <f>[1]WMREPT!E138</f>
        <v>4.9400000000000004</v>
      </c>
      <c r="F141" s="60">
        <f>[1]WMREPT!F138</f>
        <v>42.43</v>
      </c>
      <c r="G141" s="60">
        <f>[1]WMREPT!G138</f>
        <v>76.72</v>
      </c>
      <c r="H141" s="60">
        <f>[1]WMREPT!H138</f>
        <v>175.42</v>
      </c>
      <c r="I141" s="60">
        <f>[1]WMREPT!I138</f>
        <v>0</v>
      </c>
      <c r="J141" s="61">
        <f>[1]WMREPT!D138</f>
        <v>12</v>
      </c>
      <c r="K141" s="3">
        <f>[2]SURREPT!C135</f>
        <v>950</v>
      </c>
      <c r="L141" s="3">
        <f>[2]SURREPT!D135</f>
        <v>433.33</v>
      </c>
      <c r="M141" s="3">
        <f>[2]SURREPT!H135</f>
        <v>12.5</v>
      </c>
      <c r="N141" s="3">
        <f>[2]SURREPT!I135</f>
        <v>30</v>
      </c>
      <c r="O141" s="3">
        <f>[2]SURREPT!J135</f>
        <v>13.33</v>
      </c>
      <c r="P141" s="3">
        <f>[2]SURREPT!K135</f>
        <v>30</v>
      </c>
      <c r="Q141" s="3">
        <f>[2]SURREPT!L135</f>
        <v>-3</v>
      </c>
      <c r="R141" s="3">
        <f>[2]SURREPT!E135</f>
        <v>20</v>
      </c>
      <c r="S141" s="3">
        <f>[2]SURREPT!F135</f>
        <v>23</v>
      </c>
      <c r="T141" s="6"/>
      <c r="U141" s="5"/>
      <c r="V141" s="79"/>
    </row>
    <row r="142" spans="1:22" x14ac:dyDescent="0.2">
      <c r="A142" s="55">
        <f t="shared" si="2"/>
        <v>36342</v>
      </c>
      <c r="B142" s="14">
        <f>[1]WMREPT!A139</f>
        <v>99</v>
      </c>
      <c r="C142" s="1">
        <f>[1]WMREPT!B139</f>
        <v>7</v>
      </c>
      <c r="D142" s="60">
        <f>[1]WMREPT!C139</f>
        <v>882.8</v>
      </c>
      <c r="E142" s="60">
        <f>[1]WMREPT!E139</f>
        <v>7.02</v>
      </c>
      <c r="F142" s="60">
        <f>[1]WMREPT!F139</f>
        <v>61.33</v>
      </c>
      <c r="G142" s="60">
        <f>[1]WMREPT!G139</f>
        <v>83.61</v>
      </c>
      <c r="H142" s="60">
        <f>[1]WMREPT!H139</f>
        <v>190.16</v>
      </c>
      <c r="I142" s="60">
        <f>[1]WMREPT!I139</f>
        <v>0</v>
      </c>
      <c r="J142" s="61">
        <f>[1]WMREPT!D139</f>
        <v>12</v>
      </c>
      <c r="K142" s="3">
        <f>[2]SURREPT!C136</f>
        <v>930</v>
      </c>
      <c r="L142" s="3">
        <f>[2]SURREPT!D136</f>
        <v>433.33</v>
      </c>
      <c r="M142" s="3">
        <f>[2]SURREPT!H136</f>
        <v>17.5</v>
      </c>
      <c r="N142" s="3">
        <f>[2]SURREPT!I136</f>
        <v>32.5</v>
      </c>
      <c r="O142" s="3">
        <f>[2]SURREPT!J136</f>
        <v>15</v>
      </c>
      <c r="P142" s="3">
        <f>[2]SURREPT!K136</f>
        <v>30</v>
      </c>
      <c r="Q142" s="3">
        <f>[2]SURREPT!L136</f>
        <v>-3</v>
      </c>
      <c r="R142" s="3">
        <f>[2]SURREPT!E136</f>
        <v>20</v>
      </c>
      <c r="S142" s="3">
        <f>[2]SURREPT!F136</f>
        <v>23</v>
      </c>
      <c r="T142" s="6"/>
      <c r="U142" s="5"/>
      <c r="V142" s="79"/>
    </row>
    <row r="143" spans="1:22" x14ac:dyDescent="0.2">
      <c r="A143" s="55">
        <f t="shared" si="2"/>
        <v>36373</v>
      </c>
      <c r="B143" s="14">
        <f>[1]WMREPT!A140</f>
        <v>99</v>
      </c>
      <c r="C143" s="1">
        <f>[1]WMREPT!B140</f>
        <v>8</v>
      </c>
      <c r="D143" s="60">
        <f>[1]WMREPT!C140</f>
        <v>861.16</v>
      </c>
      <c r="E143" s="60">
        <f>[1]WMREPT!E140</f>
        <v>6.39</v>
      </c>
      <c r="F143" s="60">
        <f>[1]WMREPT!F140</f>
        <v>61</v>
      </c>
      <c r="G143" s="60">
        <f>[1]WMREPT!G140</f>
        <v>81.510000000000005</v>
      </c>
      <c r="H143" s="60">
        <f>[1]WMREPT!H140</f>
        <v>199.21</v>
      </c>
      <c r="I143" s="60">
        <f>[1]WMREPT!I140</f>
        <v>0</v>
      </c>
      <c r="J143" s="61">
        <f>[1]WMREPT!D140</f>
        <v>12</v>
      </c>
      <c r="K143" s="3">
        <f>[2]SURREPT!C137</f>
        <v>980</v>
      </c>
      <c r="L143" s="3">
        <f>[2]SURREPT!D137</f>
        <v>433.33</v>
      </c>
      <c r="M143" s="3">
        <f>[2]SURREPT!H137</f>
        <v>22.5</v>
      </c>
      <c r="N143" s="3">
        <f>[2]SURREPT!I137</f>
        <v>42.5</v>
      </c>
      <c r="O143" s="3">
        <f>[2]SURREPT!J137</f>
        <v>16.670000000000002</v>
      </c>
      <c r="P143" s="3">
        <f>[2]SURREPT!K137</f>
        <v>30</v>
      </c>
      <c r="Q143" s="3">
        <f>[2]SURREPT!L137</f>
        <v>-3</v>
      </c>
      <c r="R143" s="3">
        <f>[2]SURREPT!E137</f>
        <v>20</v>
      </c>
      <c r="S143" s="3">
        <f>[2]SURREPT!F137</f>
        <v>23</v>
      </c>
      <c r="T143" s="6"/>
      <c r="U143" s="5"/>
      <c r="V143" s="79"/>
    </row>
    <row r="144" spans="1:22" x14ac:dyDescent="0.2">
      <c r="A144" s="55">
        <f t="shared" si="2"/>
        <v>36404</v>
      </c>
      <c r="B144" s="14">
        <f>[1]WMREPT!A141</f>
        <v>99</v>
      </c>
      <c r="C144" s="1">
        <f>[1]WMREPT!B141</f>
        <v>9</v>
      </c>
      <c r="D144" s="60">
        <f>[1]WMREPT!C141</f>
        <v>890.85</v>
      </c>
      <c r="E144" s="60">
        <f>[1]WMREPT!E141</f>
        <v>6.21</v>
      </c>
      <c r="F144" s="60">
        <f>[1]WMREPT!F141</f>
        <v>59.86</v>
      </c>
      <c r="G144" s="60">
        <f>[1]WMREPT!G141</f>
        <v>94.17</v>
      </c>
      <c r="H144" s="60">
        <f>[1]WMREPT!H141</f>
        <v>203.53</v>
      </c>
      <c r="I144" s="60">
        <f>[1]WMREPT!I141</f>
        <v>10</v>
      </c>
      <c r="J144" s="61">
        <f>[1]WMREPT!D141</f>
        <v>12</v>
      </c>
      <c r="K144" s="3">
        <f>[2]SURREPT!C138</f>
        <v>980</v>
      </c>
      <c r="L144" s="3">
        <f>[2]SURREPT!D138</f>
        <v>433.33</v>
      </c>
      <c r="M144" s="3">
        <f>[2]SURREPT!H138</f>
        <v>22.5</v>
      </c>
      <c r="N144" s="3">
        <f>[2]SURREPT!I138</f>
        <v>47.5</v>
      </c>
      <c r="O144" s="3">
        <f>[2]SURREPT!J138</f>
        <v>20</v>
      </c>
      <c r="P144" s="3">
        <f>[2]SURREPT!K138</f>
        <v>30</v>
      </c>
      <c r="Q144" s="3">
        <f>[2]SURREPT!L138</f>
        <v>-3</v>
      </c>
      <c r="R144" s="3">
        <f>[2]SURREPT!E138</f>
        <v>20</v>
      </c>
      <c r="S144" s="3">
        <f>[2]SURREPT!F138</f>
        <v>23</v>
      </c>
      <c r="T144" s="6"/>
      <c r="U144" s="5"/>
      <c r="V144" s="79"/>
    </row>
    <row r="145" spans="1:53" x14ac:dyDescent="0.2">
      <c r="A145" s="55">
        <f t="shared" si="2"/>
        <v>36434</v>
      </c>
      <c r="B145" s="14">
        <f>[1]WMREPT!A142</f>
        <v>99</v>
      </c>
      <c r="C145" s="1">
        <f>[1]WMREPT!B142</f>
        <v>10</v>
      </c>
      <c r="D145" s="60">
        <v>999.64</v>
      </c>
      <c r="E145" s="60">
        <v>6.93</v>
      </c>
      <c r="F145" s="60">
        <v>62.65</v>
      </c>
      <c r="G145" s="60">
        <v>102.49</v>
      </c>
      <c r="H145" s="60">
        <v>247.53</v>
      </c>
      <c r="I145" s="60">
        <v>9.8800000000000008</v>
      </c>
      <c r="J145" s="61">
        <v>12</v>
      </c>
      <c r="K145" s="3">
        <f>[2]SURREPT!C139</f>
        <v>980</v>
      </c>
      <c r="L145" s="3">
        <f>[2]SURREPT!D139</f>
        <v>433.33</v>
      </c>
      <c r="M145" s="3">
        <f>[2]SURREPT!H139</f>
        <v>22.5</v>
      </c>
      <c r="N145" s="3">
        <f>[2]SURREPT!I139</f>
        <v>47.5</v>
      </c>
      <c r="O145" s="3">
        <f>[2]SURREPT!J139</f>
        <v>20</v>
      </c>
      <c r="P145" s="3">
        <f>[2]SURREPT!K139</f>
        <v>30</v>
      </c>
      <c r="Q145" s="3">
        <f>[2]SURREPT!L139</f>
        <v>-6</v>
      </c>
      <c r="R145" s="3">
        <f>[2]SURREPT!E139</f>
        <v>20</v>
      </c>
      <c r="S145" s="3">
        <f>[2]SURREPT!F139</f>
        <v>23</v>
      </c>
      <c r="T145" s="6"/>
      <c r="U145" s="5"/>
      <c r="V145" s="79"/>
    </row>
    <row r="146" spans="1:53" x14ac:dyDescent="0.2">
      <c r="A146" s="55">
        <f t="shared" si="2"/>
        <v>36465</v>
      </c>
      <c r="B146" s="14">
        <f>[1]WMREPT!A143</f>
        <v>99</v>
      </c>
      <c r="C146" s="1">
        <f>[1]WMREPT!B143</f>
        <v>11</v>
      </c>
      <c r="D146" s="60">
        <v>883.23</v>
      </c>
      <c r="E146" s="60">
        <v>6.33</v>
      </c>
      <c r="F146" s="60">
        <v>64.790000000000006</v>
      </c>
      <c r="G146" s="60">
        <v>104.22</v>
      </c>
      <c r="H146" s="60">
        <v>229.37</v>
      </c>
      <c r="I146" s="60">
        <v>15</v>
      </c>
      <c r="J146" s="61">
        <v>12</v>
      </c>
      <c r="K146" s="3">
        <f>[2]SURREPT!C140</f>
        <v>1110</v>
      </c>
      <c r="L146" s="3">
        <f>[2]SURREPT!D140</f>
        <v>433.33</v>
      </c>
      <c r="M146" s="3">
        <f>[2]SURREPT!H140</f>
        <v>27.5</v>
      </c>
      <c r="N146" s="3">
        <f>[2]SURREPT!I140</f>
        <v>52.5</v>
      </c>
      <c r="O146" s="3">
        <f>[2]SURREPT!J140</f>
        <v>20</v>
      </c>
      <c r="P146" s="3">
        <f>[2]SURREPT!K140</f>
        <v>30</v>
      </c>
      <c r="Q146" s="3">
        <f>[2]SURREPT!L140</f>
        <v>6</v>
      </c>
      <c r="R146" s="3">
        <f>[2]SURREPT!E140</f>
        <v>20</v>
      </c>
      <c r="S146" s="3">
        <f>[2]SURREPT!F140</f>
        <v>23</v>
      </c>
      <c r="T146" s="6"/>
      <c r="U146" s="5"/>
      <c r="V146" s="79"/>
    </row>
    <row r="147" spans="1:53" x14ac:dyDescent="0.2">
      <c r="A147" s="55">
        <f t="shared" si="2"/>
        <v>36495</v>
      </c>
      <c r="B147" s="34">
        <f>[1]WMREPT!A144</f>
        <v>99</v>
      </c>
      <c r="C147" s="35">
        <f>[1]WMREPT!B144</f>
        <v>12</v>
      </c>
      <c r="D147" s="64">
        <v>903.1</v>
      </c>
      <c r="E147" s="64">
        <v>17.920000000000002</v>
      </c>
      <c r="F147" s="64">
        <v>68.09</v>
      </c>
      <c r="G147" s="64">
        <v>103.19</v>
      </c>
      <c r="H147" s="64">
        <v>227.64</v>
      </c>
      <c r="I147" s="64">
        <v>17.920000000000002</v>
      </c>
      <c r="J147" s="65">
        <v>12</v>
      </c>
      <c r="K147" s="29">
        <f>[2]SURREPT!C141</f>
        <v>1110</v>
      </c>
      <c r="L147" s="29">
        <f>[2]SURREPT!D141</f>
        <v>433.33</v>
      </c>
      <c r="M147" s="29">
        <f>[2]SURREPT!H141</f>
        <v>27.5</v>
      </c>
      <c r="N147" s="29">
        <f>[2]SURREPT!I141</f>
        <v>52.5</v>
      </c>
      <c r="O147" s="29">
        <f>[2]SURREPT!J141</f>
        <v>20</v>
      </c>
      <c r="P147" s="29">
        <f>[2]SURREPT!K141</f>
        <v>30</v>
      </c>
      <c r="Q147" s="29">
        <f>[2]SURREPT!L141</f>
        <v>11</v>
      </c>
      <c r="R147" s="29">
        <f>[2]SURREPT!E141</f>
        <v>20</v>
      </c>
      <c r="S147" s="29">
        <f>[2]SURREPT!F141</f>
        <v>23</v>
      </c>
      <c r="T147" s="29"/>
      <c r="U147" s="76"/>
      <c r="V147" s="79"/>
    </row>
    <row r="148" spans="1:53" x14ac:dyDescent="0.2">
      <c r="A148" s="55">
        <f t="shared" si="2"/>
        <v>36526</v>
      </c>
      <c r="B148" s="14">
        <f>[3]SURREPT!A143</f>
        <v>2000</v>
      </c>
      <c r="C148" s="14">
        <f>[3]SURREPT!B143</f>
        <v>1</v>
      </c>
      <c r="D148" s="60">
        <f>[1]WMREPT!C145</f>
        <v>944.88</v>
      </c>
      <c r="E148" s="60">
        <f>[1]WMREPT!E145</f>
        <v>15.81</v>
      </c>
      <c r="F148" s="60">
        <f>[1]WMREPT!F145</f>
        <v>69.239999999999995</v>
      </c>
      <c r="G148" s="60">
        <f>[1]WMREPT!G145</f>
        <v>105.82</v>
      </c>
      <c r="H148" s="60">
        <f>[1]WMREPT!H145</f>
        <v>213.91</v>
      </c>
      <c r="I148" s="60">
        <f>[1]WMREPT!I145</f>
        <v>18</v>
      </c>
      <c r="J148" s="61">
        <f>[1]WMREPT!D145</f>
        <v>12</v>
      </c>
      <c r="K148" s="3">
        <f>[3]SURREPT!C143</f>
        <v>1270</v>
      </c>
      <c r="L148" s="3">
        <f>[3]SURREPT!D143</f>
        <v>466.67</v>
      </c>
      <c r="M148" s="3">
        <f>[3]SURREPT!H143</f>
        <v>27.5</v>
      </c>
      <c r="N148" s="3">
        <f>[3]SURREPT!I143</f>
        <v>52.5</v>
      </c>
      <c r="O148" s="3">
        <f>[3]SURREPT!J143</f>
        <v>20</v>
      </c>
      <c r="P148" s="3">
        <f>[3]SURREPT!L143</f>
        <v>30</v>
      </c>
      <c r="Q148" s="3">
        <f>[3]SURREPT!M143</f>
        <v>13</v>
      </c>
      <c r="R148" s="29">
        <f>[3]SURREPT!E143</f>
        <v>20</v>
      </c>
      <c r="S148" s="29">
        <f>[3]SURREPT!F143</f>
        <v>23</v>
      </c>
      <c r="T148" s="29"/>
      <c r="U148" s="5"/>
      <c r="V148" s="79"/>
    </row>
    <row r="149" spans="1:53" x14ac:dyDescent="0.2">
      <c r="A149" s="55">
        <f t="shared" si="2"/>
        <v>36557</v>
      </c>
      <c r="B149" s="14">
        <f>[3]SURREPT!A144</f>
        <v>2000</v>
      </c>
      <c r="C149" s="14">
        <f>[3]SURREPT!B144</f>
        <v>2</v>
      </c>
      <c r="D149" s="60">
        <f>[1]WMREPT!C146</f>
        <v>848.37</v>
      </c>
      <c r="E149" s="60">
        <f>[1]WMREPT!E146</f>
        <v>18.47</v>
      </c>
      <c r="F149" s="60">
        <f>[1]WMREPT!F146</f>
        <v>76.34</v>
      </c>
      <c r="G149" s="60">
        <f>[1]WMREPT!G146</f>
        <v>112.98</v>
      </c>
      <c r="H149" s="60">
        <f>[1]WMREPT!H146</f>
        <v>266.19</v>
      </c>
      <c r="I149" s="60">
        <f>[1]WMREPT!I146</f>
        <v>10</v>
      </c>
      <c r="J149" s="61">
        <f>[1]WMREPT!D146</f>
        <v>17.54</v>
      </c>
      <c r="K149" s="3">
        <f>[3]SURREPT!C144</f>
        <v>1230</v>
      </c>
      <c r="L149" s="3">
        <f>[3]SURREPT!D144</f>
        <v>500</v>
      </c>
      <c r="M149" s="3">
        <f>[3]SURREPT!H144</f>
        <v>32.5</v>
      </c>
      <c r="N149" s="3">
        <f>[3]SURREPT!I144</f>
        <v>60</v>
      </c>
      <c r="O149" s="3">
        <f>[3]SURREPT!J144</f>
        <v>21.67</v>
      </c>
      <c r="P149" s="3">
        <f>[3]SURREPT!L144</f>
        <v>30</v>
      </c>
      <c r="Q149" s="3">
        <f>[3]SURREPT!M144</f>
        <v>4</v>
      </c>
      <c r="R149" s="29">
        <f>[3]SURREPT!E144</f>
        <v>20</v>
      </c>
      <c r="S149" s="29">
        <f>[3]SURREPT!F144</f>
        <v>23</v>
      </c>
      <c r="T149" s="29"/>
      <c r="U149" s="5"/>
      <c r="V149" s="79"/>
    </row>
    <row r="150" spans="1:53" x14ac:dyDescent="0.2">
      <c r="A150" s="55">
        <f t="shared" si="2"/>
        <v>36586</v>
      </c>
      <c r="B150" s="14">
        <f>[3]SURREPT!A145</f>
        <v>2000</v>
      </c>
      <c r="C150" s="14">
        <f>[3]SURREPT!B145</f>
        <v>3</v>
      </c>
      <c r="D150" s="60">
        <f>[1]WMREPT!C147</f>
        <v>863.02</v>
      </c>
      <c r="E150" s="60">
        <f>[1]WMREPT!E147</f>
        <v>17.010000000000002</v>
      </c>
      <c r="F150" s="60">
        <f>[1]WMREPT!F147</f>
        <v>82.36</v>
      </c>
      <c r="G150" s="60">
        <f>[1]WMREPT!G147</f>
        <v>126.71</v>
      </c>
      <c r="H150" s="60">
        <f>[1]WMREPT!H147</f>
        <v>261.7</v>
      </c>
      <c r="I150" s="60">
        <f>[1]WMREPT!I147</f>
        <v>6</v>
      </c>
      <c r="J150" s="61">
        <f>[1]WMREPT!D147</f>
        <v>15</v>
      </c>
      <c r="K150" s="3">
        <f>[3]SURREPT!C145</f>
        <v>1230</v>
      </c>
      <c r="L150" s="3">
        <f>[3]SURREPT!D145</f>
        <v>500</v>
      </c>
      <c r="M150" s="3">
        <f>[3]SURREPT!H145</f>
        <v>35.5</v>
      </c>
      <c r="N150" s="3">
        <f>[3]SURREPT!I145</f>
        <v>62.5</v>
      </c>
      <c r="O150" s="3">
        <f>[3]SURREPT!J145</f>
        <v>21.67</v>
      </c>
      <c r="P150" s="3">
        <f>[3]SURREPT!L145</f>
        <v>30</v>
      </c>
      <c r="Q150" s="3">
        <f>[3]SURREPT!M145</f>
        <v>4</v>
      </c>
      <c r="R150" s="29">
        <f>[3]SURREPT!E145</f>
        <v>20</v>
      </c>
      <c r="S150" s="29">
        <f>[3]SURREPT!F145</f>
        <v>23</v>
      </c>
      <c r="T150" s="29"/>
      <c r="U150" s="5"/>
      <c r="V150" s="79"/>
    </row>
    <row r="151" spans="1:53" s="39" customFormat="1" x14ac:dyDescent="0.2">
      <c r="A151" s="55">
        <f t="shared" si="2"/>
        <v>36617</v>
      </c>
      <c r="B151" s="14">
        <f>[3]SURREPT!A146</f>
        <v>2000</v>
      </c>
      <c r="C151" s="14">
        <f>[3]SURREPT!B146</f>
        <v>4</v>
      </c>
      <c r="D151" s="60">
        <f>[1]WMREPT!C148</f>
        <v>1080</v>
      </c>
      <c r="E151" s="60">
        <f>[1]WMREPT!E148</f>
        <v>3.19</v>
      </c>
      <c r="F151" s="60">
        <f>[1]WMREPT!F148</f>
        <v>99.12</v>
      </c>
      <c r="G151" s="60">
        <f>[1]WMREPT!G148</f>
        <v>153.52000000000001</v>
      </c>
      <c r="H151" s="60">
        <f>[1]WMREPT!H148</f>
        <v>138.47999999999999</v>
      </c>
      <c r="I151" s="60">
        <f>[1]WMREPT!I148</f>
        <v>22.75</v>
      </c>
      <c r="J151" s="61">
        <f>[1]WMREPT!D148</f>
        <v>0</v>
      </c>
      <c r="K151" s="3">
        <f>[3]SURREPT!C146</f>
        <v>1090</v>
      </c>
      <c r="L151" s="3"/>
      <c r="M151" s="3">
        <f>[3]SURREPT!H146</f>
        <v>40</v>
      </c>
      <c r="N151" s="3">
        <f>[3]SURREPT!I146</f>
        <v>75</v>
      </c>
      <c r="O151" s="3"/>
      <c r="P151" s="3"/>
      <c r="Q151" s="3">
        <f>[3]SURREPT!M146</f>
        <v>2.5</v>
      </c>
      <c r="R151" s="29">
        <f>[3]SURREPT!E146</f>
        <v>20</v>
      </c>
      <c r="S151" s="29">
        <f>[3]SURREPT!F146</f>
        <v>23</v>
      </c>
      <c r="T151" s="29"/>
      <c r="U151" s="42">
        <f>[3]SURREPT!$L146</f>
        <v>180</v>
      </c>
      <c r="V151" s="8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</row>
    <row r="152" spans="1:53" s="39" customFormat="1" x14ac:dyDescent="0.2">
      <c r="A152" s="55">
        <f t="shared" si="2"/>
        <v>36647</v>
      </c>
      <c r="B152" s="14">
        <f>[3]SURREPT!A147</f>
        <v>2000</v>
      </c>
      <c r="C152" s="14">
        <f>[3]SURREPT!B147</f>
        <v>5</v>
      </c>
      <c r="D152" s="60">
        <f>[1]WMREPT!C149</f>
        <v>1036.18</v>
      </c>
      <c r="E152" s="60">
        <f>[1]WMREPT!E149</f>
        <v>2.1</v>
      </c>
      <c r="F152" s="60">
        <f>[1]WMREPT!F149</f>
        <v>103.35</v>
      </c>
      <c r="G152" s="60">
        <f>[1]WMREPT!G149</f>
        <v>161</v>
      </c>
      <c r="H152" s="60">
        <f>[1]WMREPT!H149</f>
        <v>113.66</v>
      </c>
      <c r="I152" s="60">
        <f>[1]WMREPT!I149</f>
        <v>22.23</v>
      </c>
      <c r="J152" s="61">
        <f>[1]WMREPT!D149</f>
        <v>0</v>
      </c>
      <c r="K152" s="3">
        <f>[3]SURREPT!C147</f>
        <v>1090</v>
      </c>
      <c r="L152" s="3"/>
      <c r="M152" s="3">
        <f>[3]SURREPT!H147</f>
        <v>40</v>
      </c>
      <c r="N152" s="3">
        <f>[3]SURREPT!I147</f>
        <v>75</v>
      </c>
      <c r="O152" s="3"/>
      <c r="P152" s="3"/>
      <c r="Q152" s="3">
        <f>[3]SURREPT!M147</f>
        <v>2.5</v>
      </c>
      <c r="R152" s="29">
        <f>[3]SURREPT!E147</f>
        <v>20</v>
      </c>
      <c r="S152" s="29">
        <f>[3]SURREPT!F147</f>
        <v>23</v>
      </c>
      <c r="T152" s="29"/>
      <c r="U152" s="42">
        <f>[3]SURREPT!$L147</f>
        <v>180</v>
      </c>
      <c r="V152" s="8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</row>
    <row r="153" spans="1:53" s="39" customFormat="1" x14ac:dyDescent="0.2">
      <c r="A153" s="55">
        <f t="shared" si="2"/>
        <v>36678</v>
      </c>
      <c r="B153" s="14">
        <f>[3]SURREPT!A148</f>
        <v>2000</v>
      </c>
      <c r="C153" s="14">
        <f>[3]SURREPT!B148</f>
        <v>6</v>
      </c>
      <c r="D153" s="60">
        <f>[1]WMREPT!C150</f>
        <v>1087.9000000000001</v>
      </c>
      <c r="E153" s="60">
        <f>[1]WMREPT!E150</f>
        <v>1.25</v>
      </c>
      <c r="F153" s="60">
        <f>[1]WMREPT!F150</f>
        <v>125.24</v>
      </c>
      <c r="G153" s="60">
        <f>[1]WMREPT!G150</f>
        <v>151</v>
      </c>
      <c r="H153" s="60">
        <f>[1]WMREPT!H150</f>
        <v>117.39</v>
      </c>
      <c r="I153" s="60">
        <f>[1]WMREPT!I150</f>
        <v>22.92</v>
      </c>
      <c r="J153" s="61">
        <f>[1]WMREPT!D150</f>
        <v>0</v>
      </c>
      <c r="K153" s="3">
        <f>[3]SURREPT!C148</f>
        <v>1090</v>
      </c>
      <c r="L153" s="3"/>
      <c r="M153" s="3">
        <f>[3]SURREPT!H148</f>
        <v>35</v>
      </c>
      <c r="N153" s="3">
        <f>[3]SURREPT!I148</f>
        <v>72.5</v>
      </c>
      <c r="O153" s="3"/>
      <c r="P153" s="3"/>
      <c r="Q153" s="3">
        <f>[3]SURREPT!M148</f>
        <v>2.5</v>
      </c>
      <c r="R153" s="29">
        <f>[3]SURREPT!E148</f>
        <v>20</v>
      </c>
      <c r="S153" s="29">
        <f>[3]SURREPT!F148</f>
        <v>23</v>
      </c>
      <c r="T153" s="29"/>
      <c r="U153" s="42">
        <f>[3]SURREPT!$L148</f>
        <v>190</v>
      </c>
      <c r="V153" s="8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</row>
    <row r="154" spans="1:53" s="39" customFormat="1" x14ac:dyDescent="0.2">
      <c r="A154" s="55">
        <f t="shared" si="2"/>
        <v>36708</v>
      </c>
      <c r="B154" s="14">
        <f>[3]SURREPT!A149</f>
        <v>2000</v>
      </c>
      <c r="C154" s="14">
        <f>[3]SURREPT!B149</f>
        <v>7</v>
      </c>
      <c r="D154" s="60">
        <f>[1]WMREPT!C151</f>
        <v>1087.9000000000001</v>
      </c>
      <c r="E154" s="60">
        <f>[1]WMREPT!E151</f>
        <v>1.25</v>
      </c>
      <c r="F154" s="60">
        <f>[1]WMREPT!F151</f>
        <v>125.24</v>
      </c>
      <c r="G154" s="60">
        <f>[1]WMREPT!G151</f>
        <v>151</v>
      </c>
      <c r="H154" s="60">
        <f>[1]WMREPT!H151</f>
        <v>117.39</v>
      </c>
      <c r="I154" s="60">
        <f>[1]WMREPT!I151</f>
        <v>22.92</v>
      </c>
      <c r="J154" s="61">
        <f>[1]WMREPT!D151</f>
        <v>0</v>
      </c>
      <c r="K154" s="3">
        <f>[3]SURREPT!C149</f>
        <v>1140</v>
      </c>
      <c r="L154" s="3"/>
      <c r="M154" s="3">
        <f>[3]SURREPT!H149</f>
        <v>37.5</v>
      </c>
      <c r="N154" s="3">
        <f>[3]SURREPT!I149</f>
        <v>47.5</v>
      </c>
      <c r="O154" s="3"/>
      <c r="P154" s="3"/>
      <c r="Q154" s="3">
        <f>[3]SURREPT!M149</f>
        <v>2.5</v>
      </c>
      <c r="R154" s="29">
        <f>[3]SURREPT!E149</f>
        <v>20</v>
      </c>
      <c r="S154" s="29">
        <f>[3]SURREPT!F149</f>
        <v>23</v>
      </c>
      <c r="T154" s="29"/>
      <c r="U154" s="42">
        <f>[3]SURREPT!$L149</f>
        <v>190</v>
      </c>
      <c r="V154" s="8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</row>
    <row r="155" spans="1:53" s="39" customFormat="1" x14ac:dyDescent="0.2">
      <c r="A155" s="55">
        <f t="shared" si="2"/>
        <v>36739</v>
      </c>
      <c r="B155" s="14">
        <f>[3]SURREPT!A150</f>
        <v>2000</v>
      </c>
      <c r="C155" s="14">
        <f>[3]SURREPT!B150</f>
        <v>8</v>
      </c>
      <c r="D155" s="60">
        <f>[1]WMREPT!C152</f>
        <v>1087.9000000000001</v>
      </c>
      <c r="E155" s="60">
        <f>[1]WMREPT!E152</f>
        <v>1.25</v>
      </c>
      <c r="F155" s="60">
        <f>[1]WMREPT!F152</f>
        <v>125.24</v>
      </c>
      <c r="G155" s="60">
        <f>[1]WMREPT!G152</f>
        <v>151</v>
      </c>
      <c r="H155" s="60">
        <f>[1]WMREPT!H152</f>
        <v>117.39</v>
      </c>
      <c r="I155" s="60">
        <f>[1]WMREPT!I152</f>
        <v>22.92</v>
      </c>
      <c r="J155" s="61">
        <f>[1]WMREPT!D152</f>
        <v>0</v>
      </c>
      <c r="K155" s="3">
        <f>[3]SURREPT!C150</f>
        <v>1140</v>
      </c>
      <c r="L155" s="3"/>
      <c r="M155" s="3">
        <f>[3]SURREPT!H150</f>
        <v>37.5</v>
      </c>
      <c r="N155" s="3">
        <f>[3]SURREPT!I150</f>
        <v>42.5</v>
      </c>
      <c r="O155" s="3"/>
      <c r="P155" s="3"/>
      <c r="Q155" s="3">
        <f>[3]SURREPT!M150</f>
        <v>2.5</v>
      </c>
      <c r="R155" s="29">
        <f>[3]SURREPT!E150</f>
        <v>20</v>
      </c>
      <c r="S155" s="29">
        <f>[3]SURREPT!F150</f>
        <v>23</v>
      </c>
      <c r="T155" s="29"/>
      <c r="U155" s="42">
        <f>[3]SURREPT!$L150</f>
        <v>190</v>
      </c>
      <c r="V155" s="8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</row>
    <row r="156" spans="1:53" s="39" customFormat="1" x14ac:dyDescent="0.2">
      <c r="A156" s="55">
        <f t="shared" si="2"/>
        <v>36770</v>
      </c>
      <c r="B156" s="14">
        <f>[3]SURREPT!A151</f>
        <v>2000</v>
      </c>
      <c r="C156" s="14">
        <f>[3]SURREPT!B151</f>
        <v>9</v>
      </c>
      <c r="D156" s="60">
        <f>[1]WMREPT!C153</f>
        <v>1087.9000000000001</v>
      </c>
      <c r="E156" s="60">
        <f>[1]WMREPT!E153</f>
        <v>1.25</v>
      </c>
      <c r="F156" s="60">
        <f>[1]WMREPT!F153</f>
        <v>125.24</v>
      </c>
      <c r="G156" s="60">
        <f>[1]WMREPT!G153</f>
        <v>151</v>
      </c>
      <c r="H156" s="60">
        <f>[1]WMREPT!H153</f>
        <v>117.39</v>
      </c>
      <c r="I156" s="60">
        <f>[1]WMREPT!I153</f>
        <v>22.92</v>
      </c>
      <c r="J156" s="61">
        <f>[1]WMREPT!D153</f>
        <v>0</v>
      </c>
      <c r="K156" s="3">
        <f>[3]SURREPT!C151</f>
        <v>1140</v>
      </c>
      <c r="L156" s="3"/>
      <c r="M156" s="3">
        <f>[3]SURREPT!H151</f>
        <v>37.5</v>
      </c>
      <c r="N156" s="3">
        <f>[3]SURREPT!I151</f>
        <v>42.5</v>
      </c>
      <c r="O156" s="3"/>
      <c r="P156" s="3"/>
      <c r="Q156" s="3">
        <f>[3]SURREPT!M151</f>
        <v>7.5</v>
      </c>
      <c r="R156" s="29">
        <f>[3]SURREPT!E151</f>
        <v>20</v>
      </c>
      <c r="S156" s="29">
        <f>[3]SURREPT!F151</f>
        <v>23</v>
      </c>
      <c r="T156" s="29"/>
      <c r="U156" s="42">
        <f>[3]SURREPT!$L151</f>
        <v>190</v>
      </c>
      <c r="V156" s="8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</row>
    <row r="157" spans="1:53" s="39" customFormat="1" x14ac:dyDescent="0.2">
      <c r="A157" s="55">
        <f t="shared" si="2"/>
        <v>36800</v>
      </c>
      <c r="B157" s="14">
        <f>[3]SURREPT!A152</f>
        <v>2000</v>
      </c>
      <c r="C157" s="14">
        <f>[3]SURREPT!B152</f>
        <v>10</v>
      </c>
      <c r="D157" s="60">
        <f>[1]WMREPT!C154</f>
        <v>1087.9000000000001</v>
      </c>
      <c r="E157" s="60">
        <f>[1]WMREPT!E154</f>
        <v>1.25</v>
      </c>
      <c r="F157" s="60">
        <f>[1]WMREPT!F154</f>
        <v>125.24</v>
      </c>
      <c r="G157" s="60">
        <f>[1]WMREPT!G154</f>
        <v>151</v>
      </c>
      <c r="H157" s="60">
        <f>[1]WMREPT!H154</f>
        <v>117.39</v>
      </c>
      <c r="I157" s="60">
        <f>[1]WMREPT!I154</f>
        <v>22.92</v>
      </c>
      <c r="J157" s="61">
        <f>[1]WMREPT!D154</f>
        <v>0</v>
      </c>
      <c r="K157" s="3">
        <f>[3]SURREPT!C152</f>
        <v>1070</v>
      </c>
      <c r="L157" s="3"/>
      <c r="M157" s="3">
        <f>[3]SURREPT!H152</f>
        <v>42.5</v>
      </c>
      <c r="N157" s="3">
        <f>[3]SURREPT!I152</f>
        <v>52.5</v>
      </c>
      <c r="O157" s="3"/>
      <c r="P157" s="3"/>
      <c r="Q157" s="3">
        <f>[3]SURREPT!M152</f>
        <v>7.5</v>
      </c>
      <c r="R157" s="29">
        <f>[3]SURREPT!E152</f>
        <v>20</v>
      </c>
      <c r="S157" s="29">
        <f>[3]SURREPT!F152</f>
        <v>23</v>
      </c>
      <c r="T157" s="29"/>
      <c r="U157" s="42">
        <f>[3]SURREPT!$L152</f>
        <v>200</v>
      </c>
      <c r="V157" s="8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</row>
    <row r="158" spans="1:53" x14ac:dyDescent="0.2">
      <c r="A158" s="55">
        <f t="shared" si="2"/>
        <v>36831</v>
      </c>
      <c r="B158" s="14">
        <f>[3]SURREPT!A153</f>
        <v>2000</v>
      </c>
      <c r="C158" s="14">
        <f>[3]SURREPT!B153</f>
        <v>11</v>
      </c>
      <c r="D158" s="60">
        <f>[1]WMREPT!C155</f>
        <v>1087.9000000000001</v>
      </c>
      <c r="E158" s="60">
        <f>[1]WMREPT!E155</f>
        <v>1.25</v>
      </c>
      <c r="F158" s="60">
        <f>[1]WMREPT!F155</f>
        <v>125.24</v>
      </c>
      <c r="G158" s="60">
        <f>[1]WMREPT!G155</f>
        <v>151</v>
      </c>
      <c r="H158" s="60">
        <f>[1]WMREPT!H155</f>
        <v>117.39</v>
      </c>
      <c r="I158" s="60">
        <f>[1]WMREPT!I155</f>
        <v>22.92</v>
      </c>
      <c r="J158" s="61">
        <f>[1]WMREPT!D155</f>
        <v>0</v>
      </c>
      <c r="K158" s="3">
        <f>[3]SURREPT!C153</f>
        <v>1070</v>
      </c>
      <c r="M158" s="3">
        <f>[3]SURREPT!H153</f>
        <v>37.5</v>
      </c>
      <c r="N158" s="3">
        <f>[3]SURREPT!I153</f>
        <v>47.5</v>
      </c>
      <c r="Q158" s="3">
        <f>[3]SURREPT!M153</f>
        <v>10</v>
      </c>
      <c r="R158" s="29">
        <f>[3]SURREPT!E153</f>
        <v>20</v>
      </c>
      <c r="S158" s="29">
        <f>[3]SURREPT!F153</f>
        <v>23</v>
      </c>
      <c r="T158" s="29"/>
      <c r="U158" s="42">
        <f>[3]SURREPT!$L153</f>
        <v>200</v>
      </c>
      <c r="V158" s="79"/>
    </row>
    <row r="159" spans="1:53" ht="13.5" thickBot="1" x14ac:dyDescent="0.25">
      <c r="A159" s="55">
        <f t="shared" si="2"/>
        <v>36861</v>
      </c>
      <c r="B159" s="14">
        <f>[3]SURREPT!A154</f>
        <v>2000</v>
      </c>
      <c r="C159" s="14">
        <f>[3]SURREPT!B154</f>
        <v>12</v>
      </c>
      <c r="D159" s="66">
        <f>[1]WMREPT!C156</f>
        <v>1087.9000000000001</v>
      </c>
      <c r="E159" s="66">
        <f>[1]WMREPT!E156</f>
        <v>1.25</v>
      </c>
      <c r="F159" s="66">
        <f>[1]WMREPT!F156</f>
        <v>125.24</v>
      </c>
      <c r="G159" s="66">
        <f>[1]WMREPT!G156</f>
        <v>151</v>
      </c>
      <c r="H159" s="66">
        <f>[1]WMREPT!H156</f>
        <v>117.39</v>
      </c>
      <c r="I159" s="66">
        <f>[1]WMREPT!I156</f>
        <v>22.92</v>
      </c>
      <c r="J159" s="67">
        <f>[1]WMREPT!D156</f>
        <v>0</v>
      </c>
      <c r="K159" s="3">
        <f>[3]SURREPT!C154</f>
        <v>1070</v>
      </c>
      <c r="M159" s="3">
        <f>[3]SURREPT!H154</f>
        <v>32.5</v>
      </c>
      <c r="N159" s="3">
        <f>[3]SURREPT!I154</f>
        <v>42.5</v>
      </c>
      <c r="Q159" s="3">
        <f>[3]SURREPT!M154</f>
        <v>10</v>
      </c>
      <c r="R159" s="29">
        <f>[3]SURREPT!E154</f>
        <v>20</v>
      </c>
      <c r="S159" s="29">
        <f>[3]SURREPT!F154</f>
        <v>23</v>
      </c>
      <c r="T159" s="29"/>
      <c r="U159" s="42">
        <f>[3]SURREPT!$L154</f>
        <v>180</v>
      </c>
      <c r="V159" s="79"/>
    </row>
    <row r="160" spans="1:53" x14ac:dyDescent="0.2">
      <c r="A160" s="55">
        <f t="shared" si="2"/>
        <v>36892</v>
      </c>
      <c r="B160" s="14">
        <f>[3]SURREPT!A155</f>
        <v>2001</v>
      </c>
      <c r="C160" s="14">
        <f>[3]SURREPT!B155</f>
        <v>1</v>
      </c>
      <c r="D160" s="60">
        <f>[1]WMREPT!C157</f>
        <v>1087.9000000000001</v>
      </c>
      <c r="E160" s="60">
        <f>[1]WMREPT!E157</f>
        <v>1.25</v>
      </c>
      <c r="F160" s="60">
        <f>[1]WMREPT!F157</f>
        <v>125.24</v>
      </c>
      <c r="G160" s="60">
        <f>[1]WMREPT!G157</f>
        <v>151</v>
      </c>
      <c r="H160" s="60">
        <f>[1]WMREPT!H157</f>
        <v>117.39</v>
      </c>
      <c r="I160" s="60">
        <f>[1]WMREPT!I157</f>
        <v>22.92</v>
      </c>
      <c r="J160" s="61">
        <f>[1]WMREPT!D157</f>
        <v>0</v>
      </c>
      <c r="K160" s="3">
        <f>[3]SURREPT!C155</f>
        <v>1110</v>
      </c>
      <c r="M160" s="3">
        <f>[3]SURREPT!H155</f>
        <v>32.5</v>
      </c>
      <c r="N160" s="3">
        <f>[3]SURREPT!I155</f>
        <v>42.5</v>
      </c>
      <c r="Q160" s="3">
        <f>[3]SURREPT!M155</f>
        <v>10</v>
      </c>
      <c r="R160" s="29">
        <f>[3]SURREPT!E155</f>
        <v>20</v>
      </c>
      <c r="S160" s="29">
        <f>[3]SURREPT!F155</f>
        <v>23</v>
      </c>
      <c r="T160" s="29"/>
      <c r="U160" s="42">
        <f>[3]SURREPT!$L155</f>
        <v>160</v>
      </c>
      <c r="V160" s="79"/>
    </row>
    <row r="161" spans="1:22" x14ac:dyDescent="0.2">
      <c r="A161" s="55">
        <f t="shared" si="2"/>
        <v>36923</v>
      </c>
      <c r="B161" s="14">
        <f>[3]SURREPT!A156</f>
        <v>2001</v>
      </c>
      <c r="C161" s="14">
        <f>[3]SURREPT!B156</f>
        <v>2</v>
      </c>
      <c r="D161" s="60">
        <f>[1]WMREPT!C158</f>
        <v>1087.9000000000001</v>
      </c>
      <c r="E161" s="60">
        <f>[1]WMREPT!E158</f>
        <v>1.25</v>
      </c>
      <c r="F161" s="60">
        <f>[1]WMREPT!F158</f>
        <v>125.24</v>
      </c>
      <c r="G161" s="60">
        <f>[1]WMREPT!G158</f>
        <v>151</v>
      </c>
      <c r="H161" s="60">
        <f>[1]WMREPT!H158</f>
        <v>117.39</v>
      </c>
      <c r="I161" s="60">
        <f>[1]WMREPT!I158</f>
        <v>22.92</v>
      </c>
      <c r="J161" s="61">
        <f>[1]WMREPT!D158</f>
        <v>0</v>
      </c>
      <c r="K161" s="3">
        <f>[3]SURREPT!C156</f>
        <v>1110</v>
      </c>
      <c r="M161" s="3">
        <f>[3]SURREPT!H156</f>
        <v>32.5</v>
      </c>
      <c r="N161" s="3">
        <f>[3]SURREPT!I156</f>
        <v>42.5</v>
      </c>
      <c r="Q161" s="3">
        <f>[3]SURREPT!M156</f>
        <v>10</v>
      </c>
      <c r="R161" s="29">
        <f>[3]SURREPT!E156</f>
        <v>20</v>
      </c>
      <c r="S161" s="29">
        <f>[3]SURREPT!F156</f>
        <v>23</v>
      </c>
      <c r="T161" s="29"/>
      <c r="U161" s="42">
        <f>[3]SURREPT!$L156</f>
        <v>140</v>
      </c>
      <c r="V161" s="79"/>
    </row>
    <row r="162" spans="1:22" x14ac:dyDescent="0.2">
      <c r="A162" s="55">
        <f t="shared" si="2"/>
        <v>36951</v>
      </c>
      <c r="B162" s="14">
        <f>[3]SURREPT!A157</f>
        <v>2001</v>
      </c>
      <c r="C162" s="14">
        <f>[3]SURREPT!B157</f>
        <v>3</v>
      </c>
      <c r="D162" s="60">
        <f>[1]WMREPT!C159</f>
        <v>1087.9000000000001</v>
      </c>
      <c r="E162" s="60">
        <f>[1]WMREPT!E159</f>
        <v>1.25</v>
      </c>
      <c r="F162" s="60">
        <f>[1]WMREPT!F159</f>
        <v>125.24</v>
      </c>
      <c r="G162" s="60">
        <f>[1]WMREPT!G159</f>
        <v>151</v>
      </c>
      <c r="H162" s="60">
        <f>[1]WMREPT!H159</f>
        <v>117.39</v>
      </c>
      <c r="I162" s="60">
        <f>[1]WMREPT!I159</f>
        <v>22.92</v>
      </c>
      <c r="J162" s="61">
        <f>[1]WMREPT!D159</f>
        <v>0</v>
      </c>
      <c r="K162" s="3">
        <f>[3]SURREPT!C157</f>
        <v>1110</v>
      </c>
      <c r="M162" s="3">
        <f>[3]SURREPT!H157</f>
        <v>32.5</v>
      </c>
      <c r="N162" s="3">
        <f>[3]SURREPT!I157</f>
        <v>42.5</v>
      </c>
      <c r="Q162" s="3">
        <f>[3]SURREPT!M157</f>
        <v>10</v>
      </c>
      <c r="R162" s="29">
        <f>[3]SURREPT!E157</f>
        <v>20</v>
      </c>
      <c r="S162" s="29">
        <f>[3]SURREPT!F157</f>
        <v>23</v>
      </c>
      <c r="T162" s="29"/>
      <c r="U162" s="42">
        <f>[3]SURREPT!$L157</f>
        <v>100</v>
      </c>
      <c r="V162" s="79"/>
    </row>
    <row r="163" spans="1:22" x14ac:dyDescent="0.2">
      <c r="A163" s="55">
        <f t="shared" si="2"/>
        <v>36982</v>
      </c>
      <c r="B163" s="14">
        <f>[3]SURREPT!A158</f>
        <v>2001</v>
      </c>
      <c r="C163" s="14">
        <f>[3]SURREPT!B158</f>
        <v>4</v>
      </c>
      <c r="D163" s="60">
        <f>[1]WMREPT!C160</f>
        <v>1087.9000000000001</v>
      </c>
      <c r="E163" s="60">
        <f>[1]WMREPT!E160</f>
        <v>1.25</v>
      </c>
      <c r="F163" s="60">
        <f>[1]WMREPT!F160</f>
        <v>125.24</v>
      </c>
      <c r="G163" s="60">
        <f>[1]WMREPT!G160</f>
        <v>151</v>
      </c>
      <c r="H163" s="60">
        <f>[1]WMREPT!H160</f>
        <v>117.39</v>
      </c>
      <c r="I163" s="60">
        <f>[1]WMREPT!I160</f>
        <v>22.92</v>
      </c>
      <c r="J163" s="61">
        <f>[1]WMREPT!D160</f>
        <v>0</v>
      </c>
      <c r="K163" s="3">
        <f>[3]SURREPT!C158</f>
        <v>1090</v>
      </c>
      <c r="M163" s="3">
        <f>[3]SURREPT!H158</f>
        <v>27.5</v>
      </c>
      <c r="N163" s="3">
        <f>[3]SURREPT!I158</f>
        <v>37.5</v>
      </c>
      <c r="Q163" s="3">
        <f>[3]SURREPT!M158</f>
        <v>10</v>
      </c>
      <c r="R163" s="29">
        <f>[3]SURREPT!E158</f>
        <v>20</v>
      </c>
      <c r="S163" s="29">
        <f>[3]SURREPT!F158</f>
        <v>23</v>
      </c>
      <c r="T163" s="29"/>
      <c r="U163" s="42">
        <f>[3]SURREPT!$L158</f>
        <v>100</v>
      </c>
      <c r="V163" s="79"/>
    </row>
    <row r="164" spans="1:22" x14ac:dyDescent="0.2">
      <c r="A164" s="55">
        <f t="shared" si="2"/>
        <v>37012</v>
      </c>
      <c r="B164" s="14">
        <f>[3]SURREPT!A159</f>
        <v>2001</v>
      </c>
      <c r="C164" s="14">
        <f>[3]SURREPT!B159</f>
        <v>5</v>
      </c>
      <c r="D164" s="60">
        <f>[1]WMREPT!C161</f>
        <v>1009.92</v>
      </c>
      <c r="E164" s="60">
        <f>[1]WMREPT!E161</f>
        <v>-5.42</v>
      </c>
      <c r="F164" s="60">
        <f>[1]WMREPT!F161</f>
        <v>47.51</v>
      </c>
      <c r="G164" s="60">
        <f>[1]WMREPT!G161</f>
        <v>90</v>
      </c>
      <c r="H164" s="60">
        <f>[1]WMREPT!H161</f>
        <v>98.89</v>
      </c>
      <c r="I164" s="60">
        <f>[1]WMREPT!I161</f>
        <v>12.14</v>
      </c>
      <c r="J164" s="61">
        <f>[1]WMREPT!D161</f>
        <v>0</v>
      </c>
      <c r="K164" s="3">
        <f>[3]SURREPT!C159</f>
        <v>1050</v>
      </c>
      <c r="M164" s="3">
        <f>[3]SURREPT!H159</f>
        <v>22.5</v>
      </c>
      <c r="N164" s="3">
        <f>[3]SURREPT!I159</f>
        <v>32.5</v>
      </c>
      <c r="Q164" s="3">
        <f>[3]SURREPT!M159</f>
        <v>10</v>
      </c>
      <c r="R164" s="29">
        <f>[3]SURREPT!E159</f>
        <v>20</v>
      </c>
      <c r="S164" s="29">
        <f>[3]SURREPT!F159</f>
        <v>23</v>
      </c>
      <c r="T164" s="29"/>
      <c r="U164" s="42">
        <f>[3]SURREPT!$L159</f>
        <v>110</v>
      </c>
      <c r="V164" s="79"/>
    </row>
    <row r="165" spans="1:22" x14ac:dyDescent="0.2">
      <c r="A165" s="55">
        <f t="shared" si="2"/>
        <v>37043</v>
      </c>
      <c r="B165" s="14">
        <f>[3]SURREPT!A160</f>
        <v>2001</v>
      </c>
      <c r="C165" s="14">
        <f>[3]SURREPT!B160</f>
        <v>6</v>
      </c>
      <c r="D165" s="60">
        <f>[1]WMREPT!C162</f>
        <v>930.41</v>
      </c>
      <c r="E165" s="60">
        <f>[1]WMREPT!E162</f>
        <v>-5.42</v>
      </c>
      <c r="F165" s="60">
        <f>[1]WMREPT!F162</f>
        <v>22.5</v>
      </c>
      <c r="G165" s="60">
        <f>[1]WMREPT!G162</f>
        <v>85</v>
      </c>
      <c r="H165" s="60">
        <f>[1]WMREPT!H162</f>
        <v>79.13</v>
      </c>
      <c r="I165" s="60">
        <f>[1]WMREPT!I162</f>
        <v>10.36</v>
      </c>
      <c r="J165" s="61">
        <f>[1]WMREPT!D162</f>
        <v>0</v>
      </c>
      <c r="K165" s="3">
        <f>[3]SURREPT!C160</f>
        <v>990</v>
      </c>
      <c r="M165" s="3">
        <f>[3]SURREPT!H160</f>
        <v>22.5</v>
      </c>
      <c r="N165" s="3">
        <f>[3]SURREPT!I160</f>
        <v>32.5</v>
      </c>
      <c r="Q165" s="3">
        <f>[3]SURREPT!M160</f>
        <v>10</v>
      </c>
      <c r="R165" s="29">
        <f>[3]SURREPT!E160</f>
        <v>20</v>
      </c>
      <c r="S165" s="29">
        <f>[3]SURREPT!F160</f>
        <v>23</v>
      </c>
      <c r="T165" s="29"/>
      <c r="U165" s="42">
        <f>[3]SURREPT!$L160</f>
        <v>110</v>
      </c>
      <c r="V165" s="79"/>
    </row>
    <row r="166" spans="1:22" x14ac:dyDescent="0.2">
      <c r="A166" s="55">
        <f t="shared" si="2"/>
        <v>37073</v>
      </c>
      <c r="B166" s="14">
        <f>[3]SURREPT!A161</f>
        <v>2001</v>
      </c>
      <c r="C166" s="14">
        <f>[3]SURREPT!B161</f>
        <v>7</v>
      </c>
      <c r="D166" s="60">
        <f>[1]WMREPT!C163</f>
        <v>949.37</v>
      </c>
      <c r="E166" s="60">
        <f>[1]WMREPT!E163</f>
        <v>-5.42</v>
      </c>
      <c r="F166" s="60">
        <f>[1]WMREPT!F163</f>
        <v>22.5</v>
      </c>
      <c r="G166" s="60">
        <f>[1]WMREPT!G163</f>
        <v>85</v>
      </c>
      <c r="H166" s="60">
        <f>[1]WMREPT!H163</f>
        <v>105.14</v>
      </c>
      <c r="I166" s="60">
        <f>[1]WMREPT!I163</f>
        <v>10.36</v>
      </c>
      <c r="J166" s="61">
        <f>[1]WMREPT!D163</f>
        <v>0</v>
      </c>
      <c r="K166" s="3">
        <f>[3]SURREPT!C161</f>
        <v>930</v>
      </c>
      <c r="M166" s="3">
        <f>[3]SURREPT!H161</f>
        <v>22.5</v>
      </c>
      <c r="N166" s="3">
        <f>[3]SURREPT!I161</f>
        <v>32.5</v>
      </c>
      <c r="Q166" s="3">
        <f>[3]SURREPT!M161</f>
        <v>10</v>
      </c>
      <c r="R166" s="29">
        <f>[3]SURREPT!E161</f>
        <v>20</v>
      </c>
      <c r="S166" s="29">
        <f>[3]SURREPT!F161</f>
        <v>23</v>
      </c>
      <c r="T166" s="29"/>
      <c r="U166" s="42">
        <f>[3]SURREPT!$L161</f>
        <v>110</v>
      </c>
      <c r="V166" s="79"/>
    </row>
    <row r="167" spans="1:22" x14ac:dyDescent="0.2">
      <c r="A167" s="55">
        <f t="shared" si="2"/>
        <v>37104</v>
      </c>
      <c r="B167" s="14">
        <f>[3]SURREPT!A162</f>
        <v>2001</v>
      </c>
      <c r="C167" s="14">
        <f>[3]SURREPT!B162</f>
        <v>8</v>
      </c>
      <c r="D167" s="60">
        <f>[1]WMREPT!C164</f>
        <v>925.81</v>
      </c>
      <c r="E167" s="60">
        <f>[1]WMREPT!E164</f>
        <v>-5.42</v>
      </c>
      <c r="F167" s="60">
        <f>[1]WMREPT!F164</f>
        <v>22.5</v>
      </c>
      <c r="G167" s="60">
        <f>[1]WMREPT!G164</f>
        <v>83.95</v>
      </c>
      <c r="H167" s="60">
        <f>[1]WMREPT!H164</f>
        <v>96.04</v>
      </c>
      <c r="I167" s="60">
        <f>[1]WMREPT!I164</f>
        <v>10.36</v>
      </c>
      <c r="J167" s="61">
        <f>[1]WMREPT!D164</f>
        <v>0</v>
      </c>
      <c r="K167" s="3">
        <f>[3]SURREPT!C162</f>
        <v>910</v>
      </c>
      <c r="M167" s="3">
        <f>[3]SURREPT!H162</f>
        <v>22.5</v>
      </c>
      <c r="N167" s="3">
        <f>[3]SURREPT!I162</f>
        <v>32.5</v>
      </c>
      <c r="Q167" s="3">
        <f>[3]SURREPT!M162</f>
        <v>10</v>
      </c>
      <c r="R167" s="29">
        <f>[3]SURREPT!E162</f>
        <v>20</v>
      </c>
      <c r="S167" s="29">
        <f>[3]SURREPT!F162</f>
        <v>23</v>
      </c>
      <c r="T167" s="29"/>
      <c r="U167" s="42">
        <f>[3]SURREPT!$L162</f>
        <v>110</v>
      </c>
      <c r="V167" s="79"/>
    </row>
    <row r="168" spans="1:22" x14ac:dyDescent="0.2">
      <c r="A168" s="55">
        <f t="shared" si="2"/>
        <v>37135</v>
      </c>
      <c r="B168" s="14">
        <f>[3]SURREPT!A163</f>
        <v>2001</v>
      </c>
      <c r="C168" s="14">
        <f>[3]SURREPT!B163</f>
        <v>9</v>
      </c>
      <c r="D168" s="60">
        <f>[1]WMREPT!C165</f>
        <v>915.34</v>
      </c>
      <c r="E168" s="60">
        <f>[1]WMREPT!E165</f>
        <v>-5.42</v>
      </c>
      <c r="F168" s="60">
        <f>[1]WMREPT!F165</f>
        <v>22.5</v>
      </c>
      <c r="G168" s="60">
        <f>[1]WMREPT!G165</f>
        <v>83.98</v>
      </c>
      <c r="H168" s="60">
        <f>[1]WMREPT!H165</f>
        <v>107.62</v>
      </c>
      <c r="I168" s="60">
        <f>[1]WMREPT!I165</f>
        <v>11.87</v>
      </c>
      <c r="J168" s="61">
        <f>[1]WMREPT!D165</f>
        <v>0</v>
      </c>
      <c r="K168" s="3">
        <f>[3]SURREPT!C163</f>
        <v>910</v>
      </c>
      <c r="M168" s="3">
        <f>[3]SURREPT!H163</f>
        <v>22.5</v>
      </c>
      <c r="N168" s="3">
        <f>[3]SURREPT!I163</f>
        <v>32.5</v>
      </c>
      <c r="Q168" s="3">
        <f>[3]SURREPT!M163</f>
        <v>10</v>
      </c>
      <c r="R168" s="29">
        <f>[3]SURREPT!E163</f>
        <v>20</v>
      </c>
      <c r="S168" s="29">
        <f>[3]SURREPT!F163</f>
        <v>23</v>
      </c>
      <c r="T168" s="29"/>
      <c r="U168" s="42">
        <f>[3]SURREPT!$L163</f>
        <v>110</v>
      </c>
      <c r="V168" s="79"/>
    </row>
    <row r="169" spans="1:22" x14ac:dyDescent="0.2">
      <c r="A169" s="55">
        <f t="shared" si="2"/>
        <v>37165</v>
      </c>
      <c r="B169" s="14">
        <f>[3]SURREPT!A164</f>
        <v>2001</v>
      </c>
      <c r="C169" s="14">
        <f>[3]SURREPT!B164</f>
        <v>10</v>
      </c>
      <c r="D169" s="60">
        <f>[1]WMREPT!C166</f>
        <v>925.81</v>
      </c>
      <c r="E169" s="60">
        <f>[1]WMREPT!E166</f>
        <v>-5.42</v>
      </c>
      <c r="F169" s="60">
        <f>[1]WMREPT!F166</f>
        <v>22.5</v>
      </c>
      <c r="G169" s="60">
        <f>[1]WMREPT!G166</f>
        <v>83.95</v>
      </c>
      <c r="H169" s="60">
        <f>[1]WMREPT!H166</f>
        <v>96.04</v>
      </c>
      <c r="I169" s="60">
        <f>[1]WMREPT!I166</f>
        <v>10.36</v>
      </c>
      <c r="J169" s="61">
        <f>[1]WMREPT!D166</f>
        <v>0</v>
      </c>
      <c r="K169" s="3">
        <f>[3]SURREPT!C164</f>
        <v>890</v>
      </c>
      <c r="M169" s="3">
        <f>[3]SURREPT!H164</f>
        <v>22.5</v>
      </c>
      <c r="N169" s="3">
        <f>[3]SURREPT!I164</f>
        <v>32.5</v>
      </c>
      <c r="Q169" s="3">
        <f>[3]SURREPT!M164</f>
        <v>10</v>
      </c>
      <c r="R169" s="29">
        <f>[3]SURREPT!E164</f>
        <v>20</v>
      </c>
      <c r="S169" s="29">
        <f>[3]SURREPT!F164</f>
        <v>23</v>
      </c>
      <c r="T169" s="29"/>
      <c r="U169" s="42">
        <f>[3]SURREPT!$L164</f>
        <v>110</v>
      </c>
      <c r="V169" s="79"/>
    </row>
    <row r="170" spans="1:22" x14ac:dyDescent="0.2">
      <c r="A170" s="55">
        <f t="shared" si="2"/>
        <v>37196</v>
      </c>
      <c r="B170" s="14">
        <f>[3]SURREPT!A165</f>
        <v>2001</v>
      </c>
      <c r="C170" s="14">
        <f>[3]SURREPT!B165</f>
        <v>11</v>
      </c>
      <c r="D170" s="60">
        <f>[1]WMREPT!C167</f>
        <v>925.81</v>
      </c>
      <c r="E170" s="60">
        <f>[1]WMREPT!E167</f>
        <v>-5.42</v>
      </c>
      <c r="F170" s="60">
        <f>[1]WMREPT!F167</f>
        <v>22.5</v>
      </c>
      <c r="G170" s="60">
        <f>[1]WMREPT!G167</f>
        <v>83.95</v>
      </c>
      <c r="H170" s="60">
        <f>[1]WMREPT!H167</f>
        <v>96.04</v>
      </c>
      <c r="I170" s="60">
        <f>[1]WMREPT!I167</f>
        <v>10.36</v>
      </c>
      <c r="J170" s="61">
        <f>[1]WMREPT!D167</f>
        <v>0</v>
      </c>
      <c r="K170" s="3">
        <f>[3]SURREPT!C165</f>
        <v>890</v>
      </c>
      <c r="M170" s="3">
        <f>[3]SURREPT!H165</f>
        <v>22.5</v>
      </c>
      <c r="N170" s="3">
        <f>[3]SURREPT!I165</f>
        <v>27.5</v>
      </c>
      <c r="Q170" s="3">
        <f>[3]SURREPT!M165</f>
        <v>10</v>
      </c>
      <c r="R170" s="29">
        <f>[3]SURREPT!E165</f>
        <v>17</v>
      </c>
      <c r="S170" s="29">
        <f>[3]SURREPT!F165</f>
        <v>23</v>
      </c>
      <c r="T170" s="29"/>
      <c r="U170" s="42">
        <f>[3]SURREPT!$L165</f>
        <v>100</v>
      </c>
      <c r="V170" s="79"/>
    </row>
    <row r="171" spans="1:22" ht="13.5" thickBot="1" x14ac:dyDescent="0.25">
      <c r="A171" s="55">
        <f t="shared" si="2"/>
        <v>37226</v>
      </c>
      <c r="B171" s="14">
        <f>[3]SURREPT!A166</f>
        <v>2001</v>
      </c>
      <c r="C171" s="14">
        <f>[3]SURREPT!B166</f>
        <v>12</v>
      </c>
      <c r="D171" s="66">
        <f>[1]WMREPT!C168</f>
        <v>925.81</v>
      </c>
      <c r="E171" s="66">
        <f>[1]WMREPT!E168</f>
        <v>-5.42</v>
      </c>
      <c r="F171" s="66">
        <f>[1]WMREPT!F168</f>
        <v>22.5</v>
      </c>
      <c r="G171" s="66">
        <f>[1]WMREPT!G168</f>
        <v>83.95</v>
      </c>
      <c r="H171" s="66">
        <f>[1]WMREPT!H168</f>
        <v>96.04</v>
      </c>
      <c r="I171" s="66">
        <f>[1]WMREPT!I168</f>
        <v>10.36</v>
      </c>
      <c r="J171" s="67">
        <f>[1]WMREPT!D168</f>
        <v>0</v>
      </c>
      <c r="K171" s="3">
        <f>[3]SURREPT!C166</f>
        <v>890</v>
      </c>
      <c r="M171" s="3">
        <f>[3]SURREPT!H166</f>
        <v>22.5</v>
      </c>
      <c r="N171" s="3">
        <f>[3]SURREPT!I166</f>
        <v>27.5</v>
      </c>
      <c r="Q171" s="3">
        <f>[3]SURREPT!M166</f>
        <v>10</v>
      </c>
      <c r="R171" s="29">
        <f>[3]SURREPT!E166</f>
        <v>17</v>
      </c>
      <c r="S171" s="29">
        <f>[3]SURREPT!F166</f>
        <v>23</v>
      </c>
      <c r="T171" s="29"/>
      <c r="U171" s="42">
        <f>[3]SURREPT!$L166</f>
        <v>100</v>
      </c>
      <c r="V171" s="79"/>
    </row>
    <row r="172" spans="1:22" x14ac:dyDescent="0.2">
      <c r="A172" s="55">
        <f t="shared" si="2"/>
        <v>37257</v>
      </c>
      <c r="B172" s="14">
        <f>[3]SURREPT!A167</f>
        <v>2002</v>
      </c>
      <c r="C172" s="14">
        <f>[3]SURREPT!B167</f>
        <v>1</v>
      </c>
      <c r="D172" s="68">
        <f>[1]WMREPT!C169</f>
        <v>910</v>
      </c>
      <c r="E172" s="68">
        <f>[1]WMREPT!E169</f>
        <v>-5.42</v>
      </c>
      <c r="F172" s="68">
        <f>[1]WMREPT!F169</f>
        <v>22.5</v>
      </c>
      <c r="G172" s="68">
        <f>[1]WMREPT!G169</f>
        <v>80</v>
      </c>
      <c r="H172" s="68">
        <f>[1]WMREPT!H169</f>
        <v>81.38</v>
      </c>
      <c r="I172" s="68">
        <f>[1]WMREPT!I169</f>
        <v>10.36</v>
      </c>
      <c r="J172" s="69">
        <f>[1]WMREPT!D169</f>
        <v>0</v>
      </c>
      <c r="K172" s="3">
        <f>[3]SURREPT!C167</f>
        <v>890</v>
      </c>
      <c r="M172" s="3">
        <f>[3]SURREPT!H167</f>
        <v>22.5</v>
      </c>
      <c r="N172" s="3">
        <f>[3]SURREPT!I167</f>
        <v>27.5</v>
      </c>
      <c r="Q172" s="3">
        <f>[3]SURREPT!M167</f>
        <v>10</v>
      </c>
      <c r="R172" s="29">
        <f>[3]SURREPT!E167</f>
        <v>17</v>
      </c>
      <c r="S172" s="29">
        <f>[3]SURREPT!F167</f>
        <v>23</v>
      </c>
      <c r="T172" s="29"/>
      <c r="U172" s="42">
        <f>[3]SURREPT!$L167</f>
        <v>90</v>
      </c>
      <c r="V172" s="79"/>
    </row>
    <row r="173" spans="1:22" x14ac:dyDescent="0.2">
      <c r="A173" s="55">
        <f t="shared" si="2"/>
        <v>37288</v>
      </c>
      <c r="B173" s="14">
        <f>[3]SURREPT!A168</f>
        <v>2002</v>
      </c>
      <c r="C173" s="14">
        <f>[3]SURREPT!B168</f>
        <v>2</v>
      </c>
      <c r="D173" s="70">
        <f>[1]WMREPT!C170</f>
        <v>910</v>
      </c>
      <c r="E173" s="70">
        <f>[1]WMREPT!E170</f>
        <v>-5.42</v>
      </c>
      <c r="F173" s="70">
        <f>[1]WMREPT!F170</f>
        <v>22.5</v>
      </c>
      <c r="G173" s="70">
        <f>[1]WMREPT!G170</f>
        <v>80</v>
      </c>
      <c r="H173" s="70">
        <f>[1]WMREPT!H170</f>
        <v>81.38</v>
      </c>
      <c r="I173" s="70">
        <f>[1]WMREPT!I170</f>
        <v>10.36</v>
      </c>
      <c r="J173" s="61">
        <f>[1]WMREPT!D170</f>
        <v>0</v>
      </c>
      <c r="K173" s="3">
        <f>[3]SURREPT!C168</f>
        <v>910</v>
      </c>
      <c r="M173" s="3">
        <f>[3]SURREPT!H168</f>
        <v>22.5</v>
      </c>
      <c r="N173" s="3">
        <f>[3]SURREPT!I168</f>
        <v>27.5</v>
      </c>
      <c r="Q173" s="3">
        <f>[3]SURREPT!M168</f>
        <v>10</v>
      </c>
      <c r="R173" s="29">
        <f>[3]SURREPT!E168</f>
        <v>17</v>
      </c>
      <c r="S173" s="29">
        <f>[3]SURREPT!F168</f>
        <v>23</v>
      </c>
      <c r="T173" s="29"/>
      <c r="U173" s="42">
        <f>[3]SURREPT!$L168</f>
        <v>70</v>
      </c>
      <c r="V173" s="79"/>
    </row>
    <row r="174" spans="1:22" x14ac:dyDescent="0.2">
      <c r="A174" s="55">
        <f t="shared" si="2"/>
        <v>37316</v>
      </c>
      <c r="B174" s="14">
        <f>[3]SURREPT!A169</f>
        <v>2002</v>
      </c>
      <c r="C174" s="14">
        <f>[3]SURREPT!B169</f>
        <v>3</v>
      </c>
      <c r="D174" s="70">
        <f>[1]WMREPT!C171</f>
        <v>955.21</v>
      </c>
      <c r="E174" s="70">
        <f>[1]WMREPT!E171</f>
        <v>-15</v>
      </c>
      <c r="F174" s="70">
        <f>[1]WMREPT!F171</f>
        <v>38.24</v>
      </c>
      <c r="G174" s="70">
        <f>[1]WMREPT!G171</f>
        <v>80.33</v>
      </c>
      <c r="H174" s="70">
        <f>[1]WMREPT!H171</f>
        <v>40.270000000000003</v>
      </c>
      <c r="I174" s="70">
        <f>[1]WMREPT!I171</f>
        <v>15.71</v>
      </c>
      <c r="J174" s="61">
        <f>[1]WMREPT!D171</f>
        <v>0</v>
      </c>
      <c r="K174" s="3">
        <f>[3]SURREPT!C169</f>
        <v>970</v>
      </c>
      <c r="M174" s="3">
        <f>[3]SURREPT!H169</f>
        <v>22.5</v>
      </c>
      <c r="N174" s="3">
        <f>[3]SURREPT!I169</f>
        <v>27.5</v>
      </c>
      <c r="Q174" s="3">
        <f>[3]SURREPT!M169</f>
        <v>15</v>
      </c>
      <c r="R174" s="29">
        <f>[3]SURREPT!E169</f>
        <v>17</v>
      </c>
      <c r="S174" s="29">
        <f>[3]SURREPT!F169</f>
        <v>23</v>
      </c>
      <c r="T174" s="29"/>
      <c r="U174" s="42">
        <f>[3]SURREPT!$L169</f>
        <v>120</v>
      </c>
      <c r="V174" s="79"/>
    </row>
    <row r="175" spans="1:22" x14ac:dyDescent="0.2">
      <c r="A175" s="55">
        <f t="shared" si="2"/>
        <v>37347</v>
      </c>
      <c r="B175" s="14">
        <f>[3]SURREPT!A170</f>
        <v>2002</v>
      </c>
      <c r="C175" s="14">
        <f>[3]SURREPT!B170</f>
        <v>4</v>
      </c>
      <c r="D175" s="70">
        <f>[1]WMREPT!C172</f>
        <v>1000.11</v>
      </c>
      <c r="E175" s="70">
        <f>[1]WMREPT!E172</f>
        <v>-15</v>
      </c>
      <c r="F175" s="70">
        <f>[1]WMREPT!F172</f>
        <v>44.89</v>
      </c>
      <c r="G175" s="70">
        <f>[1]WMREPT!G172</f>
        <v>80</v>
      </c>
      <c r="H175" s="70">
        <f>[1]WMREPT!H172</f>
        <v>55.57</v>
      </c>
      <c r="I175" s="70">
        <f>[1]WMREPT!I172</f>
        <v>25.89</v>
      </c>
      <c r="J175" s="61">
        <f>[1]WMREPT!D172</f>
        <v>0</v>
      </c>
      <c r="K175" s="3">
        <f>[3]SURREPT!C170</f>
        <v>1000</v>
      </c>
      <c r="M175" s="3">
        <f>[3]SURREPT!H170</f>
        <v>22.5</v>
      </c>
      <c r="N175" s="3">
        <f>[3]SURREPT!I170</f>
        <v>27.5</v>
      </c>
      <c r="Q175" s="3">
        <f>[3]SURREPT!M170</f>
        <v>10</v>
      </c>
      <c r="R175" s="29">
        <f>[3]SURREPT!E170</f>
        <v>17</v>
      </c>
      <c r="S175" s="29">
        <f>[3]SURREPT!F170</f>
        <v>23</v>
      </c>
      <c r="T175" s="29"/>
      <c r="U175" s="42">
        <f>[3]SURREPT!$L170</f>
        <v>120</v>
      </c>
      <c r="V175" s="79"/>
    </row>
    <row r="176" spans="1:22" x14ac:dyDescent="0.2">
      <c r="A176" s="55">
        <f t="shared" si="2"/>
        <v>37377</v>
      </c>
      <c r="B176" s="14">
        <f>[3]SURREPT!A171</f>
        <v>2002</v>
      </c>
      <c r="C176" s="14">
        <f>[3]SURREPT!B171</f>
        <v>5</v>
      </c>
      <c r="D176" s="70">
        <f>[1]WMREPT!C173</f>
        <v>969.59</v>
      </c>
      <c r="E176" s="70">
        <f>[1]WMREPT!E173</f>
        <v>-15</v>
      </c>
      <c r="F176" s="70">
        <f>[1]WMREPT!F173</f>
        <v>55</v>
      </c>
      <c r="G176" s="70">
        <f>[1]WMREPT!G173</f>
        <v>80</v>
      </c>
      <c r="H176" s="70">
        <f>[1]WMREPT!H173</f>
        <v>71.209999999999994</v>
      </c>
      <c r="I176" s="70">
        <f>[1]WMREPT!I173</f>
        <v>21.07</v>
      </c>
      <c r="J176" s="61">
        <f>[1]WMREPT!D173</f>
        <v>0</v>
      </c>
      <c r="K176" s="3">
        <f>[3]SURREPT!C171</f>
        <v>960</v>
      </c>
      <c r="M176" s="3">
        <f>[3]SURREPT!H171</f>
        <v>22.5</v>
      </c>
      <c r="N176" s="3">
        <f>[3]SURREPT!I171</f>
        <v>27.5</v>
      </c>
      <c r="Q176" s="3">
        <f>[3]SURREPT!M171</f>
        <v>12.5</v>
      </c>
      <c r="R176" s="29">
        <f>[3]SURREPT!E171</f>
        <v>17</v>
      </c>
      <c r="S176" s="29">
        <f>[3]SURREPT!F171</f>
        <v>23</v>
      </c>
      <c r="T176" s="29"/>
      <c r="U176" s="42">
        <f>[3]SURREPT!$L171</f>
        <v>130</v>
      </c>
      <c r="V176" s="79"/>
    </row>
    <row r="177" spans="1:22" x14ac:dyDescent="0.2">
      <c r="A177" s="55">
        <f t="shared" si="2"/>
        <v>37408</v>
      </c>
      <c r="B177" s="14">
        <f>[3]SURREPT!A172</f>
        <v>2002</v>
      </c>
      <c r="C177" s="14">
        <f>[3]SURREPT!B172</f>
        <v>6</v>
      </c>
      <c r="D177" s="70">
        <f>[1]WMREPT!C174</f>
        <v>1004.4</v>
      </c>
      <c r="E177" s="70">
        <f>[1]WMREPT!E174</f>
        <v>-15.49</v>
      </c>
      <c r="F177" s="70">
        <f>[1]WMREPT!F174</f>
        <v>67.489999999999995</v>
      </c>
      <c r="G177" s="70">
        <f>[1]WMREPT!G174</f>
        <v>90</v>
      </c>
      <c r="H177" s="70">
        <f>[1]WMREPT!H174</f>
        <v>61.58</v>
      </c>
      <c r="I177" s="70">
        <f>[1]WMREPT!I174</f>
        <v>21.07</v>
      </c>
      <c r="J177" s="61">
        <f>[1]WMREPT!D174</f>
        <v>0</v>
      </c>
      <c r="K177" s="3">
        <f>[3]SURREPT!C172</f>
        <v>940</v>
      </c>
      <c r="M177" s="3">
        <f>[3]SURREPT!H172</f>
        <v>22.5</v>
      </c>
      <c r="N177" s="3">
        <f>[3]SURREPT!I172</f>
        <v>27.5</v>
      </c>
      <c r="Q177" s="3">
        <f>[3]SURREPT!M172</f>
        <v>17.5</v>
      </c>
      <c r="R177" s="29">
        <f>[3]SURREPT!E172</f>
        <v>17</v>
      </c>
      <c r="S177" s="29">
        <f>[3]SURREPT!F172</f>
        <v>23</v>
      </c>
      <c r="T177" s="29"/>
      <c r="U177" s="42">
        <f>[3]SURREPT!$L172</f>
        <v>130</v>
      </c>
      <c r="V177" s="79"/>
    </row>
    <row r="178" spans="1:22" x14ac:dyDescent="0.2">
      <c r="A178" s="55">
        <f>DATEVALUE(C178&amp;"-"&amp;B178)</f>
        <v>37438</v>
      </c>
      <c r="B178" s="14">
        <f>[3]SURREPT!A173</f>
        <v>2002</v>
      </c>
      <c r="C178" s="14">
        <f>[3]SURREPT!B173</f>
        <v>7</v>
      </c>
      <c r="D178" s="70">
        <f>[1]WMREPT!C175</f>
        <v>1004.4</v>
      </c>
      <c r="E178" s="70">
        <f>[1]WMREPT!E175</f>
        <v>-15.49</v>
      </c>
      <c r="F178" s="70">
        <f>[1]WMREPT!F175</f>
        <v>67.489999999999995</v>
      </c>
      <c r="G178" s="70">
        <f>[1]WMREPT!G175</f>
        <v>90</v>
      </c>
      <c r="H178" s="70">
        <f>[1]WMREPT!H175</f>
        <v>61.58</v>
      </c>
      <c r="I178" s="70">
        <f>[1]WMREPT!I175</f>
        <v>21.07</v>
      </c>
      <c r="J178" s="61">
        <f>[1]WMREPT!D175</f>
        <v>0</v>
      </c>
      <c r="K178" s="3">
        <f>[3]SURREPT!C173</f>
        <v>900</v>
      </c>
      <c r="M178" s="3">
        <f>[3]SURREPT!H173</f>
        <v>22.5</v>
      </c>
      <c r="N178" s="3">
        <f>[3]SURREPT!I173</f>
        <v>27.5</v>
      </c>
      <c r="Q178" s="3">
        <f>[3]SURREPT!M173</f>
        <v>17.5</v>
      </c>
      <c r="R178" s="29">
        <f>[3]SURREPT!E173</f>
        <v>17</v>
      </c>
      <c r="S178" s="29">
        <f>[3]SURREPT!F173</f>
        <v>23</v>
      </c>
      <c r="T178" s="29"/>
      <c r="U178" s="42">
        <f>[3]SURREPT!$L173</f>
        <v>130</v>
      </c>
      <c r="V178" s="79"/>
    </row>
    <row r="179" spans="1:22" x14ac:dyDescent="0.2">
      <c r="A179" s="55">
        <f t="shared" ref="A179:A217" si="3">DATEVALUE(C179&amp;"-"&amp;B179)</f>
        <v>37469</v>
      </c>
      <c r="B179" s="14">
        <f>[3]SURREPT!A174</f>
        <v>2002</v>
      </c>
      <c r="C179" s="14">
        <f>[3]SURREPT!B174</f>
        <v>8</v>
      </c>
      <c r="D179" s="70">
        <f>[1]WMREPT!C176</f>
        <v>1004.4</v>
      </c>
      <c r="E179" s="70">
        <f>[1]WMREPT!E176</f>
        <v>-15.49</v>
      </c>
      <c r="F179" s="70">
        <f>[1]WMREPT!F176</f>
        <v>67.489999999999995</v>
      </c>
      <c r="G179" s="70">
        <f>[1]WMREPT!G176</f>
        <v>90</v>
      </c>
      <c r="H179" s="70">
        <f>[1]WMREPT!H176</f>
        <v>61.58</v>
      </c>
      <c r="I179" s="70">
        <f>[1]WMREPT!I176</f>
        <v>21.07</v>
      </c>
      <c r="J179" s="61">
        <f>[1]WMREPT!D176</f>
        <v>0</v>
      </c>
      <c r="K179" s="3">
        <f>[3]SURREPT!C174</f>
        <v>905</v>
      </c>
      <c r="M179" s="3">
        <f>[3]SURREPT!H174</f>
        <v>22.5</v>
      </c>
      <c r="N179" s="3">
        <f>[3]SURREPT!I174</f>
        <v>27.5</v>
      </c>
      <c r="Q179" s="3">
        <f>[3]SURREPT!M174</f>
        <v>32.5</v>
      </c>
      <c r="R179" s="29">
        <f>[3]SURREPT!E174</f>
        <v>17</v>
      </c>
      <c r="S179" s="29">
        <f>[3]SURREPT!F174</f>
        <v>23</v>
      </c>
      <c r="T179" s="29"/>
      <c r="U179" s="42">
        <f>[3]SURREPT!$L174</f>
        <v>140</v>
      </c>
      <c r="V179" s="79"/>
    </row>
    <row r="180" spans="1:22" x14ac:dyDescent="0.2">
      <c r="A180" s="55">
        <f t="shared" si="3"/>
        <v>37500</v>
      </c>
      <c r="B180" s="14">
        <f>[3]SURREPT!A175</f>
        <v>2002</v>
      </c>
      <c r="C180" s="14">
        <f>[3]SURREPT!B175</f>
        <v>9</v>
      </c>
      <c r="D180" s="70">
        <f>[1]WMREPT!C177</f>
        <v>1004.4</v>
      </c>
      <c r="E180" s="70">
        <f>[1]WMREPT!E177</f>
        <v>-15.49</v>
      </c>
      <c r="F180" s="70">
        <f>[1]WMREPT!F177</f>
        <v>67.489999999999995</v>
      </c>
      <c r="G180" s="70">
        <f>[1]WMREPT!G177</f>
        <v>90</v>
      </c>
      <c r="H180" s="70">
        <f>[1]WMREPT!H177</f>
        <v>61.58</v>
      </c>
      <c r="I180" s="70">
        <f>[1]WMREPT!I177</f>
        <v>21.07</v>
      </c>
      <c r="J180" s="61">
        <f>[1]WMREPT!D177</f>
        <v>0</v>
      </c>
      <c r="K180" s="3">
        <f>[3]SURREPT!C175</f>
        <v>920</v>
      </c>
      <c r="M180" s="3">
        <f>[3]SURREPT!H175</f>
        <v>22.5</v>
      </c>
      <c r="N180" s="3">
        <f>[3]SURREPT!I175</f>
        <v>32.5</v>
      </c>
      <c r="Q180" s="3">
        <f>[3]SURREPT!M175</f>
        <v>32.5</v>
      </c>
      <c r="R180" s="29">
        <f>[3]SURREPT!E175</f>
        <v>17</v>
      </c>
      <c r="S180" s="29">
        <f>[3]SURREPT!F175</f>
        <v>23</v>
      </c>
      <c r="T180" s="29"/>
      <c r="U180" s="42">
        <f>[3]SURREPT!$L175</f>
        <v>140</v>
      </c>
      <c r="V180" s="79"/>
    </row>
    <row r="181" spans="1:22" x14ac:dyDescent="0.2">
      <c r="A181" s="55">
        <f t="shared" si="3"/>
        <v>37530</v>
      </c>
      <c r="B181" s="14">
        <f>[3]SURREPT!A176</f>
        <v>2002</v>
      </c>
      <c r="C181" s="14">
        <f>[3]SURREPT!B176</f>
        <v>10</v>
      </c>
      <c r="D181" s="70">
        <f>[1]WMREPT!C178</f>
        <v>930.05</v>
      </c>
      <c r="E181" s="70">
        <f>[1]WMREPT!E178</f>
        <v>-15.42</v>
      </c>
      <c r="F181" s="70">
        <f>[1]WMREPT!F178</f>
        <v>64.81</v>
      </c>
      <c r="G181" s="70">
        <f>[1]WMREPT!G178</f>
        <v>100</v>
      </c>
      <c r="H181" s="70">
        <f>[1]WMREPT!H178</f>
        <v>93.17</v>
      </c>
      <c r="I181" s="70">
        <f>[1]WMREPT!I178</f>
        <v>20.18</v>
      </c>
      <c r="J181" s="61">
        <f>[1]WMREPT!D178</f>
        <v>0</v>
      </c>
      <c r="K181" s="3">
        <f>[3]SURREPT!C176</f>
        <v>960</v>
      </c>
      <c r="M181" s="3">
        <f>[3]SURREPT!H176</f>
        <v>22.5</v>
      </c>
      <c r="N181" s="3">
        <f>[3]SURREPT!I176</f>
        <v>27.5</v>
      </c>
      <c r="Q181" s="3">
        <f>[3]SURREPT!M176</f>
        <v>32.5</v>
      </c>
      <c r="R181" s="29">
        <f>[3]SURREPT!E176</f>
        <v>17</v>
      </c>
      <c r="S181" s="29">
        <f>[3]SURREPT!F176</f>
        <v>23</v>
      </c>
      <c r="T181" s="29"/>
      <c r="U181" s="42">
        <f>[3]SURREPT!$L176</f>
        <v>140</v>
      </c>
      <c r="V181" s="79"/>
    </row>
    <row r="182" spans="1:22" x14ac:dyDescent="0.2">
      <c r="A182" s="55">
        <f t="shared" si="3"/>
        <v>37561</v>
      </c>
      <c r="B182" s="14">
        <f>[3]SURREPT!A177</f>
        <v>2002</v>
      </c>
      <c r="C182" s="14">
        <f>[3]SURREPT!B177</f>
        <v>11</v>
      </c>
      <c r="D182" s="70">
        <f>[1]WMREPT!C179</f>
        <v>980</v>
      </c>
      <c r="E182" s="70">
        <f>[1]WMREPT!E179</f>
        <v>-15.42</v>
      </c>
      <c r="F182" s="70">
        <f>[1]WMREPT!F179</f>
        <v>63.73</v>
      </c>
      <c r="G182" s="70">
        <f>[1]WMREPT!G179</f>
        <v>95</v>
      </c>
      <c r="H182" s="70">
        <f>[1]WMREPT!H179</f>
        <v>89.44</v>
      </c>
      <c r="I182" s="70">
        <f>[1]WMREPT!I179</f>
        <v>20.18</v>
      </c>
      <c r="J182" s="61">
        <f>[1]WMREPT!D179</f>
        <v>0</v>
      </c>
      <c r="K182" s="3">
        <f>[3]SURREPT!C177</f>
        <v>1000</v>
      </c>
      <c r="M182" s="3">
        <f>[3]SURREPT!H177</f>
        <v>22.5</v>
      </c>
      <c r="N182" s="3">
        <f>[3]SURREPT!I177</f>
        <v>27.5</v>
      </c>
      <c r="Q182" s="3">
        <f>[3]SURREPT!M177</f>
        <v>32.5</v>
      </c>
      <c r="R182" s="29">
        <f>[3]SURREPT!E177</f>
        <v>17</v>
      </c>
      <c r="S182" s="29">
        <f>[3]SURREPT!F177</f>
        <v>23</v>
      </c>
      <c r="T182" s="29"/>
      <c r="U182" s="42">
        <f>[3]SURREPT!$L177</f>
        <v>140</v>
      </c>
      <c r="V182" s="79"/>
    </row>
    <row r="183" spans="1:22" s="28" customFormat="1" ht="13.5" thickBot="1" x14ac:dyDescent="0.25">
      <c r="A183" s="55">
        <f t="shared" si="3"/>
        <v>37591</v>
      </c>
      <c r="B183" s="14">
        <f>[3]SURREPT!A178</f>
        <v>2002</v>
      </c>
      <c r="C183" s="14">
        <f>[3]SURREPT!B178</f>
        <v>12</v>
      </c>
      <c r="D183" s="66">
        <f>[1]WMREPT!C180</f>
        <v>1039.81</v>
      </c>
      <c r="E183" s="66">
        <f>[1]WMREPT!E180</f>
        <v>-15.42</v>
      </c>
      <c r="F183" s="66">
        <f>[1]WMREPT!F180</f>
        <v>62.53</v>
      </c>
      <c r="G183" s="66">
        <f>[1]WMREPT!G180</f>
        <v>90</v>
      </c>
      <c r="H183" s="66">
        <f>[1]WMREPT!H180</f>
        <v>93.94</v>
      </c>
      <c r="I183" s="66">
        <f>[1]WMREPT!I180</f>
        <v>20.18</v>
      </c>
      <c r="J183" s="67">
        <f>[1]WMREPT!D180</f>
        <v>0</v>
      </c>
      <c r="K183" s="3">
        <f>[3]SURREPT!C178</f>
        <v>1000</v>
      </c>
      <c r="L183" s="3"/>
      <c r="M183" s="3">
        <f>[3]SURREPT!H178</f>
        <v>22.5</v>
      </c>
      <c r="N183" s="3">
        <f>[3]SURREPT!I178</f>
        <v>32.5</v>
      </c>
      <c r="O183" s="3"/>
      <c r="P183" s="3"/>
      <c r="Q183" s="3">
        <f>[3]SURREPT!M178</f>
        <v>32.5</v>
      </c>
      <c r="R183" s="29">
        <f>[3]SURREPT!E178</f>
        <v>17</v>
      </c>
      <c r="S183" s="29">
        <f>[3]SURREPT!F178</f>
        <v>23</v>
      </c>
      <c r="T183" s="29"/>
      <c r="U183" s="42">
        <f>[3]SURREPT!$L178</f>
        <v>100</v>
      </c>
      <c r="V183" s="79"/>
    </row>
    <row r="184" spans="1:22" x14ac:dyDescent="0.2">
      <c r="A184" s="55">
        <f t="shared" si="3"/>
        <v>37622</v>
      </c>
      <c r="B184" s="14">
        <f>[3]SURREPT!A179</f>
        <v>2003</v>
      </c>
      <c r="C184" s="14">
        <f>[3]SURREPT!B179</f>
        <v>1</v>
      </c>
      <c r="D184" s="70">
        <f>[1]WMREPT!C181</f>
        <v>1051.99</v>
      </c>
      <c r="E184" s="70">
        <f>[1]WMREPT!E181</f>
        <v>-15.42</v>
      </c>
      <c r="F184" s="70">
        <f>[1]WMREPT!F181</f>
        <v>73.709999999999994</v>
      </c>
      <c r="G184" s="70">
        <f>[1]WMREPT!G181</f>
        <v>86.27</v>
      </c>
      <c r="H184" s="70">
        <f>[1]WMREPT!H181</f>
        <v>51.52</v>
      </c>
      <c r="I184" s="70">
        <f>[1]WMREPT!I181</f>
        <v>27.68</v>
      </c>
      <c r="J184" s="61">
        <f>[1]WMREPT!D181</f>
        <v>0</v>
      </c>
      <c r="K184" s="3">
        <f>[3]SURREPT!C179</f>
        <v>1015</v>
      </c>
      <c r="M184" s="3">
        <f>[3]SURREPT!H179</f>
        <v>17.5</v>
      </c>
      <c r="N184" s="3">
        <f>[3]SURREPT!I179</f>
        <v>32.5</v>
      </c>
      <c r="Q184" s="3">
        <f>[3]SURREPT!M179</f>
        <v>32.5</v>
      </c>
      <c r="R184" s="29">
        <f>[3]SURREPT!E179</f>
        <v>17</v>
      </c>
      <c r="S184" s="29">
        <f>[3]SURREPT!F179</f>
        <v>23</v>
      </c>
      <c r="T184" s="29"/>
      <c r="U184" s="42">
        <f>[3]SURREPT!$L179</f>
        <v>100</v>
      </c>
      <c r="V184" s="79"/>
    </row>
    <row r="185" spans="1:22" x14ac:dyDescent="0.2">
      <c r="A185" s="55">
        <f t="shared" si="3"/>
        <v>37653</v>
      </c>
      <c r="B185" s="14">
        <f>[3]SURREPT!A180</f>
        <v>2003</v>
      </c>
      <c r="C185" s="14">
        <f>[3]SURREPT!B180</f>
        <v>2</v>
      </c>
      <c r="D185" s="70">
        <f>[1]WMREPT!C182</f>
        <v>1059.8399999999999</v>
      </c>
      <c r="E185" s="70">
        <f>[1]WMREPT!E182</f>
        <v>-15.42</v>
      </c>
      <c r="F185" s="70">
        <f>[1]WMREPT!F182</f>
        <v>74.69</v>
      </c>
      <c r="G185" s="70">
        <f>[1]WMREPT!G182</f>
        <v>85</v>
      </c>
      <c r="H185" s="70">
        <f>[1]WMREPT!H182</f>
        <v>103.47</v>
      </c>
      <c r="I185" s="70">
        <f>[1]WMREPT!I182</f>
        <v>29.11</v>
      </c>
      <c r="J185" s="61">
        <f>[1]WMREPT!D182</f>
        <v>0</v>
      </c>
      <c r="K185" s="3">
        <f>[3]SURREPT!C180</f>
        <v>1050</v>
      </c>
      <c r="M185" s="3">
        <f>[3]SURREPT!H180</f>
        <v>12.5</v>
      </c>
      <c r="N185" s="3">
        <f>[3]SURREPT!I180</f>
        <v>27.5</v>
      </c>
      <c r="Q185" s="3">
        <f>[3]SURREPT!M180</f>
        <v>32.5</v>
      </c>
      <c r="R185" s="29">
        <f>[3]SURREPT!E180</f>
        <v>17</v>
      </c>
      <c r="S185" s="29">
        <f>[3]SURREPT!F180</f>
        <v>23</v>
      </c>
      <c r="T185" s="29"/>
      <c r="U185" s="42">
        <f>[3]SURREPT!$L180</f>
        <v>130</v>
      </c>
      <c r="V185" s="79"/>
    </row>
    <row r="186" spans="1:22" x14ac:dyDescent="0.2">
      <c r="A186" s="55">
        <f t="shared" si="3"/>
        <v>37681</v>
      </c>
      <c r="B186" s="14">
        <f>[3]SURREPT!A181</f>
        <v>2003</v>
      </c>
      <c r="C186" s="14">
        <f>[3]SURREPT!B181</f>
        <v>3</v>
      </c>
      <c r="D186" s="70">
        <f>[1]WMREPT!C183</f>
        <v>1075.4000000000001</v>
      </c>
      <c r="E186" s="70">
        <f>[1]WMREPT!E183</f>
        <v>-15.42</v>
      </c>
      <c r="F186" s="70">
        <f>[1]WMREPT!F183</f>
        <v>87.89</v>
      </c>
      <c r="G186" s="70">
        <f>[1]WMREPT!G183</f>
        <v>95.49</v>
      </c>
      <c r="H186" s="70">
        <f>[1]WMREPT!H183</f>
        <v>137.5</v>
      </c>
      <c r="I186" s="70">
        <f>[1]WMREPT!I183</f>
        <v>41.07</v>
      </c>
      <c r="J186" s="61">
        <f>[1]WMREPT!D183</f>
        <v>0</v>
      </c>
      <c r="K186" s="3">
        <f>[3]SURREPT!C181</f>
        <v>1030</v>
      </c>
      <c r="M186" s="3">
        <f>[3]SURREPT!H181</f>
        <v>12.5</v>
      </c>
      <c r="N186" s="3">
        <f>[3]SURREPT!I181</f>
        <v>27.5</v>
      </c>
      <c r="Q186" s="3">
        <f>[3]SURREPT!M181</f>
        <v>32.5</v>
      </c>
      <c r="R186" s="29">
        <f>[3]SURREPT!E181</f>
        <v>17</v>
      </c>
      <c r="S186" s="29">
        <f>[3]SURREPT!F181</f>
        <v>23</v>
      </c>
      <c r="T186" s="29"/>
      <c r="U186" s="42">
        <f>[3]SURREPT!$L181</f>
        <v>120</v>
      </c>
      <c r="V186" s="79"/>
    </row>
    <row r="187" spans="1:22" x14ac:dyDescent="0.2">
      <c r="A187" s="55">
        <f t="shared" si="3"/>
        <v>37712</v>
      </c>
      <c r="B187" s="14">
        <f>[3]SURREPT!A182</f>
        <v>2003</v>
      </c>
      <c r="C187" s="14">
        <f>[3]SURREPT!B182</f>
        <v>4</v>
      </c>
      <c r="D187" s="70">
        <f>[1]WMREPT!C184</f>
        <v>973.37</v>
      </c>
      <c r="E187" s="70">
        <f>[1]WMREPT!E184</f>
        <v>-15.42</v>
      </c>
      <c r="F187" s="70">
        <f>[1]WMREPT!F184</f>
        <v>70.59</v>
      </c>
      <c r="G187" s="70">
        <f>[1]WMREPT!G184</f>
        <v>92.43</v>
      </c>
      <c r="H187" s="70">
        <f>[1]WMREPT!H184</f>
        <v>123.48</v>
      </c>
      <c r="I187" s="70">
        <f>[1]WMREPT!I184</f>
        <v>33.57</v>
      </c>
      <c r="J187" s="61">
        <f>[1]WMREPT!D184</f>
        <v>0</v>
      </c>
      <c r="K187" s="3">
        <f>[3]SURREPT!C182</f>
        <v>990</v>
      </c>
      <c r="M187" s="3">
        <f>[3]SURREPT!H182</f>
        <v>12.5</v>
      </c>
      <c r="N187" s="3">
        <f>[3]SURREPT!I182</f>
        <v>27.5</v>
      </c>
      <c r="Q187" s="3">
        <f>[3]SURREPT!M182</f>
        <v>32.5</v>
      </c>
      <c r="R187" s="29">
        <f>[3]SURREPT!E182</f>
        <v>17</v>
      </c>
      <c r="S187" s="29">
        <f>[3]SURREPT!F182</f>
        <v>23</v>
      </c>
      <c r="T187" s="29"/>
      <c r="U187" s="42">
        <f>[3]SURREPT!$L182</f>
        <v>130</v>
      </c>
      <c r="V187" s="79"/>
    </row>
    <row r="188" spans="1:22" x14ac:dyDescent="0.2">
      <c r="A188" s="55">
        <f t="shared" si="3"/>
        <v>37742</v>
      </c>
      <c r="B188" s="14">
        <f>[3]SURREPT!A183</f>
        <v>2003</v>
      </c>
      <c r="C188" s="14">
        <f>[3]SURREPT!B183</f>
        <v>5</v>
      </c>
      <c r="D188" s="70">
        <f>[1]WMREPT!C185</f>
        <v>1002.96</v>
      </c>
      <c r="E188" s="70">
        <f>[1]WMREPT!E185</f>
        <v>-15.42</v>
      </c>
      <c r="F188" s="70">
        <f>[1]WMREPT!F185</f>
        <v>69.599999999999994</v>
      </c>
      <c r="G188" s="70">
        <f>[1]WMREPT!G185</f>
        <v>85.34</v>
      </c>
      <c r="H188" s="70">
        <f>[1]WMREPT!H185</f>
        <v>115.21</v>
      </c>
      <c r="I188" s="70">
        <f>[1]WMREPT!I185</f>
        <v>27.14</v>
      </c>
      <c r="J188" s="61">
        <f>[1]WMREPT!D185</f>
        <v>0</v>
      </c>
      <c r="K188" s="3">
        <f>[3]SURREPT!C183</f>
        <v>1010</v>
      </c>
      <c r="M188" s="3">
        <f>[3]SURREPT!H183</f>
        <v>12.5</v>
      </c>
      <c r="N188" s="3">
        <f>[3]SURREPT!I183</f>
        <v>27.5</v>
      </c>
      <c r="Q188" s="3">
        <f>[3]SURREPT!M183</f>
        <v>32.5</v>
      </c>
      <c r="R188" s="29">
        <f>[3]SURREPT!E183</f>
        <v>17</v>
      </c>
      <c r="S188" s="29">
        <f>[3]SURREPT!F183</f>
        <v>23</v>
      </c>
      <c r="T188" s="29"/>
      <c r="U188" s="42">
        <f>[3]SURREPT!$L183</f>
        <v>130</v>
      </c>
      <c r="V188" s="79"/>
    </row>
    <row r="189" spans="1:22" x14ac:dyDescent="0.2">
      <c r="A189" s="55">
        <f t="shared" si="3"/>
        <v>37773</v>
      </c>
      <c r="B189" s="14">
        <f>[3]SURREPT!A184</f>
        <v>2003</v>
      </c>
      <c r="C189" s="14">
        <f>[3]SURREPT!B184</f>
        <v>6</v>
      </c>
      <c r="D189" s="70">
        <f>[1]WMREPT!C186</f>
        <v>1009.82</v>
      </c>
      <c r="E189" s="70">
        <f>[1]WMREPT!E186</f>
        <v>-15.25</v>
      </c>
      <c r="F189" s="70">
        <f>[1]WMREPT!F186</f>
        <v>69.02</v>
      </c>
      <c r="G189" s="70">
        <f>[1]WMREPT!G186</f>
        <v>83.79</v>
      </c>
      <c r="H189" s="70">
        <f>[1]WMREPT!H186</f>
        <v>90.62</v>
      </c>
      <c r="I189" s="70">
        <f>[1]WMREPT!I186</f>
        <v>32.14</v>
      </c>
      <c r="J189" s="61">
        <f>[1]WMREPT!D186</f>
        <v>0</v>
      </c>
      <c r="K189" s="3">
        <f>[3]SURREPT!C184</f>
        <v>965</v>
      </c>
      <c r="M189" s="3">
        <f>[3]SURREPT!H184</f>
        <v>17.5</v>
      </c>
      <c r="N189" s="3">
        <f>[3]SURREPT!I184</f>
        <v>27.5</v>
      </c>
      <c r="Q189" s="3">
        <f>[3]SURREPT!M184</f>
        <v>35</v>
      </c>
      <c r="R189" s="29">
        <f>[3]SURREPT!E184</f>
        <v>17</v>
      </c>
      <c r="S189" s="29">
        <f>[3]SURREPT!F184</f>
        <v>23</v>
      </c>
      <c r="T189" s="29"/>
      <c r="U189" s="42">
        <f>[3]SURREPT!$L184</f>
        <v>170</v>
      </c>
      <c r="V189" s="79"/>
    </row>
    <row r="190" spans="1:22" x14ac:dyDescent="0.2">
      <c r="A190" s="55">
        <f t="shared" si="3"/>
        <v>37803</v>
      </c>
      <c r="B190" s="14">
        <f>[3]SURREPT!A185</f>
        <v>2003</v>
      </c>
      <c r="C190" s="14">
        <f>[3]SURREPT!B185</f>
        <v>7</v>
      </c>
      <c r="D190" s="70">
        <f>[1]WMREPT!C187</f>
        <v>963.2</v>
      </c>
      <c r="E190" s="70">
        <f>[1]WMREPT!E187</f>
        <v>-15.25</v>
      </c>
      <c r="F190" s="70">
        <f>[1]WMREPT!F187</f>
        <v>62.77</v>
      </c>
      <c r="G190" s="70">
        <f>[1]WMREPT!G187</f>
        <v>72.69</v>
      </c>
      <c r="H190" s="70">
        <f>[1]WMREPT!H187</f>
        <v>165.84</v>
      </c>
      <c r="I190" s="70">
        <f>[1]WMREPT!I187</f>
        <v>24.64</v>
      </c>
      <c r="J190" s="61">
        <f>[1]WMREPT!D187</f>
        <v>0</v>
      </c>
      <c r="K190" s="3">
        <f>[3]SURREPT!C185</f>
        <v>1020</v>
      </c>
      <c r="M190" s="3">
        <f>[3]SURREPT!H185</f>
        <v>12.5</v>
      </c>
      <c r="N190" s="3">
        <f>[3]SURREPT!I185</f>
        <v>22.5</v>
      </c>
      <c r="Q190" s="3">
        <f>[3]SURREPT!M185</f>
        <v>40</v>
      </c>
      <c r="R190" s="29">
        <f>[3]SURREPT!E185</f>
        <v>17</v>
      </c>
      <c r="S190" s="29">
        <f>[3]SURREPT!F185</f>
        <v>23</v>
      </c>
      <c r="T190" s="29"/>
      <c r="U190" s="42">
        <f>[3]SURREPT!$L185</f>
        <v>190</v>
      </c>
      <c r="V190" s="79"/>
    </row>
    <row r="191" spans="1:22" x14ac:dyDescent="0.2">
      <c r="A191" s="55">
        <f t="shared" si="3"/>
        <v>37834</v>
      </c>
      <c r="B191" s="14">
        <f>[3]SURREPT!A186</f>
        <v>2003</v>
      </c>
      <c r="C191" s="14">
        <f>[3]SURREPT!B186</f>
        <v>8</v>
      </c>
      <c r="D191" s="70">
        <f>[1]WMREPT!C188</f>
        <v>950.01</v>
      </c>
      <c r="E191" s="70">
        <f>[1]WMREPT!E188</f>
        <v>-15.25</v>
      </c>
      <c r="F191" s="70">
        <f>[1]WMREPT!F188</f>
        <v>69.16</v>
      </c>
      <c r="G191" s="70">
        <f>[1]WMREPT!G188</f>
        <v>77.2</v>
      </c>
      <c r="H191" s="70">
        <f>[1]WMREPT!H188</f>
        <v>146.59</v>
      </c>
      <c r="I191" s="70">
        <f>[1]WMREPT!I188</f>
        <v>29.11</v>
      </c>
      <c r="J191" s="61">
        <f>[1]WMREPT!D188</f>
        <v>0</v>
      </c>
      <c r="K191" s="3">
        <f>[3]SURREPT!C186</f>
        <v>960</v>
      </c>
      <c r="M191" s="3">
        <f>[3]SURREPT!H186</f>
        <v>12.5</v>
      </c>
      <c r="N191" s="3">
        <f>[3]SURREPT!I186</f>
        <v>22.5</v>
      </c>
      <c r="Q191" s="3">
        <f>[3]SURREPT!M186</f>
        <v>40</v>
      </c>
      <c r="R191" s="29">
        <f>[3]SURREPT!E186</f>
        <v>17</v>
      </c>
      <c r="S191" s="29">
        <f>[3]SURREPT!F186</f>
        <v>23</v>
      </c>
      <c r="T191" s="29"/>
      <c r="U191" s="42">
        <f>[3]SURREPT!$L186</f>
        <v>190</v>
      </c>
      <c r="V191" s="79"/>
    </row>
    <row r="192" spans="1:22" x14ac:dyDescent="0.2">
      <c r="A192" s="55">
        <f t="shared" si="3"/>
        <v>37865</v>
      </c>
      <c r="B192" s="14">
        <f>[3]SURREPT!A187</f>
        <v>2003</v>
      </c>
      <c r="C192" s="14">
        <f>[3]SURREPT!B187</f>
        <v>9</v>
      </c>
      <c r="D192" s="70">
        <f>[1]WMREPT!C189</f>
        <v>915.38</v>
      </c>
      <c r="E192" s="70">
        <f>[1]WMREPT!E189</f>
        <v>-15.25</v>
      </c>
      <c r="F192" s="70">
        <f>[1]WMREPT!F189</f>
        <v>75.569999999999993</v>
      </c>
      <c r="G192" s="70">
        <f>[1]WMREPT!G189</f>
        <v>85.9</v>
      </c>
      <c r="H192" s="70">
        <f>[1]WMREPT!H189</f>
        <v>170.69</v>
      </c>
      <c r="I192" s="70">
        <f>[1]WMREPT!I189</f>
        <v>34.380000000000003</v>
      </c>
      <c r="J192" s="61">
        <f>[1]WMREPT!D189</f>
        <v>0</v>
      </c>
      <c r="K192" s="3">
        <f>[3]SURREPT!C187</f>
        <v>940</v>
      </c>
      <c r="M192" s="3">
        <f>[3]SURREPT!H187</f>
        <v>12.5</v>
      </c>
      <c r="N192" s="3">
        <f>[3]SURREPT!I187</f>
        <v>22.5</v>
      </c>
      <c r="Q192" s="3">
        <f>[3]SURREPT!M187</f>
        <v>42.5</v>
      </c>
      <c r="R192" s="29">
        <f>[3]SURREPT!E187</f>
        <v>17</v>
      </c>
      <c r="S192" s="29">
        <f>[3]SURREPT!F187</f>
        <v>23</v>
      </c>
      <c r="T192" s="29"/>
      <c r="U192" s="42">
        <f>[3]SURREPT!$L187</f>
        <v>170</v>
      </c>
      <c r="V192" s="79"/>
    </row>
    <row r="193" spans="1:22" x14ac:dyDescent="0.2">
      <c r="A193" s="55">
        <f t="shared" si="3"/>
        <v>37895</v>
      </c>
      <c r="B193" s="14">
        <f>[3]SURREPT!A188</f>
        <v>2003</v>
      </c>
      <c r="C193" s="14">
        <f>[3]SURREPT!B188</f>
        <v>10</v>
      </c>
      <c r="D193" s="70">
        <f>[1]WMREPT!C190</f>
        <v>974.36</v>
      </c>
      <c r="E193" s="70">
        <f>[1]WMREPT!E190</f>
        <v>-15.25</v>
      </c>
      <c r="F193" s="70">
        <f>[1]WMREPT!F190</f>
        <v>76.459999999999994</v>
      </c>
      <c r="G193" s="70">
        <f>[1]WMREPT!G190</f>
        <v>93.43</v>
      </c>
      <c r="H193" s="70">
        <f>[1]WMREPT!H190</f>
        <v>169.5</v>
      </c>
      <c r="I193" s="70">
        <f>[1]WMREPT!I190</f>
        <v>40.6</v>
      </c>
      <c r="J193" s="61">
        <f>[1]WMREPT!D190</f>
        <v>0</v>
      </c>
      <c r="K193" s="3">
        <f>[3]SURREPT!C188</f>
        <v>1040</v>
      </c>
      <c r="M193" s="3">
        <f>[3]SURREPT!H188</f>
        <v>12.5</v>
      </c>
      <c r="N193" s="3">
        <f>[3]SURREPT!I188</f>
        <v>27.5</v>
      </c>
      <c r="Q193" s="3">
        <f>[3]SURREPT!M188</f>
        <v>42.5</v>
      </c>
      <c r="R193" s="29">
        <f>[3]SURREPT!E188</f>
        <v>17</v>
      </c>
      <c r="S193" s="29">
        <f>[3]SURREPT!F188</f>
        <v>23</v>
      </c>
      <c r="T193" s="29"/>
      <c r="U193" s="42">
        <f>[3]SURREPT!$L188</f>
        <v>200</v>
      </c>
      <c r="V193" s="79"/>
    </row>
    <row r="194" spans="1:22" x14ac:dyDescent="0.2">
      <c r="A194" s="55">
        <f t="shared" si="3"/>
        <v>37926</v>
      </c>
      <c r="B194" s="14">
        <f>[3]SURREPT!A189</f>
        <v>2003</v>
      </c>
      <c r="C194" s="14">
        <f>[3]SURREPT!B189</f>
        <v>11</v>
      </c>
      <c r="D194" s="70">
        <f>[1]WMREPT!C191</f>
        <v>1015.41</v>
      </c>
      <c r="E194" s="70">
        <f>[1]WMREPT!E191</f>
        <v>-15.25</v>
      </c>
      <c r="F194" s="70">
        <f>[1]WMREPT!F191</f>
        <v>79.709999999999994</v>
      </c>
      <c r="G194" s="70">
        <f>[1]WMREPT!G191</f>
        <v>97.03</v>
      </c>
      <c r="H194" s="70">
        <f>[1]WMREPT!H191</f>
        <v>173.08</v>
      </c>
      <c r="I194" s="70">
        <f>[1]WMREPT!I191</f>
        <v>45.54</v>
      </c>
      <c r="J194" s="61">
        <f>[1]WMREPT!D191</f>
        <v>0</v>
      </c>
      <c r="K194" s="3">
        <f>[3]SURREPT!C189</f>
        <v>1040</v>
      </c>
      <c r="M194" s="3">
        <f>[3]SURREPT!H189</f>
        <v>12.5</v>
      </c>
      <c r="N194" s="3">
        <f>[3]SURREPT!I189</f>
        <v>27.5</v>
      </c>
      <c r="Q194" s="3">
        <f>[3]SURREPT!M189</f>
        <v>47.5</v>
      </c>
      <c r="R194" s="29">
        <f>[3]SURREPT!E189</f>
        <v>17</v>
      </c>
      <c r="S194" s="29">
        <f>[3]SURREPT!F189</f>
        <v>23</v>
      </c>
      <c r="T194" s="29"/>
      <c r="U194" s="42">
        <f>[3]SURREPT!$L189</f>
        <v>190</v>
      </c>
      <c r="V194" s="79"/>
    </row>
    <row r="195" spans="1:22" x14ac:dyDescent="0.2">
      <c r="A195" s="55">
        <f t="shared" si="3"/>
        <v>37956</v>
      </c>
      <c r="B195" s="14">
        <f>[3]SURREPT!A190</f>
        <v>2003</v>
      </c>
      <c r="C195" s="14">
        <f>[3]SURREPT!B190</f>
        <v>12</v>
      </c>
      <c r="D195" s="70">
        <f>[1]WMREPT!C192</f>
        <v>1030</v>
      </c>
      <c r="E195" s="70">
        <f>[1]WMREPT!E192</f>
        <v>-15.25</v>
      </c>
      <c r="F195" s="70">
        <f>[1]WMREPT!F192</f>
        <v>78.290000000000006</v>
      </c>
      <c r="G195" s="70">
        <f>[1]WMREPT!G192</f>
        <v>93.33</v>
      </c>
      <c r="H195" s="70">
        <f>[1]WMREPT!H192</f>
        <v>181.65</v>
      </c>
      <c r="I195" s="70">
        <f>[1]WMREPT!I192</f>
        <v>49.84</v>
      </c>
      <c r="J195" s="61">
        <f>[1]WMREPT!D192</f>
        <v>0</v>
      </c>
      <c r="K195" s="3">
        <f>[3]SURREPT!C190</f>
        <v>1075</v>
      </c>
      <c r="M195" s="3">
        <f>[3]SURREPT!H190</f>
        <v>12.5</v>
      </c>
      <c r="N195" s="3">
        <f>[3]SURREPT!I190</f>
        <v>27.5</v>
      </c>
      <c r="Q195" s="3">
        <f>[3]SURREPT!M190</f>
        <v>47.5</v>
      </c>
      <c r="R195" s="29">
        <f>[3]SURREPT!E190</f>
        <v>17</v>
      </c>
      <c r="S195" s="29">
        <f>[3]SURREPT!F190</f>
        <v>23</v>
      </c>
      <c r="T195" s="29"/>
      <c r="U195" s="42">
        <f>[3]SURREPT!$L190</f>
        <v>190</v>
      </c>
      <c r="V195" s="79"/>
    </row>
    <row r="196" spans="1:22" x14ac:dyDescent="0.2">
      <c r="A196" s="55">
        <f t="shared" si="3"/>
        <v>37987</v>
      </c>
      <c r="B196" s="14">
        <f>[3]SURREPT!A191</f>
        <v>2004</v>
      </c>
      <c r="C196" s="14">
        <f>[3]SURREPT!B191</f>
        <v>1</v>
      </c>
      <c r="D196" s="70">
        <f>[1]WMREPT!C193</f>
        <v>1119.93</v>
      </c>
      <c r="E196" s="70">
        <f>[1]WMREPT!E193</f>
        <v>-15.25</v>
      </c>
      <c r="F196" s="70">
        <f>[1]WMREPT!F193</f>
        <v>79.11</v>
      </c>
      <c r="G196" s="70">
        <f>[1]WMREPT!G193</f>
        <v>94.04</v>
      </c>
      <c r="H196" s="70">
        <f>[1]WMREPT!H193</f>
        <v>162.56</v>
      </c>
      <c r="I196" s="70">
        <f>[1]WMREPT!I193</f>
        <v>62.4</v>
      </c>
      <c r="J196" s="61">
        <f>[1]WMREPT!D193</f>
        <v>0</v>
      </c>
      <c r="K196" s="3">
        <f>[3]SURREPT!C191</f>
        <v>1175</v>
      </c>
      <c r="M196" s="3">
        <f>[3]SURREPT!H191</f>
        <v>12.5</v>
      </c>
      <c r="N196" s="3">
        <f>[3]SURREPT!I191</f>
        <v>27.5</v>
      </c>
      <c r="Q196" s="3">
        <f>[3]SURREPT!M191</f>
        <v>47.5</v>
      </c>
      <c r="R196" s="29">
        <f>[3]SURREPT!E191</f>
        <v>17</v>
      </c>
      <c r="S196" s="29">
        <f>[3]SURREPT!F191</f>
        <v>23</v>
      </c>
      <c r="T196" s="29"/>
      <c r="U196" s="42">
        <f>[3]SURREPT!$L191</f>
        <v>190</v>
      </c>
      <c r="V196" s="79"/>
    </row>
    <row r="197" spans="1:22" x14ac:dyDescent="0.2">
      <c r="A197" s="55">
        <f t="shared" si="3"/>
        <v>38018</v>
      </c>
      <c r="B197" s="14">
        <f>[3]SURREPT!A192</f>
        <v>2004</v>
      </c>
      <c r="C197" s="14">
        <f>[3]SURREPT!B192</f>
        <v>2</v>
      </c>
      <c r="D197" s="70">
        <f>[1]WMREPT!C194</f>
        <v>1119.93</v>
      </c>
      <c r="E197" s="70">
        <f>[1]WMREPT!E194</f>
        <v>-15.25</v>
      </c>
      <c r="F197" s="70">
        <f>[1]WMREPT!F194</f>
        <v>79.11</v>
      </c>
      <c r="G197" s="70">
        <f>[1]WMREPT!G194</f>
        <v>94.04</v>
      </c>
      <c r="H197" s="70">
        <f>[1]WMREPT!H194</f>
        <v>162.56</v>
      </c>
      <c r="I197" s="70">
        <f>[1]WMREPT!I194</f>
        <v>62.4</v>
      </c>
      <c r="J197" s="61">
        <f>[1]WMREPT!D194</f>
        <v>0</v>
      </c>
      <c r="K197" s="3">
        <f>[3]SURREPT!C192</f>
        <v>1270</v>
      </c>
      <c r="M197" s="3">
        <f>[3]SURREPT!H192</f>
        <v>12.5</v>
      </c>
      <c r="N197" s="3">
        <f>[3]SURREPT!I192</f>
        <v>32.5</v>
      </c>
      <c r="Q197" s="3">
        <f>[3]SURREPT!M192</f>
        <v>47.5</v>
      </c>
      <c r="R197" s="29">
        <f>[3]SURREPT!E192</f>
        <v>17</v>
      </c>
      <c r="S197" s="29">
        <f>[3]SURREPT!F192</f>
        <v>23</v>
      </c>
      <c r="T197" s="29"/>
      <c r="U197" s="42">
        <f>[3]SURREPT!$L192</f>
        <v>190</v>
      </c>
      <c r="V197" s="79"/>
    </row>
    <row r="198" spans="1:22" x14ac:dyDescent="0.2">
      <c r="A198" s="55">
        <f t="shared" si="3"/>
        <v>38047</v>
      </c>
      <c r="B198" s="14">
        <f>[3]SURREPT!A193</f>
        <v>2004</v>
      </c>
      <c r="C198" s="14">
        <f>[3]SURREPT!B193</f>
        <v>3</v>
      </c>
      <c r="D198" s="70">
        <f>[1]WMREPT!C195</f>
        <v>1200.47</v>
      </c>
      <c r="E198" s="70">
        <f>[1]WMREPT!E195</f>
        <v>-15.25</v>
      </c>
      <c r="F198" s="70">
        <f>[1]WMREPT!F195</f>
        <v>83.87</v>
      </c>
      <c r="G198" s="70">
        <f>[1]WMREPT!G195</f>
        <v>97.23</v>
      </c>
      <c r="H198" s="70">
        <f>[1]WMREPT!H195</f>
        <v>121.83</v>
      </c>
      <c r="I198" s="70">
        <f>[1]WMREPT!I195</f>
        <v>94.81</v>
      </c>
      <c r="J198" s="61">
        <f>[1]WMREPT!D195</f>
        <v>0</v>
      </c>
      <c r="K198" s="3">
        <f>[3]SURREPT!C193</f>
        <v>1210</v>
      </c>
      <c r="M198" s="3">
        <f>[3]SURREPT!H193</f>
        <v>12.5</v>
      </c>
      <c r="N198" s="3">
        <f>[3]SURREPT!I193</f>
        <v>27.5</v>
      </c>
      <c r="Q198" s="3">
        <f>[3]SURREPT!M193</f>
        <v>47.5</v>
      </c>
      <c r="R198" s="29">
        <f>[3]SURREPT!E193</f>
        <v>17</v>
      </c>
      <c r="S198" s="29">
        <f>[3]SURREPT!F193</f>
        <v>23</v>
      </c>
      <c r="T198" s="29"/>
      <c r="U198" s="42">
        <f>[3]SURREPT!$L193</f>
        <v>190</v>
      </c>
      <c r="V198" s="79"/>
    </row>
    <row r="199" spans="1:22" x14ac:dyDescent="0.2">
      <c r="A199" s="55">
        <f t="shared" si="3"/>
        <v>38078</v>
      </c>
      <c r="B199" s="14">
        <f>[3]SURREPT!A194</f>
        <v>2004</v>
      </c>
      <c r="C199" s="14">
        <f>[3]SURREPT!B194</f>
        <v>4</v>
      </c>
      <c r="D199" s="70">
        <f>[1]WMREPT!C196</f>
        <v>1223.8399999999999</v>
      </c>
      <c r="E199" s="70">
        <f>[1]WMREPT!E196</f>
        <v>-15.25</v>
      </c>
      <c r="F199" s="70">
        <f>[1]WMREPT!F196</f>
        <v>79.510000000000005</v>
      </c>
      <c r="G199" s="70">
        <f>[1]WMREPT!G196</f>
        <v>97.57</v>
      </c>
      <c r="H199" s="70">
        <f>[1]WMREPT!H196</f>
        <v>81.67</v>
      </c>
      <c r="I199" s="70">
        <f>[1]WMREPT!I196</f>
        <v>67.39</v>
      </c>
      <c r="J199" s="61">
        <f>[1]WMREPT!D196</f>
        <v>0</v>
      </c>
      <c r="K199" s="3">
        <f>[3]SURREPT!C194</f>
        <v>1260</v>
      </c>
      <c r="M199" s="3">
        <f>[3]SURREPT!H194</f>
        <v>12.5</v>
      </c>
      <c r="N199" s="3">
        <f>[3]SURREPT!I194</f>
        <v>27.5</v>
      </c>
      <c r="Q199" s="3">
        <f>[3]SURREPT!M194</f>
        <v>55</v>
      </c>
      <c r="R199" s="29">
        <f>[3]SURREPT!E194</f>
        <v>17</v>
      </c>
      <c r="S199" s="29">
        <f>[3]SURREPT!F194</f>
        <v>23</v>
      </c>
      <c r="T199" s="29"/>
      <c r="U199" s="42">
        <f>[3]SURREPT!$L194</f>
        <v>160</v>
      </c>
      <c r="V199" s="79"/>
    </row>
    <row r="200" spans="1:22" x14ac:dyDescent="0.2">
      <c r="A200" s="55">
        <f t="shared" si="3"/>
        <v>38108</v>
      </c>
      <c r="B200" s="14">
        <f>[3]SURREPT!A195</f>
        <v>2004</v>
      </c>
      <c r="C200" s="14">
        <f>[3]SURREPT!B195</f>
        <v>5</v>
      </c>
      <c r="D200" s="70">
        <f>[1]WMREPT!C197</f>
        <v>1105.54</v>
      </c>
      <c r="E200" s="70">
        <f>[1]WMREPT!E197</f>
        <v>-15.25</v>
      </c>
      <c r="F200" s="70">
        <f>[1]WMREPT!F197</f>
        <v>84.62</v>
      </c>
      <c r="G200" s="70">
        <f>[1]WMREPT!G197</f>
        <v>98.62</v>
      </c>
      <c r="H200" s="70">
        <f>[1]WMREPT!H197</f>
        <v>74.52</v>
      </c>
      <c r="I200" s="70">
        <f>[1]WMREPT!I197</f>
        <v>62.24</v>
      </c>
      <c r="J200" s="61">
        <f>[1]WMREPT!D197</f>
        <v>0</v>
      </c>
      <c r="K200" s="3">
        <f>[3]SURREPT!C195</f>
        <v>1160</v>
      </c>
      <c r="M200" s="3">
        <f>[3]SURREPT!H195</f>
        <v>12.5</v>
      </c>
      <c r="N200" s="3">
        <f>[3]SURREPT!I195</f>
        <v>27.5</v>
      </c>
      <c r="Q200" s="3">
        <f>[3]SURREPT!M195</f>
        <v>70</v>
      </c>
      <c r="R200" s="29">
        <f>[3]SURREPT!E195</f>
        <v>17</v>
      </c>
      <c r="S200" s="29">
        <f>[3]SURREPT!F195</f>
        <v>23</v>
      </c>
      <c r="T200" s="29"/>
      <c r="U200" s="42">
        <f>[3]SURREPT!$L195</f>
        <v>150</v>
      </c>
      <c r="V200" s="79"/>
    </row>
    <row r="201" spans="1:22" x14ac:dyDescent="0.2">
      <c r="A201" s="55">
        <f t="shared" si="3"/>
        <v>38139</v>
      </c>
      <c r="B201" s="14">
        <f>[3]SURREPT!A196</f>
        <v>2004</v>
      </c>
      <c r="C201" s="14">
        <f>[3]SURREPT!B196</f>
        <v>6</v>
      </c>
      <c r="D201" s="70">
        <f>[1]WMREPT!C198</f>
        <v>1159.6300000000001</v>
      </c>
      <c r="E201" s="70">
        <f>[1]WMREPT!E198</f>
        <v>-15.25</v>
      </c>
      <c r="F201" s="70">
        <f>[1]WMREPT!F198</f>
        <v>77.290000000000006</v>
      </c>
      <c r="G201" s="70">
        <f>[1]WMREPT!G198</f>
        <v>97.89</v>
      </c>
      <c r="H201" s="70">
        <f>[1]WMREPT!H198</f>
        <v>89.85</v>
      </c>
      <c r="I201" s="70">
        <f>[1]WMREPT!I198</f>
        <v>58.39</v>
      </c>
      <c r="J201" s="61">
        <f>[1]WMREPT!D198</f>
        <v>0</v>
      </c>
      <c r="K201" s="3">
        <f>[3]SURREPT!C196</f>
        <v>1220</v>
      </c>
      <c r="M201" s="3">
        <f>[3]SURREPT!H196</f>
        <v>12.5</v>
      </c>
      <c r="N201" s="3">
        <f>[3]SURREPT!I196</f>
        <v>27.5</v>
      </c>
      <c r="Q201" s="3">
        <f>[3]SURREPT!M196</f>
        <v>62.5</v>
      </c>
      <c r="R201" s="29">
        <f>[3]SURREPT!E196</f>
        <v>17</v>
      </c>
      <c r="S201" s="29">
        <f>[3]SURREPT!F196</f>
        <v>23</v>
      </c>
      <c r="T201" s="29"/>
      <c r="U201" s="42">
        <f>[3]SURREPT!$L196</f>
        <v>140</v>
      </c>
      <c r="V201" s="79"/>
    </row>
    <row r="202" spans="1:22" x14ac:dyDescent="0.2">
      <c r="A202" s="55">
        <f t="shared" si="3"/>
        <v>38169</v>
      </c>
      <c r="B202" s="14">
        <f>[3]SURREPT!A197</f>
        <v>2004</v>
      </c>
      <c r="C202" s="14">
        <f>[3]SURREPT!B197</f>
        <v>7</v>
      </c>
      <c r="D202" s="70">
        <f>[1]WMREPT!C199</f>
        <v>1231.48</v>
      </c>
      <c r="E202" s="70">
        <f>[1]WMREPT!E199</f>
        <v>-15.25</v>
      </c>
      <c r="F202" s="70">
        <f>[1]WMREPT!F199</f>
        <v>67.09</v>
      </c>
      <c r="G202" s="70">
        <f>[1]WMREPT!G199</f>
        <v>97.34</v>
      </c>
      <c r="H202" s="70">
        <f>[1]WMREPT!H199</f>
        <v>120.2</v>
      </c>
      <c r="I202" s="70">
        <f>[1]WMREPT!I199</f>
        <v>80.36</v>
      </c>
      <c r="J202" s="61">
        <f>[1]WMREPT!D199</f>
        <v>0</v>
      </c>
      <c r="K202" s="3">
        <f>[3]SURREPT!C197</f>
        <v>1220</v>
      </c>
      <c r="M202" s="3">
        <f>[3]SURREPT!H197</f>
        <v>12.5</v>
      </c>
      <c r="N202" s="3">
        <f>[3]SURREPT!I197</f>
        <v>32.5</v>
      </c>
      <c r="Q202" s="3">
        <f>[3]SURREPT!M197</f>
        <v>62.5</v>
      </c>
      <c r="R202" s="29">
        <f>[3]SURREPT!E197</f>
        <v>17</v>
      </c>
      <c r="S202" s="29">
        <f>[3]SURREPT!F197</f>
        <v>23</v>
      </c>
      <c r="T202" s="29"/>
      <c r="U202" s="42">
        <f>[3]SURREPT!$L197</f>
        <v>140</v>
      </c>
      <c r="V202" s="79"/>
    </row>
    <row r="203" spans="1:22" x14ac:dyDescent="0.2">
      <c r="A203" s="55">
        <f t="shared" si="3"/>
        <v>38200</v>
      </c>
      <c r="B203" s="14">
        <f>[3]SURREPT!A198</f>
        <v>2004</v>
      </c>
      <c r="C203" s="14">
        <f>[3]SURREPT!B198</f>
        <v>8</v>
      </c>
      <c r="D203" s="70">
        <f>[1]WMREPT!C200</f>
        <v>1179.98</v>
      </c>
      <c r="E203" s="70">
        <f>[1]WMREPT!E200</f>
        <v>-15.25</v>
      </c>
      <c r="F203" s="70">
        <f>[1]WMREPT!F200</f>
        <v>67.09</v>
      </c>
      <c r="G203" s="70">
        <f>[1]WMREPT!G200</f>
        <v>92.08</v>
      </c>
      <c r="H203" s="70">
        <f>[1]WMREPT!H200</f>
        <v>131.32</v>
      </c>
      <c r="I203" s="70">
        <f>[1]WMREPT!I200</f>
        <v>95.24</v>
      </c>
      <c r="J203" s="61">
        <f>[1]WMREPT!D200</f>
        <v>0</v>
      </c>
      <c r="K203" s="3">
        <f>[3]SURREPT!C198</f>
        <v>1200</v>
      </c>
      <c r="M203" s="3">
        <f>[3]SURREPT!H198</f>
        <v>12.5</v>
      </c>
      <c r="N203" s="3">
        <f>[3]SURREPT!I198</f>
        <v>32.5</v>
      </c>
      <c r="Q203" s="3">
        <f>[3]SURREPT!M198</f>
        <v>70</v>
      </c>
      <c r="R203" s="29">
        <f>[3]SURREPT!E198</f>
        <v>17</v>
      </c>
      <c r="S203" s="29">
        <f>[3]SURREPT!F198</f>
        <v>23</v>
      </c>
      <c r="T203" s="29"/>
      <c r="U203" s="42">
        <f>[3]SURREPT!$L198</f>
        <v>150</v>
      </c>
      <c r="V203" s="79"/>
    </row>
    <row r="204" spans="1:22" x14ac:dyDescent="0.2">
      <c r="A204" s="55">
        <f t="shared" si="3"/>
        <v>38231</v>
      </c>
      <c r="B204" s="14">
        <f>[3]SURREPT!A199</f>
        <v>2004</v>
      </c>
      <c r="C204" s="14">
        <f>[3]SURREPT!B199</f>
        <v>9</v>
      </c>
      <c r="D204" s="70">
        <f>[1]WMREPT!C201</f>
        <v>1179.98</v>
      </c>
      <c r="E204" s="70">
        <f>[1]WMREPT!E201</f>
        <v>-15.25</v>
      </c>
      <c r="F204" s="70">
        <f>[1]WMREPT!F201</f>
        <v>67.09</v>
      </c>
      <c r="G204" s="70">
        <f>[1]WMREPT!G201</f>
        <v>92.08</v>
      </c>
      <c r="H204" s="70">
        <f>[1]WMREPT!H201</f>
        <v>131.32</v>
      </c>
      <c r="I204" s="70">
        <f>[1]WMREPT!I201</f>
        <v>95.24</v>
      </c>
      <c r="J204" s="61">
        <f>[1]WMREPT!D201</f>
        <v>0</v>
      </c>
      <c r="K204" s="3">
        <f>[3]SURREPT!C199</f>
        <v>1240</v>
      </c>
      <c r="M204" s="3">
        <f>[3]SURREPT!H199</f>
        <v>12.5</v>
      </c>
      <c r="N204" s="3">
        <f>[3]SURREPT!I199</f>
        <v>32.5</v>
      </c>
      <c r="Q204" s="3">
        <f>[3]SURREPT!M199</f>
        <v>82.5</v>
      </c>
      <c r="R204" s="29">
        <f>[3]SURREPT!E199</f>
        <v>17</v>
      </c>
      <c r="S204" s="29">
        <f>[3]SURREPT!F199</f>
        <v>23</v>
      </c>
      <c r="T204" s="29"/>
      <c r="U204" s="42">
        <f>[3]SURREPT!$L199</f>
        <v>190</v>
      </c>
      <c r="V204" s="79"/>
    </row>
    <row r="205" spans="1:22" x14ac:dyDescent="0.2">
      <c r="A205" s="55">
        <f t="shared" si="3"/>
        <v>38261</v>
      </c>
      <c r="B205" s="14">
        <f>[3]SURREPT!A200</f>
        <v>2004</v>
      </c>
      <c r="C205" s="14">
        <f>[3]SURREPT!B200</f>
        <v>10</v>
      </c>
      <c r="D205" s="70">
        <f>[1]WMREPT!C202</f>
        <v>1104.52</v>
      </c>
      <c r="E205" s="70">
        <f>[1]WMREPT!E202</f>
        <v>-15.25</v>
      </c>
      <c r="F205" s="70">
        <f>[1]WMREPT!F202</f>
        <v>61.91</v>
      </c>
      <c r="G205" s="70">
        <f>[1]WMREPT!G202</f>
        <v>99.13</v>
      </c>
      <c r="H205" s="70">
        <f>[1]WMREPT!H202</f>
        <v>144.28</v>
      </c>
      <c r="I205" s="70">
        <f>[1]WMREPT!I202</f>
        <v>108.93</v>
      </c>
      <c r="J205" s="61">
        <f>[1]WMREPT!D202</f>
        <v>0</v>
      </c>
      <c r="K205" s="3">
        <f>[3]SURREPT!C200</f>
        <v>1240</v>
      </c>
      <c r="M205" s="3">
        <f>[3]SURREPT!H200</f>
        <v>12.5</v>
      </c>
      <c r="N205" s="3">
        <f>[3]SURREPT!I200</f>
        <v>32.5</v>
      </c>
      <c r="Q205" s="3">
        <f>[3]SURREPT!M200</f>
        <v>87.5</v>
      </c>
      <c r="R205" s="29">
        <f>[3]SURREPT!E200</f>
        <v>17</v>
      </c>
      <c r="S205" s="29">
        <f>[3]SURREPT!F200</f>
        <v>23</v>
      </c>
      <c r="T205" s="29"/>
      <c r="U205" s="42">
        <f>[3]SURREPT!$L200</f>
        <v>230</v>
      </c>
      <c r="V205" s="79"/>
    </row>
    <row r="206" spans="1:22" x14ac:dyDescent="0.2">
      <c r="A206" s="55">
        <f t="shared" si="3"/>
        <v>38292</v>
      </c>
      <c r="B206" s="14">
        <f>[3]SURREPT!A201</f>
        <v>2004</v>
      </c>
      <c r="C206" s="14">
        <f>[3]SURREPT!B201</f>
        <v>11</v>
      </c>
      <c r="D206" s="70">
        <f>[1]WMREPT!C203</f>
        <v>1180</v>
      </c>
      <c r="E206" s="70">
        <f>[1]WMREPT!E203</f>
        <v>-15.25</v>
      </c>
      <c r="F206" s="70">
        <f>[1]WMREPT!F203</f>
        <v>72.75</v>
      </c>
      <c r="G206" s="70">
        <f>[1]WMREPT!G203</f>
        <v>103.18</v>
      </c>
      <c r="H206" s="70">
        <f>[1]WMREPT!H203</f>
        <v>219.46</v>
      </c>
      <c r="I206" s="70">
        <f>[1]WMREPT!I203</f>
        <v>108.93</v>
      </c>
      <c r="J206" s="61">
        <f>[1]WMREPT!D203</f>
        <v>0</v>
      </c>
      <c r="K206" s="3">
        <f>[3]SURREPT!C201</f>
        <v>1260</v>
      </c>
      <c r="M206" s="3">
        <f>[3]SURREPT!H201</f>
        <v>12.5</v>
      </c>
      <c r="N206" s="3">
        <f>[3]SURREPT!I201</f>
        <v>32.5</v>
      </c>
      <c r="Q206" s="3">
        <f>[3]SURREPT!M201</f>
        <v>90</v>
      </c>
      <c r="R206" s="29">
        <f>[3]SURREPT!E201</f>
        <v>17</v>
      </c>
      <c r="S206" s="29">
        <f>[3]SURREPT!F201</f>
        <v>23</v>
      </c>
      <c r="T206" s="29"/>
      <c r="U206" s="42">
        <f>[3]SURREPT!$L201</f>
        <v>260</v>
      </c>
      <c r="V206" s="79"/>
    </row>
    <row r="207" spans="1:22" x14ac:dyDescent="0.2">
      <c r="A207" s="55">
        <f t="shared" si="3"/>
        <v>38322</v>
      </c>
      <c r="B207" s="14">
        <f>[3]SURREPT!A202</f>
        <v>2004</v>
      </c>
      <c r="C207" s="14">
        <f>[3]SURREPT!B202</f>
        <v>12</v>
      </c>
      <c r="D207" s="70">
        <f>[1]WMREPT!C204</f>
        <v>1194.99</v>
      </c>
      <c r="E207" s="70">
        <f>[1]WMREPT!E204</f>
        <v>-15.25</v>
      </c>
      <c r="F207" s="70">
        <f>[1]WMREPT!F204</f>
        <v>70.400000000000006</v>
      </c>
      <c r="G207" s="70">
        <f>[1]WMREPT!G204</f>
        <v>106.36</v>
      </c>
      <c r="H207" s="70">
        <f>[1]WMREPT!H204</f>
        <v>217.6</v>
      </c>
      <c r="I207" s="70">
        <f>[1]WMREPT!I204</f>
        <v>104.46</v>
      </c>
      <c r="J207" s="61">
        <f>[1]WMREPT!D204</f>
        <v>0</v>
      </c>
      <c r="K207" s="3">
        <f>[3]SURREPT!C202</f>
        <v>1280</v>
      </c>
      <c r="M207" s="3">
        <f>[3]SURREPT!H202</f>
        <v>12.5</v>
      </c>
      <c r="N207" s="3">
        <f>[3]SURREPT!I202</f>
        <v>32.5</v>
      </c>
      <c r="Q207" s="3">
        <f>[3]SURREPT!M202</f>
        <v>87.5</v>
      </c>
      <c r="R207" s="29">
        <f>[3]SURREPT!E202</f>
        <v>17</v>
      </c>
      <c r="S207" s="29">
        <f>[3]SURREPT!F202</f>
        <v>23</v>
      </c>
      <c r="T207" s="29"/>
      <c r="U207" s="42">
        <f>[3]SURREPT!$L202</f>
        <v>330</v>
      </c>
      <c r="V207" s="79"/>
    </row>
    <row r="208" spans="1:22" x14ac:dyDescent="0.2">
      <c r="A208" s="55">
        <f t="shared" si="3"/>
        <v>38353</v>
      </c>
      <c r="B208" s="14">
        <f>[3]SURREPT!A203</f>
        <v>2005</v>
      </c>
      <c r="C208" s="14">
        <f>[3]SURREPT!B203</f>
        <v>1</v>
      </c>
      <c r="D208" s="70">
        <f>[1]WMREPT!C205</f>
        <v>1235.06</v>
      </c>
      <c r="E208" s="70">
        <f>[1]WMREPT!E205</f>
        <v>-15.25</v>
      </c>
      <c r="F208" s="70">
        <f>[1]WMREPT!F205</f>
        <v>74.06</v>
      </c>
      <c r="G208" s="70">
        <f>[1]WMREPT!G205</f>
        <v>109.97</v>
      </c>
      <c r="H208" s="70">
        <f>[1]WMREPT!H205</f>
        <v>344.39</v>
      </c>
      <c r="I208" s="70">
        <f>[1]WMREPT!I205</f>
        <v>104.46</v>
      </c>
      <c r="J208" s="61">
        <f>[1]WMREPT!D205</f>
        <v>0</v>
      </c>
      <c r="K208" s="3">
        <f>[3]SURREPT!C203</f>
        <v>1300</v>
      </c>
      <c r="M208" s="3">
        <f>[3]SURREPT!H203</f>
        <v>17.5</v>
      </c>
      <c r="N208" s="3">
        <f>[3]SURREPT!I203</f>
        <v>32.5</v>
      </c>
      <c r="Q208" s="3">
        <f>[3]SURREPT!M203</f>
        <v>90</v>
      </c>
      <c r="R208" s="29">
        <f>[3]SURREPT!E203</f>
        <v>17</v>
      </c>
      <c r="S208" s="29">
        <f>[3]SURREPT!F203</f>
        <v>23</v>
      </c>
      <c r="T208" s="29"/>
      <c r="U208" s="42">
        <f>[3]SURREPT!$L203</f>
        <v>370</v>
      </c>
      <c r="V208" s="79"/>
    </row>
    <row r="209" spans="1:22" x14ac:dyDescent="0.2">
      <c r="A209" s="55">
        <f t="shared" si="3"/>
        <v>38384</v>
      </c>
      <c r="B209" s="14">
        <f>[3]SURREPT!A204</f>
        <v>2005</v>
      </c>
      <c r="C209" s="14">
        <f>[3]SURREPT!B204</f>
        <v>2</v>
      </c>
      <c r="D209" s="70">
        <f>[1]WMREPT!C206</f>
        <v>1290.17</v>
      </c>
      <c r="E209" s="70">
        <f>[1]WMREPT!E206</f>
        <v>-15.25</v>
      </c>
      <c r="F209" s="70">
        <f>[1]WMREPT!F206</f>
        <v>82.33</v>
      </c>
      <c r="G209" s="70">
        <f>[1]WMREPT!G206</f>
        <v>112.86</v>
      </c>
      <c r="H209" s="70">
        <f>[1]WMREPT!H206</f>
        <v>232.91</v>
      </c>
      <c r="I209" s="70">
        <f>[1]WMREPT!I206</f>
        <v>104.46</v>
      </c>
      <c r="J209" s="61">
        <f>[1]WMREPT!D206</f>
        <v>0</v>
      </c>
      <c r="K209" s="3">
        <f>[3]SURREPT!C204</f>
        <v>1360</v>
      </c>
      <c r="M209" s="3">
        <f>[3]SURREPT!H204</f>
        <v>17.5</v>
      </c>
      <c r="N209" s="3">
        <f>[3]SURREPT!I204</f>
        <v>32.5</v>
      </c>
      <c r="Q209" s="3">
        <f>[3]SURREPT!M204</f>
        <v>90</v>
      </c>
      <c r="R209" s="29">
        <f>[3]SURREPT!E204</f>
        <v>17</v>
      </c>
      <c r="S209" s="29">
        <f>[3]SURREPT!F204</f>
        <v>23</v>
      </c>
      <c r="T209" s="29"/>
      <c r="U209" s="42">
        <f>[3]SURREPT!$L204</f>
        <v>390</v>
      </c>
      <c r="V209" s="79"/>
    </row>
    <row r="210" spans="1:22" x14ac:dyDescent="0.2">
      <c r="A210" s="55">
        <f t="shared" si="3"/>
        <v>38412</v>
      </c>
      <c r="B210" s="14">
        <f>[3]SURREPT!A205</f>
        <v>2005</v>
      </c>
      <c r="C210" s="14">
        <f>[3]SURREPT!B205</f>
        <v>3</v>
      </c>
      <c r="D210" s="70">
        <f>[1]WMREPT!C207</f>
        <v>1395.89</v>
      </c>
      <c r="E210" s="70">
        <f>[1]WMREPT!E207</f>
        <v>-15.25</v>
      </c>
      <c r="F210" s="70">
        <f>[1]WMREPT!F207</f>
        <v>77.14</v>
      </c>
      <c r="G210" s="70">
        <f>[1]WMREPT!G207</f>
        <v>114.74</v>
      </c>
      <c r="H210" s="70">
        <f>[1]WMREPT!H207</f>
        <v>281.61</v>
      </c>
      <c r="I210" s="70">
        <f>[1]WMREPT!I207</f>
        <v>104.46</v>
      </c>
      <c r="J210" s="61">
        <f>[1]WMREPT!D207</f>
        <v>0</v>
      </c>
      <c r="K210" s="3">
        <f>[3]SURREPT!C205</f>
        <v>1460</v>
      </c>
      <c r="M210" s="3">
        <f>[3]SURREPT!H205</f>
        <v>22.5</v>
      </c>
      <c r="N210" s="3">
        <f>[3]SURREPT!I205</f>
        <v>37.5</v>
      </c>
      <c r="Q210" s="3">
        <f>[3]SURREPT!M205</f>
        <v>90</v>
      </c>
      <c r="R210" s="29">
        <f>[3]SURREPT!E205</f>
        <v>17</v>
      </c>
      <c r="S210" s="29">
        <f>[3]SURREPT!F205</f>
        <v>23</v>
      </c>
      <c r="T210" s="29"/>
      <c r="U210" s="42">
        <f>[3]SURREPT!$L205</f>
        <v>390</v>
      </c>
      <c r="V210" s="79"/>
    </row>
    <row r="211" spans="1:22" x14ac:dyDescent="0.2">
      <c r="A211" s="55">
        <f t="shared" si="3"/>
        <v>38443</v>
      </c>
      <c r="B211" s="14">
        <f>[3]SURREPT!A206</f>
        <v>2005</v>
      </c>
      <c r="C211" s="14">
        <f>[3]SURREPT!B206</f>
        <v>4</v>
      </c>
      <c r="D211" s="70">
        <f>[1]WMREPT!C208</f>
        <v>1420</v>
      </c>
      <c r="E211" s="70">
        <f>[1]WMREPT!E208</f>
        <v>-15.25</v>
      </c>
      <c r="F211" s="70">
        <f>[1]WMREPT!F208</f>
        <v>164.55</v>
      </c>
      <c r="G211" s="70">
        <f>[1]WMREPT!G208</f>
        <v>114.5</v>
      </c>
      <c r="H211" s="70">
        <f>[1]WMREPT!H208</f>
        <v>305.08</v>
      </c>
      <c r="I211" s="70">
        <f>[1]WMREPT!I208</f>
        <v>117.86</v>
      </c>
      <c r="J211" s="61">
        <f>[1]WMREPT!D208</f>
        <v>0</v>
      </c>
      <c r="K211" s="3">
        <f>[3]SURREPT!C206</f>
        <v>1360</v>
      </c>
      <c r="M211" s="3">
        <f>[3]SURREPT!H206</f>
        <v>22.5</v>
      </c>
      <c r="N211" s="3">
        <f>[3]SURREPT!I206</f>
        <v>37.5</v>
      </c>
      <c r="Q211" s="3">
        <f>[3]SURREPT!M206</f>
        <v>90</v>
      </c>
      <c r="R211" s="29">
        <f>[3]SURREPT!E206</f>
        <v>17</v>
      </c>
      <c r="S211" s="29">
        <f>[3]SURREPT!F206</f>
        <v>23</v>
      </c>
      <c r="T211" s="29"/>
      <c r="U211" s="42">
        <f>[3]SURREPT!$L206</f>
        <v>360</v>
      </c>
      <c r="V211" s="79"/>
    </row>
    <row r="212" spans="1:22" x14ac:dyDescent="0.2">
      <c r="A212" s="55">
        <f t="shared" si="3"/>
        <v>38473</v>
      </c>
      <c r="B212" s="14">
        <f>[3]SURREPT!A207</f>
        <v>2005</v>
      </c>
      <c r="C212" s="14">
        <f>[3]SURREPT!B207</f>
        <v>5</v>
      </c>
      <c r="D212" s="70">
        <f>[1]WMREPT!C209</f>
        <v>1420</v>
      </c>
      <c r="E212" s="70">
        <f>[1]WMREPT!E209</f>
        <v>-15.25</v>
      </c>
      <c r="F212" s="70">
        <f>[1]WMREPT!F209</f>
        <v>77.88</v>
      </c>
      <c r="G212" s="70">
        <f>[1]WMREPT!G209</f>
        <v>114.06</v>
      </c>
      <c r="H212" s="70">
        <f>[1]WMREPT!H209</f>
        <v>4.91</v>
      </c>
      <c r="I212" s="70">
        <f>[1]WMREPT!I209</f>
        <v>100</v>
      </c>
      <c r="J212" s="61">
        <f>[1]WMREPT!D209</f>
        <v>0</v>
      </c>
      <c r="K212" s="3">
        <f>[3]SURREPT!C207</f>
        <v>1240</v>
      </c>
      <c r="M212" s="3">
        <f>[3]SURREPT!H207</f>
        <v>27.5</v>
      </c>
      <c r="N212" s="3">
        <f>[3]SURREPT!I207</f>
        <v>37.5</v>
      </c>
      <c r="Q212" s="3">
        <f>[3]SURREPT!M207</f>
        <v>90</v>
      </c>
      <c r="R212" s="29">
        <f>[3]SURREPT!E207</f>
        <v>17</v>
      </c>
      <c r="S212" s="29">
        <f>[3]SURREPT!F207</f>
        <v>23</v>
      </c>
      <c r="T212" s="29"/>
      <c r="U212" s="42">
        <f>[3]SURREPT!$L207</f>
        <v>530</v>
      </c>
      <c r="V212" s="79"/>
    </row>
    <row r="213" spans="1:22" x14ac:dyDescent="0.2">
      <c r="A213" s="55">
        <f t="shared" si="3"/>
        <v>38504</v>
      </c>
      <c r="B213" s="14">
        <f>[3]SURREPT!A208</f>
        <v>2005</v>
      </c>
      <c r="C213" s="14">
        <f>[3]SURREPT!B208</f>
        <v>6</v>
      </c>
      <c r="D213" s="70">
        <f>[1]WMREPT!C210</f>
        <v>1200</v>
      </c>
      <c r="E213" s="70">
        <f>[1]WMREPT!E210</f>
        <v>-15.25</v>
      </c>
      <c r="F213" s="70">
        <f>[1]WMREPT!F210</f>
        <v>79.319999999999993</v>
      </c>
      <c r="G213" s="70">
        <f>[1]WMREPT!G210</f>
        <v>113.88</v>
      </c>
      <c r="H213" s="70">
        <f>[1]WMREPT!H210</f>
        <v>297.43</v>
      </c>
      <c r="I213" s="70">
        <f>[1]WMREPT!I210</f>
        <v>84.82</v>
      </c>
      <c r="J213" s="61">
        <f>[1]WMREPT!D210</f>
        <v>0</v>
      </c>
      <c r="K213" s="3">
        <f>[3]SURREPT!C208</f>
        <v>1220</v>
      </c>
      <c r="M213" s="3">
        <f>[3]SURREPT!H208</f>
        <v>32.5</v>
      </c>
      <c r="N213" s="3">
        <f>[3]SURREPT!I208</f>
        <v>37.5</v>
      </c>
      <c r="Q213" s="3">
        <f>[3]SURREPT!M208</f>
        <v>90</v>
      </c>
      <c r="R213" s="29">
        <f>[3]SURREPT!E208</f>
        <v>17</v>
      </c>
      <c r="S213" s="29">
        <f>[3]SURREPT!F208</f>
        <v>23</v>
      </c>
      <c r="T213" s="29"/>
      <c r="U213" s="42">
        <f>[3]SURREPT!$L208</f>
        <v>430</v>
      </c>
      <c r="V213" s="79"/>
    </row>
    <row r="214" spans="1:22" x14ac:dyDescent="0.2">
      <c r="A214" s="55">
        <f t="shared" si="3"/>
        <v>38534</v>
      </c>
      <c r="B214" s="14">
        <f>[3]SURREPT!A209</f>
        <v>2005</v>
      </c>
      <c r="C214" s="14">
        <f>[3]SURREPT!B209</f>
        <v>7</v>
      </c>
      <c r="D214" s="70">
        <f>[1]WMREPT!C211</f>
        <v>1149.92</v>
      </c>
      <c r="E214" s="70">
        <f>[1]WMREPT!E211</f>
        <v>-15.25</v>
      </c>
      <c r="F214" s="70">
        <f>[1]WMREPT!F211</f>
        <v>78.12</v>
      </c>
      <c r="G214" s="70">
        <f>[1]WMREPT!G211</f>
        <v>106.24</v>
      </c>
      <c r="H214" s="70">
        <f>[1]WMREPT!H211</f>
        <v>274.52999999999997</v>
      </c>
      <c r="I214" s="70">
        <f>[1]WMREPT!I211</f>
        <v>84.82</v>
      </c>
      <c r="J214" s="61">
        <f>[1]WMREPT!D211</f>
        <v>0</v>
      </c>
      <c r="K214" s="3">
        <f>[3]SURREPT!C209</f>
        <v>1200</v>
      </c>
      <c r="M214" s="3">
        <f>[3]SURREPT!H209</f>
        <v>32.5</v>
      </c>
      <c r="N214" s="3">
        <f>[3]SURREPT!I209</f>
        <v>32.5</v>
      </c>
      <c r="Q214" s="3">
        <f>[3]SURREPT!M209</f>
        <v>90</v>
      </c>
      <c r="R214" s="29">
        <f>[3]SURREPT!E209</f>
        <v>17</v>
      </c>
      <c r="S214" s="29">
        <f>[3]SURREPT!F209</f>
        <v>23</v>
      </c>
      <c r="T214" s="29"/>
      <c r="U214" s="42">
        <f>[3]SURREPT!$L209</f>
        <v>410</v>
      </c>
      <c r="V214" s="79"/>
    </row>
    <row r="215" spans="1:22" x14ac:dyDescent="0.2">
      <c r="A215" s="55">
        <f t="shared" si="3"/>
        <v>38565</v>
      </c>
      <c r="B215" s="14">
        <f>[3]SURREPT!A210</f>
        <v>2005</v>
      </c>
      <c r="C215" s="14">
        <f>[3]SURREPT!B210</f>
        <v>8</v>
      </c>
      <c r="D215" s="70">
        <f>[1]WMREPT!C212</f>
        <v>1187.17</v>
      </c>
      <c r="E215" s="70">
        <f>[1]WMREPT!E212</f>
        <v>-15.25</v>
      </c>
      <c r="F215" s="70">
        <f>[1]WMREPT!F212</f>
        <v>72.59</v>
      </c>
      <c r="G215" s="70">
        <f>[1]WMREPT!G212</f>
        <v>102.58</v>
      </c>
      <c r="H215" s="70">
        <f>[1]WMREPT!H212</f>
        <v>384.04</v>
      </c>
      <c r="I215" s="70">
        <f>[1]WMREPT!I212</f>
        <v>92.11</v>
      </c>
      <c r="J215" s="61">
        <f>[1]WMREPT!D212</f>
        <v>0</v>
      </c>
      <c r="K215" s="3">
        <f>[3]SURREPT!C210</f>
        <v>1250</v>
      </c>
      <c r="M215" s="3">
        <f>[3]SURREPT!H210</f>
        <v>32.5</v>
      </c>
      <c r="N215" s="3">
        <f>[3]SURREPT!I210</f>
        <v>32.5</v>
      </c>
      <c r="Q215" s="3">
        <f>[3]SURREPT!M210</f>
        <v>90</v>
      </c>
      <c r="R215" s="29">
        <f>[3]SURREPT!E210</f>
        <v>17</v>
      </c>
      <c r="S215" s="29">
        <f>[3]SURREPT!F210</f>
        <v>23</v>
      </c>
      <c r="T215" s="29"/>
      <c r="U215" s="42">
        <f>[3]SURREPT!$L210</f>
        <v>480</v>
      </c>
      <c r="V215" s="79"/>
    </row>
    <row r="216" spans="1:22" x14ac:dyDescent="0.2">
      <c r="A216" s="55">
        <f t="shared" si="3"/>
        <v>38596</v>
      </c>
      <c r="B216" s="14">
        <f>[3]SURREPT!A211</f>
        <v>2005</v>
      </c>
      <c r="C216" s="14">
        <f>[3]SURREPT!B211</f>
        <v>9</v>
      </c>
      <c r="D216" s="70">
        <f>[1]WMREPT!C213</f>
        <v>1160</v>
      </c>
      <c r="E216" s="70">
        <f>[1]WMREPT!E213</f>
        <v>-15.25</v>
      </c>
      <c r="F216" s="70">
        <f>[1]WMREPT!F213</f>
        <v>68.94</v>
      </c>
      <c r="G216" s="70">
        <f>[1]WMREPT!G213</f>
        <v>102.04</v>
      </c>
      <c r="H216" s="70">
        <f>[1]WMREPT!H213</f>
        <v>285.07</v>
      </c>
      <c r="I216" s="70">
        <f>[1]WMREPT!I213</f>
        <v>107.14</v>
      </c>
      <c r="J216" s="61">
        <f>[1]WMREPT!D213</f>
        <v>0</v>
      </c>
      <c r="K216" s="3">
        <f>[3]SURREPT!C211</f>
        <v>1190</v>
      </c>
      <c r="M216" s="3">
        <f>[3]SURREPT!H211</f>
        <v>32.5</v>
      </c>
      <c r="N216" s="3">
        <f>[3]SURREPT!I211</f>
        <v>32.5</v>
      </c>
      <c r="Q216" s="3">
        <f>[3]SURREPT!M211</f>
        <v>85</v>
      </c>
      <c r="R216" s="29">
        <f>[3]SURREPT!E211</f>
        <v>17</v>
      </c>
      <c r="S216" s="29">
        <f>[3]SURREPT!F211</f>
        <v>23</v>
      </c>
      <c r="T216" s="29"/>
      <c r="U216" s="42">
        <f>[3]SURREPT!$L211</f>
        <v>550</v>
      </c>
      <c r="V216" s="79"/>
    </row>
    <row r="217" spans="1:22" x14ac:dyDescent="0.2">
      <c r="A217" s="55">
        <f t="shared" si="3"/>
        <v>38626</v>
      </c>
      <c r="B217" s="14">
        <f>[3]SURREPT!A212</f>
        <v>2005</v>
      </c>
      <c r="C217" s="14">
        <f>[3]SURREPT!B212</f>
        <v>10</v>
      </c>
      <c r="D217" s="70">
        <f>[1]WMREPT!C214</f>
        <v>1180</v>
      </c>
      <c r="E217" s="70">
        <f>[1]WMREPT!E214</f>
        <v>-15.25</v>
      </c>
      <c r="F217" s="70">
        <f>[1]WMREPT!F214</f>
        <v>69.91</v>
      </c>
      <c r="G217" s="70">
        <f>[1]WMREPT!G214</f>
        <v>103.72</v>
      </c>
      <c r="H217" s="70">
        <f>[1]WMREPT!H214</f>
        <v>265.25</v>
      </c>
      <c r="I217" s="70">
        <f>[1]WMREPT!I214</f>
        <v>103.97</v>
      </c>
      <c r="J217" s="61">
        <f>[1]WMREPT!D214</f>
        <v>0</v>
      </c>
      <c r="K217" s="3">
        <f>[3]SURREPT!C212</f>
        <v>1260</v>
      </c>
      <c r="M217" s="3">
        <f>[3]SURREPT!H212</f>
        <v>32.5</v>
      </c>
      <c r="N217" s="3">
        <f>[3]SURREPT!I212</f>
        <v>32.5</v>
      </c>
      <c r="Q217" s="3">
        <f>[3]SURREPT!M212</f>
        <v>82.5</v>
      </c>
      <c r="R217" s="29">
        <f>[3]SURREPT!E212</f>
        <v>17</v>
      </c>
      <c r="S217" s="29">
        <f>[3]SURREPT!F212</f>
        <v>23</v>
      </c>
      <c r="T217" s="29"/>
      <c r="U217" s="42">
        <f>[3]SURREPT!$L212</f>
        <v>630</v>
      </c>
      <c r="V217" s="79"/>
    </row>
    <row r="218" spans="1:22" x14ac:dyDescent="0.2">
      <c r="A218" s="55">
        <f t="shared" ref="A218:A223" si="4">DATEVALUE(C218&amp;"-"&amp;B218)</f>
        <v>38657</v>
      </c>
      <c r="B218" s="14">
        <f>[3]SURREPT!A213</f>
        <v>2005</v>
      </c>
      <c r="C218" s="14">
        <f>[3]SURREPT!B213</f>
        <v>11</v>
      </c>
      <c r="D218" s="70">
        <f>[1]WMREPT!C215</f>
        <v>1269.8</v>
      </c>
      <c r="E218" s="70">
        <f>[1]WMREPT!E215</f>
        <v>-15.25</v>
      </c>
      <c r="F218" s="70">
        <f>[1]WMREPT!F215</f>
        <v>76.38</v>
      </c>
      <c r="G218" s="70">
        <f>[1]WMREPT!G215</f>
        <v>104.41</v>
      </c>
      <c r="H218" s="70">
        <f>[1]WMREPT!H215</f>
        <v>303.39999999999998</v>
      </c>
      <c r="I218" s="70">
        <f>[1]WMREPT!I215</f>
        <v>93.75</v>
      </c>
      <c r="J218" s="61">
        <f>[1]WMREPT!D215</f>
        <v>0</v>
      </c>
      <c r="K218" s="3">
        <f>[3]SURREPT!C213</f>
        <v>1340</v>
      </c>
      <c r="M218" s="3">
        <f>[3]SURREPT!H213</f>
        <v>32.5</v>
      </c>
      <c r="N218" s="3">
        <f>[3]SURREPT!I213</f>
        <v>32.5</v>
      </c>
      <c r="Q218" s="3">
        <f>[3]SURREPT!M213</f>
        <v>82.5</v>
      </c>
      <c r="R218" s="29">
        <f>[3]SURREPT!E213</f>
        <v>17</v>
      </c>
      <c r="S218" s="29">
        <f>[3]SURREPT!F213</f>
        <v>23</v>
      </c>
      <c r="T218" s="29"/>
      <c r="U218" s="42">
        <f>[3]SURREPT!$L213</f>
        <v>610</v>
      </c>
      <c r="V218" s="79"/>
    </row>
    <row r="219" spans="1:22" x14ac:dyDescent="0.2">
      <c r="A219" s="55">
        <f t="shared" si="4"/>
        <v>38687</v>
      </c>
      <c r="B219" s="14">
        <f>[3]SURREPT!A214</f>
        <v>2005</v>
      </c>
      <c r="C219" s="14">
        <f>[3]SURREPT!B214</f>
        <v>12</v>
      </c>
      <c r="D219" s="70">
        <f>[1]WMREPT!C216</f>
        <v>1329.44</v>
      </c>
      <c r="E219" s="70">
        <f>[1]WMREPT!E216</f>
        <v>-15.25</v>
      </c>
      <c r="F219" s="70">
        <f>[1]WMREPT!F216</f>
        <v>69.540000000000006</v>
      </c>
      <c r="G219" s="70">
        <f>[1]WMREPT!G216</f>
        <v>106.07</v>
      </c>
      <c r="H219" s="70">
        <f>[1]WMREPT!H216</f>
        <v>369.86</v>
      </c>
      <c r="I219" s="70">
        <f>[1]WMREPT!I216</f>
        <v>89.29</v>
      </c>
      <c r="J219" s="61">
        <f>[1]WMREPT!D216</f>
        <v>0</v>
      </c>
      <c r="K219" s="3">
        <f>[3]SURREPT!C214</f>
        <v>1500</v>
      </c>
      <c r="M219" s="3">
        <f>[3]SURREPT!H214</f>
        <v>32.5</v>
      </c>
      <c r="N219" s="3">
        <f>[3]SURREPT!I214</f>
        <v>32.5</v>
      </c>
      <c r="Q219" s="3">
        <f>[3]SURREPT!M214</f>
        <v>77.5</v>
      </c>
      <c r="R219" s="29">
        <f>[3]SURREPT!E214</f>
        <v>17</v>
      </c>
      <c r="S219" s="29">
        <f>[3]SURREPT!F214</f>
        <v>23</v>
      </c>
      <c r="T219" s="29"/>
      <c r="U219" s="42">
        <f>[3]SURREPT!$L214</f>
        <v>690</v>
      </c>
      <c r="V219" s="79"/>
    </row>
    <row r="220" spans="1:22" x14ac:dyDescent="0.2">
      <c r="A220" s="55">
        <f t="shared" si="4"/>
        <v>38718</v>
      </c>
      <c r="B220" s="14">
        <f>[3]SURREPT!A215</f>
        <v>2006</v>
      </c>
      <c r="C220" s="14">
        <f>[3]SURREPT!B215</f>
        <v>1</v>
      </c>
      <c r="D220" s="70">
        <f>[1]WMREPT!C217</f>
        <v>1570</v>
      </c>
      <c r="E220" s="70">
        <f>[1]WMREPT!E217</f>
        <v>-15.25</v>
      </c>
      <c r="F220" s="70">
        <f>[1]WMREPT!F217</f>
        <v>67.12</v>
      </c>
      <c r="G220" s="70">
        <f>[1]WMREPT!G217</f>
        <v>101.17</v>
      </c>
      <c r="H220" s="70">
        <f>[1]WMREPT!H217</f>
        <v>288.47000000000003</v>
      </c>
      <c r="I220" s="70">
        <f>[1]WMREPT!I217</f>
        <v>78.569999999999993</v>
      </c>
      <c r="J220" s="61">
        <f>[1]WMREPT!D217</f>
        <v>0</v>
      </c>
      <c r="K220" s="3">
        <f>[3]SURREPT!C215</f>
        <v>1750</v>
      </c>
      <c r="M220" s="3">
        <f>[3]SURREPT!H215</f>
        <v>22.5</v>
      </c>
      <c r="N220" s="3">
        <f>[3]SURREPT!I215</f>
        <v>27.5</v>
      </c>
      <c r="Q220" s="3">
        <f>[3]SURREPT!M215</f>
        <v>77.5</v>
      </c>
      <c r="R220" s="29">
        <f>[3]SURREPT!E215</f>
        <v>17</v>
      </c>
      <c r="S220" s="29">
        <f>[3]SURREPT!F215</f>
        <v>23</v>
      </c>
      <c r="T220" s="29"/>
      <c r="U220" s="42">
        <f>[3]SURREPT!$L215</f>
        <v>330</v>
      </c>
      <c r="V220" s="79"/>
    </row>
    <row r="221" spans="1:22" x14ac:dyDescent="0.2">
      <c r="A221" s="55">
        <f t="shared" si="4"/>
        <v>38749</v>
      </c>
      <c r="B221" s="14">
        <f>[3]SURREPT!A216</f>
        <v>2006</v>
      </c>
      <c r="C221" s="14">
        <f>[3]SURREPT!B216</f>
        <v>2</v>
      </c>
      <c r="D221" s="70">
        <f>[1]WMREPT!C218</f>
        <v>1770</v>
      </c>
      <c r="E221" s="70">
        <f>[1]WMREPT!E218</f>
        <v>-15.25</v>
      </c>
      <c r="F221" s="70">
        <f>[1]WMREPT!F218</f>
        <v>69.95</v>
      </c>
      <c r="G221" s="70">
        <f>[1]WMREPT!G218</f>
        <v>99.9</v>
      </c>
      <c r="H221" s="70">
        <f>[1]WMREPT!H218</f>
        <v>370.01</v>
      </c>
      <c r="I221" s="70">
        <f>[1]WMREPT!I218</f>
        <v>78.569999999999993</v>
      </c>
      <c r="J221" s="61">
        <f>[1]WMREPT!D218</f>
        <v>0</v>
      </c>
      <c r="K221" s="3">
        <f>[3]SURREPT!C216</f>
        <v>1610</v>
      </c>
      <c r="M221" s="3">
        <f>[3]SURREPT!H216</f>
        <v>22.5</v>
      </c>
      <c r="N221" s="3">
        <f>[3]SURREPT!I216</f>
        <v>27.5</v>
      </c>
      <c r="Q221" s="3">
        <f>[3]SURREPT!M216</f>
        <v>77.5</v>
      </c>
      <c r="R221" s="29">
        <f>[3]SURREPT!E216</f>
        <v>17</v>
      </c>
      <c r="S221" s="29">
        <f>[3]SURREPT!F216</f>
        <v>23</v>
      </c>
      <c r="T221" s="29"/>
      <c r="U221" s="42">
        <f>[3]SURREPT!$L216</f>
        <v>330</v>
      </c>
      <c r="V221" s="79"/>
    </row>
    <row r="222" spans="1:22" x14ac:dyDescent="0.2">
      <c r="A222" s="55">
        <f t="shared" si="4"/>
        <v>38777</v>
      </c>
      <c r="B222" s="14">
        <f>[3]SURREPT!A217</f>
        <v>2006</v>
      </c>
      <c r="C222" s="14">
        <f>[3]SURREPT!B217</f>
        <v>3</v>
      </c>
      <c r="D222" s="70">
        <f>[1]WMREPT!C219</f>
        <v>1650.16</v>
      </c>
      <c r="E222" s="70">
        <f>[1]WMREPT!E219</f>
        <v>-15.25</v>
      </c>
      <c r="F222" s="70">
        <f>[1]WMREPT!F219</f>
        <v>66.14</v>
      </c>
      <c r="G222" s="70">
        <f>[1]WMREPT!G219</f>
        <v>98.47</v>
      </c>
      <c r="H222" s="70">
        <f>[1]WMREPT!H219</f>
        <v>364.64</v>
      </c>
      <c r="I222" s="70">
        <f>[1]WMREPT!I219</f>
        <v>83.04</v>
      </c>
      <c r="J222" s="61">
        <f>[1]WMREPT!D219</f>
        <v>0</v>
      </c>
      <c r="K222" s="3">
        <f>[3]SURREPT!C217</f>
        <v>1780</v>
      </c>
      <c r="M222" s="3">
        <f>[3]SURREPT!H217</f>
        <v>22.5</v>
      </c>
      <c r="N222" s="3">
        <f>[3]SURREPT!I217</f>
        <v>27.5</v>
      </c>
      <c r="Q222" s="3">
        <f>[3]SURREPT!M217</f>
        <v>77.5</v>
      </c>
      <c r="R222" s="29">
        <f>[3]SURREPT!E217</f>
        <v>17</v>
      </c>
      <c r="S222" s="29">
        <f>[3]SURREPT!F217</f>
        <v>23</v>
      </c>
      <c r="T222" s="29"/>
      <c r="U222" s="42">
        <f>[3]SURREPT!$L217</f>
        <v>330</v>
      </c>
      <c r="V222" s="79"/>
    </row>
    <row r="223" spans="1:22" x14ac:dyDescent="0.2">
      <c r="A223" s="55">
        <f t="shared" si="4"/>
        <v>38808</v>
      </c>
      <c r="B223" s="14">
        <f>[3]SURREPT!A218</f>
        <v>2006</v>
      </c>
      <c r="C223" s="14">
        <f>[3]SURREPT!B218</f>
        <v>4</v>
      </c>
      <c r="D223" s="70">
        <f>[1]WMREPT!C220</f>
        <v>1700</v>
      </c>
      <c r="E223" s="70">
        <f>[1]WMREPT!E220</f>
        <v>-15.25</v>
      </c>
      <c r="F223" s="70">
        <f>[1]WMREPT!F220</f>
        <v>68.650000000000006</v>
      </c>
      <c r="G223" s="70">
        <f>[1]WMREPT!G220</f>
        <v>95.66</v>
      </c>
      <c r="H223" s="70">
        <f>[1]WMREPT!H220</f>
        <v>378.65</v>
      </c>
      <c r="I223" s="70">
        <f>[1]WMREPT!I220</f>
        <v>91.96</v>
      </c>
      <c r="J223" s="61">
        <f>[1]WMREPT!D220</f>
        <v>0</v>
      </c>
      <c r="K223" s="3">
        <f>[3]SURREPT!C218</f>
        <v>1900</v>
      </c>
      <c r="M223" s="3">
        <f>[3]SURREPT!H218</f>
        <v>27.5</v>
      </c>
      <c r="N223" s="3">
        <f>[3]SURREPT!I218</f>
        <v>27.5</v>
      </c>
      <c r="Q223" s="3">
        <f>[3]SURREPT!M218</f>
        <v>77.5</v>
      </c>
      <c r="R223" s="29">
        <f>[3]SURREPT!E218</f>
        <v>25</v>
      </c>
      <c r="S223" s="29">
        <f>[3]SURREPT!F218</f>
        <v>37.5</v>
      </c>
      <c r="T223" s="29">
        <f>[3]SURREPT!G218</f>
        <v>12.5</v>
      </c>
      <c r="U223" s="42">
        <f>[3]SURREPT!$L218</f>
        <v>270</v>
      </c>
      <c r="V223" s="79"/>
    </row>
    <row r="224" spans="1:22" x14ac:dyDescent="0.2">
      <c r="A224" s="55">
        <f t="shared" ref="A224:A230" si="5">DATEVALUE(C224&amp;"-"&amp;B224)</f>
        <v>38838</v>
      </c>
      <c r="B224" s="14">
        <f>[3]SURREPT!A219</f>
        <v>2006</v>
      </c>
      <c r="C224" s="14">
        <f>[3]SURREPT!B219</f>
        <v>5</v>
      </c>
      <c r="D224" s="70">
        <f>[1]WMREPT!C221</f>
        <v>2020</v>
      </c>
      <c r="E224" s="70">
        <f>[1]WMREPT!E221</f>
        <v>-15.25</v>
      </c>
      <c r="F224" s="70">
        <f>[1]WMREPT!F221</f>
        <v>63</v>
      </c>
      <c r="G224" s="70">
        <f>[1]WMREPT!G221</f>
        <v>90.36</v>
      </c>
      <c r="H224" s="70">
        <f>[1]WMREPT!H221</f>
        <v>301.93</v>
      </c>
      <c r="I224" s="70">
        <f>[1]WMREPT!I221</f>
        <v>95.04</v>
      </c>
      <c r="J224" s="61">
        <f>[1]WMREPT!D221</f>
        <v>0</v>
      </c>
      <c r="K224" s="3">
        <f>[3]SURREPT!C219</f>
        <v>1880</v>
      </c>
      <c r="M224" s="3">
        <f>[3]SURREPT!H219</f>
        <v>27.5</v>
      </c>
      <c r="N224" s="3">
        <f>[3]SURREPT!I219</f>
        <v>27.5</v>
      </c>
      <c r="Q224" s="3">
        <f>[3]SURREPT!M219</f>
        <v>77.5</v>
      </c>
      <c r="R224" s="29">
        <f>[3]SURREPT!E219</f>
        <v>25</v>
      </c>
      <c r="S224" s="29">
        <f>[3]SURREPT!F219</f>
        <v>37.5</v>
      </c>
      <c r="T224" s="29">
        <f>[3]SURREPT!G219</f>
        <v>12.5</v>
      </c>
      <c r="U224" s="42">
        <f>[3]SURREPT!$L219</f>
        <v>240</v>
      </c>
      <c r="V224" s="79"/>
    </row>
    <row r="225" spans="1:22" x14ac:dyDescent="0.2">
      <c r="A225" s="55">
        <f t="shared" si="5"/>
        <v>38869</v>
      </c>
      <c r="B225" s="14">
        <f>[3]SURREPT!A220</f>
        <v>2006</v>
      </c>
      <c r="C225" s="14">
        <f>[3]SURREPT!B220</f>
        <v>6</v>
      </c>
      <c r="D225" s="70">
        <f>[1]WMREPT!C222</f>
        <v>1731.61</v>
      </c>
      <c r="E225" s="70">
        <f>[1]WMREPT!E222</f>
        <v>-15.25</v>
      </c>
      <c r="F225" s="70">
        <f>[1]WMREPT!F222</f>
        <v>63.18</v>
      </c>
      <c r="G225" s="70">
        <f>[1]WMREPT!G222</f>
        <v>92.37</v>
      </c>
      <c r="H225" s="70">
        <f>[1]WMREPT!H222</f>
        <v>362.78</v>
      </c>
      <c r="I225" s="70">
        <f>[1]WMREPT!I222</f>
        <v>99.91</v>
      </c>
      <c r="J225" s="61">
        <f>[1]WMREPT!D222</f>
        <v>0</v>
      </c>
      <c r="K225" s="3">
        <f>[3]SURREPT!C220</f>
        <v>1620</v>
      </c>
      <c r="M225" s="3">
        <f>[3]SURREPT!H220</f>
        <v>27.5</v>
      </c>
      <c r="N225" s="3">
        <f>[3]SURREPT!I220</f>
        <v>27.5</v>
      </c>
      <c r="Q225" s="3">
        <f>[3]SURREPT!M220</f>
        <v>77.5</v>
      </c>
      <c r="R225" s="29">
        <f>[3]SURREPT!E220</f>
        <v>25</v>
      </c>
      <c r="S225" s="29">
        <f>[3]SURREPT!F220</f>
        <v>37.5</v>
      </c>
      <c r="T225" s="29">
        <f>[3]SURREPT!G220</f>
        <v>12.5</v>
      </c>
      <c r="U225" s="42">
        <f>[3]SURREPT!$L220</f>
        <v>220</v>
      </c>
      <c r="V225" s="79"/>
    </row>
    <row r="226" spans="1:22" x14ac:dyDescent="0.2">
      <c r="A226" s="55">
        <f t="shared" si="5"/>
        <v>38899</v>
      </c>
      <c r="B226" s="14">
        <f>[3]SURREPT!A221</f>
        <v>2006</v>
      </c>
      <c r="C226" s="14">
        <f>[3]SURREPT!B221</f>
        <v>7</v>
      </c>
      <c r="D226" s="70">
        <f>[1]WMREPT!C223</f>
        <v>1731.61</v>
      </c>
      <c r="E226" s="70">
        <f>[1]WMREPT!E223</f>
        <v>-15.25</v>
      </c>
      <c r="F226" s="70">
        <f>[1]WMREPT!F223</f>
        <v>63.18</v>
      </c>
      <c r="G226" s="70">
        <f>[1]WMREPT!G223</f>
        <v>92.37</v>
      </c>
      <c r="H226" s="70">
        <f>[1]WMREPT!H223</f>
        <v>362.78</v>
      </c>
      <c r="I226" s="70">
        <f>[1]WMREPT!I223</f>
        <v>99.91</v>
      </c>
      <c r="J226" s="61">
        <f>[1]WMREPT!D223</f>
        <v>0</v>
      </c>
      <c r="K226" s="3">
        <f>[3]SURREPT!C221</f>
        <v>1660</v>
      </c>
      <c r="M226" s="3">
        <f>[3]SURREPT!H221</f>
        <v>27.5</v>
      </c>
      <c r="N226" s="3">
        <f>[3]SURREPT!I221</f>
        <v>27.5</v>
      </c>
      <c r="Q226" s="3">
        <f>[3]SURREPT!M221</f>
        <v>77.5</v>
      </c>
      <c r="R226" s="29">
        <f>[3]SURREPT!E221</f>
        <v>25</v>
      </c>
      <c r="S226" s="29">
        <f>[3]SURREPT!F221</f>
        <v>37.5</v>
      </c>
      <c r="T226" s="29">
        <f>[3]SURREPT!G221</f>
        <v>12.5</v>
      </c>
      <c r="U226" s="42">
        <f>[3]SURREPT!$L221</f>
        <v>220</v>
      </c>
      <c r="V226" s="79"/>
    </row>
    <row r="227" spans="1:22" x14ac:dyDescent="0.2">
      <c r="A227" s="55">
        <f t="shared" si="5"/>
        <v>38930</v>
      </c>
      <c r="B227" s="14">
        <f>[3]SURREPT!A222</f>
        <v>2006</v>
      </c>
      <c r="C227" s="14">
        <f>[3]SURREPT!B222</f>
        <v>8</v>
      </c>
      <c r="D227" s="70">
        <f>[1]WMREPT!C224</f>
        <v>1731.61</v>
      </c>
      <c r="E227" s="70">
        <f>[1]WMREPT!E224</f>
        <v>-15.25</v>
      </c>
      <c r="F227" s="70">
        <f>[1]WMREPT!F224</f>
        <v>63.18</v>
      </c>
      <c r="G227" s="70">
        <f>[1]WMREPT!G224</f>
        <v>92.37</v>
      </c>
      <c r="H227" s="70">
        <f>[1]WMREPT!H224</f>
        <v>362.78</v>
      </c>
      <c r="I227" s="70">
        <f>[1]WMREPT!I224</f>
        <v>99.91</v>
      </c>
      <c r="J227" s="61">
        <f>[1]WMREPT!D224</f>
        <v>0</v>
      </c>
      <c r="K227" s="3">
        <f>[3]SURREPT!C222</f>
        <v>1620</v>
      </c>
      <c r="M227" s="3">
        <f>[3]SURREPT!H222</f>
        <v>27.5</v>
      </c>
      <c r="N227" s="3">
        <f>[3]SURREPT!I222</f>
        <v>27.5</v>
      </c>
      <c r="Q227" s="3">
        <f>[3]SURREPT!M222</f>
        <v>77.5</v>
      </c>
      <c r="R227" s="29">
        <f>[3]SURREPT!E222</f>
        <v>25</v>
      </c>
      <c r="S227" s="29">
        <f>[3]SURREPT!F222</f>
        <v>37.5</v>
      </c>
      <c r="T227" s="29">
        <f>[3]SURREPT!G222</f>
        <v>12.5</v>
      </c>
      <c r="U227" s="42">
        <f>[3]SURREPT!$L222</f>
        <v>220</v>
      </c>
      <c r="V227" s="79"/>
    </row>
    <row r="228" spans="1:22" x14ac:dyDescent="0.2">
      <c r="A228" s="55">
        <f t="shared" si="5"/>
        <v>38961</v>
      </c>
      <c r="B228" s="14">
        <f>[3]SURREPT!A223</f>
        <v>2006</v>
      </c>
      <c r="C228" s="14">
        <f>[3]SURREPT!B223</f>
        <v>9</v>
      </c>
      <c r="D228" s="70">
        <f>[1]WMREPT!C225</f>
        <v>1731.61</v>
      </c>
      <c r="E228" s="70">
        <f>[1]WMREPT!E225</f>
        <v>-15.25</v>
      </c>
      <c r="F228" s="70">
        <f>[1]WMREPT!F225</f>
        <v>63.18</v>
      </c>
      <c r="G228" s="70">
        <f>[1]WMREPT!G225</f>
        <v>92.37</v>
      </c>
      <c r="H228" s="70">
        <f>[1]WMREPT!H225</f>
        <v>362.78</v>
      </c>
      <c r="I228" s="70">
        <f>[1]WMREPT!I225</f>
        <v>99.91</v>
      </c>
      <c r="J228" s="61">
        <f>[1]WMREPT!D225</f>
        <v>0</v>
      </c>
      <c r="K228" s="3">
        <f>[3]SURREPT!C223</f>
        <v>1560</v>
      </c>
      <c r="M228" s="3">
        <f>[3]SURREPT!H223</f>
        <v>27.5</v>
      </c>
      <c r="N228" s="3">
        <f>[3]SURREPT!I223</f>
        <v>27.5</v>
      </c>
      <c r="Q228" s="3">
        <f>[3]SURREPT!M223</f>
        <v>77.5</v>
      </c>
      <c r="R228" s="29">
        <f>[3]SURREPT!E223</f>
        <v>25</v>
      </c>
      <c r="S228" s="29">
        <f>[3]SURREPT!F223</f>
        <v>37.5</v>
      </c>
      <c r="T228" s="29">
        <f>[3]SURREPT!G223</f>
        <v>12.5</v>
      </c>
      <c r="U228" s="42">
        <f>[3]SURREPT!$L223</f>
        <v>250</v>
      </c>
      <c r="V228" s="79"/>
    </row>
    <row r="229" spans="1:22" x14ac:dyDescent="0.2">
      <c r="A229" s="55">
        <f t="shared" si="5"/>
        <v>38991</v>
      </c>
      <c r="B229" s="14">
        <f>[3]SURREPT!A224</f>
        <v>2006</v>
      </c>
      <c r="C229" s="14">
        <f>[3]SURREPT!B224</f>
        <v>10</v>
      </c>
      <c r="D229" s="70">
        <f>[1]WMREPT!C226</f>
        <v>1500</v>
      </c>
      <c r="E229" s="70">
        <f>[1]WMREPT!E226</f>
        <v>-15.25</v>
      </c>
      <c r="F229" s="70">
        <f>[1]WMREPT!F226</f>
        <v>62.56</v>
      </c>
      <c r="G229" s="70">
        <f>[1]WMREPT!G226</f>
        <v>112.75</v>
      </c>
      <c r="H229" s="70">
        <f>[1]WMREPT!H226</f>
        <v>372.62</v>
      </c>
      <c r="I229" s="70">
        <f>[1]WMREPT!I226</f>
        <v>84.82</v>
      </c>
      <c r="J229" s="61">
        <f>[1]WMREPT!D226</f>
        <v>0</v>
      </c>
      <c r="K229" s="3">
        <f>[3]SURREPT!C224</f>
        <v>1640</v>
      </c>
      <c r="M229" s="3">
        <f>[3]SURREPT!H224</f>
        <v>27.5</v>
      </c>
      <c r="N229" s="3">
        <f>[3]SURREPT!I224</f>
        <v>27.5</v>
      </c>
      <c r="Q229" s="3">
        <f>[3]SURREPT!M224</f>
        <v>77.5</v>
      </c>
      <c r="R229" s="29">
        <f>[3]SURREPT!E224</f>
        <v>25</v>
      </c>
      <c r="S229" s="29">
        <f>[3]SURREPT!F224</f>
        <v>37.5</v>
      </c>
      <c r="T229" s="29">
        <f>[3]SURREPT!G224</f>
        <v>12.5</v>
      </c>
      <c r="U229" s="42">
        <f>[3]SURREPT!$L224</f>
        <v>230</v>
      </c>
      <c r="V229" s="79"/>
    </row>
    <row r="230" spans="1:22" x14ac:dyDescent="0.2">
      <c r="A230" s="55">
        <f t="shared" si="5"/>
        <v>39022</v>
      </c>
      <c r="B230" s="14">
        <f>[3]SURREPT!A225</f>
        <v>2006</v>
      </c>
      <c r="C230" s="14">
        <f>[3]SURREPT!B225</f>
        <v>11</v>
      </c>
      <c r="D230" s="70">
        <f>[1]WMREPT!C227</f>
        <v>1500</v>
      </c>
      <c r="E230" s="70">
        <f>[1]WMREPT!E227</f>
        <v>-15.25</v>
      </c>
      <c r="F230" s="70">
        <f>[1]WMREPT!F227</f>
        <v>64.3</v>
      </c>
      <c r="G230" s="70">
        <f>[1]WMREPT!G227</f>
        <v>120.18</v>
      </c>
      <c r="H230" s="70">
        <f>[1]WMREPT!H227</f>
        <v>305.62</v>
      </c>
      <c r="I230" s="70">
        <f>[1]WMREPT!I227</f>
        <v>80.36</v>
      </c>
      <c r="J230" s="61">
        <f>[1]WMREPT!D227</f>
        <v>0</v>
      </c>
      <c r="K230" s="3">
        <f>[3]SURREPT!C225</f>
        <v>1700</v>
      </c>
      <c r="M230" s="3">
        <f>[3]SURREPT!H225</f>
        <v>27.5</v>
      </c>
      <c r="N230" s="3">
        <f>[3]SURREPT!I225</f>
        <v>27.5</v>
      </c>
      <c r="Q230" s="3">
        <f>[3]SURREPT!M225</f>
        <v>77.5</v>
      </c>
      <c r="R230" s="29">
        <f>[3]SURREPT!E225</f>
        <v>25</v>
      </c>
      <c r="S230" s="29">
        <f>[3]SURREPT!F225</f>
        <v>37.5</v>
      </c>
      <c r="T230" s="29">
        <f>[3]SURREPT!G225</f>
        <v>12.5</v>
      </c>
      <c r="U230" s="42">
        <f>[3]SURREPT!$L225</f>
        <v>230</v>
      </c>
      <c r="V230" s="79"/>
    </row>
    <row r="231" spans="1:22" x14ac:dyDescent="0.2">
      <c r="A231" s="55">
        <f>DATEVALUE(C231&amp;"-"&amp;B231)</f>
        <v>39052</v>
      </c>
      <c r="B231" s="14">
        <f>[3]SURREPT!A226</f>
        <v>2006</v>
      </c>
      <c r="C231" s="14">
        <f>[3]SURREPT!B226</f>
        <v>12</v>
      </c>
      <c r="D231" s="70">
        <f>[1]WMREPT!C228</f>
        <v>1638.14</v>
      </c>
      <c r="E231" s="70">
        <f>[1]WMREPT!E228</f>
        <v>-9.75</v>
      </c>
      <c r="F231" s="70">
        <f>[1]WMREPT!F228</f>
        <v>69.84</v>
      </c>
      <c r="G231" s="70">
        <f>[1]WMREPT!G228</f>
        <v>128</v>
      </c>
      <c r="H231" s="70">
        <f>[1]WMREPT!H228</f>
        <v>345.66</v>
      </c>
      <c r="I231" s="70">
        <f>[1]WMREPT!I228</f>
        <v>80.36</v>
      </c>
      <c r="J231" s="61">
        <f>[1]WMREPT!D228</f>
        <v>0</v>
      </c>
      <c r="K231" s="3">
        <f>[3]SURREPT!C226</f>
        <v>1700</v>
      </c>
      <c r="M231" s="3">
        <f>[3]SURREPT!H226</f>
        <v>27.5</v>
      </c>
      <c r="N231" s="3">
        <f>[3]SURREPT!I226</f>
        <v>27.5</v>
      </c>
      <c r="Q231" s="3">
        <f>[3]SURREPT!M226</f>
        <v>82.5</v>
      </c>
      <c r="R231" s="29">
        <f>[3]SURREPT!E226</f>
        <v>25</v>
      </c>
      <c r="S231" s="29">
        <f>[3]SURREPT!F226</f>
        <v>37.5</v>
      </c>
      <c r="T231" s="29">
        <f>[3]SURREPT!G226</f>
        <v>12.5</v>
      </c>
      <c r="U231" s="42">
        <f>[3]SURREPT!$L226</f>
        <v>240</v>
      </c>
      <c r="V231" s="79"/>
    </row>
    <row r="232" spans="1:22" x14ac:dyDescent="0.2">
      <c r="A232" s="55">
        <f t="shared" ref="A232:A239" si="6">DATEVALUE(C232&amp;"-"&amp;B232)</f>
        <v>39083</v>
      </c>
      <c r="B232" s="14">
        <f>[3]SURREPT!A227</f>
        <v>2007</v>
      </c>
      <c r="C232" s="14">
        <f>[3]SURREPT!B227</f>
        <v>1</v>
      </c>
      <c r="D232" s="70">
        <f>[1]WMREPT!C229</f>
        <v>1700</v>
      </c>
      <c r="E232" s="70">
        <f>[1]WMREPT!E229</f>
        <v>-9.75</v>
      </c>
      <c r="F232" s="70">
        <f>[1]WMREPT!F229</f>
        <v>72.75</v>
      </c>
      <c r="G232" s="70">
        <f>[1]WMREPT!G229</f>
        <v>136.30000000000001</v>
      </c>
      <c r="H232" s="70">
        <f>[1]WMREPT!H229</f>
        <v>291</v>
      </c>
      <c r="I232" s="70">
        <f>[1]WMREPT!I229</f>
        <v>84.82</v>
      </c>
      <c r="J232" s="61">
        <f>[1]WMREPT!D229</f>
        <v>0</v>
      </c>
      <c r="K232" s="3">
        <f>[3]SURREPT!C227</f>
        <v>1780</v>
      </c>
      <c r="M232" s="3">
        <f>[3]SURREPT!H227</f>
        <v>27.5</v>
      </c>
      <c r="N232" s="3">
        <f>[3]SURREPT!I227</f>
        <v>27.5</v>
      </c>
      <c r="Q232" s="3">
        <f>[3]SURREPT!M227</f>
        <v>77.5</v>
      </c>
      <c r="R232" s="29">
        <f>[3]SURREPT!E227</f>
        <v>25</v>
      </c>
      <c r="S232" s="29">
        <f>[3]SURREPT!F227</f>
        <v>37.5</v>
      </c>
      <c r="T232" s="29">
        <f>[3]SURREPT!G227</f>
        <v>12.5</v>
      </c>
      <c r="U232" s="42">
        <f>[3]SURREPT!$L227</f>
        <v>290</v>
      </c>
      <c r="V232" s="79"/>
    </row>
    <row r="233" spans="1:22" x14ac:dyDescent="0.2">
      <c r="A233" s="55">
        <f t="shared" si="6"/>
        <v>39114</v>
      </c>
      <c r="B233" s="14">
        <f>[3]SURREPT!A228</f>
        <v>2007</v>
      </c>
      <c r="C233" s="14">
        <f>[3]SURREPT!B228</f>
        <v>2</v>
      </c>
      <c r="D233" s="70">
        <f>[1]WMREPT!C230</f>
        <v>1750.13</v>
      </c>
      <c r="E233" s="70">
        <f>[1]WMREPT!E230</f>
        <v>-9.75</v>
      </c>
      <c r="F233" s="70">
        <f>[1]WMREPT!F230</f>
        <v>82.32</v>
      </c>
      <c r="G233" s="70">
        <f>[1]WMREPT!G230</f>
        <v>146.59</v>
      </c>
      <c r="H233" s="70">
        <f>[1]WMREPT!H230</f>
        <v>358.18</v>
      </c>
      <c r="I233" s="70">
        <f>[1]WMREPT!I230</f>
        <v>107.14</v>
      </c>
      <c r="J233" s="61">
        <f>[1]WMREPT!D230</f>
        <v>0</v>
      </c>
      <c r="K233" s="3">
        <f>[3]SURREPT!C228</f>
        <v>1800</v>
      </c>
      <c r="M233" s="3">
        <f>[3]SURREPT!H228</f>
        <v>27.5</v>
      </c>
      <c r="N233" s="3">
        <f>[3]SURREPT!I228</f>
        <v>27.5</v>
      </c>
      <c r="Q233" s="3">
        <f>[3]SURREPT!M228</f>
        <v>77.5</v>
      </c>
      <c r="R233" s="29">
        <f>[3]SURREPT!E228</f>
        <v>25</v>
      </c>
      <c r="S233" s="29">
        <f>[3]SURREPT!F228</f>
        <v>37.5</v>
      </c>
      <c r="T233" s="29">
        <f>[3]SURREPT!G228</f>
        <v>12.5</v>
      </c>
      <c r="U233" s="42">
        <f>[3]SURREPT!$L228</f>
        <v>290</v>
      </c>
      <c r="V233" s="79"/>
    </row>
    <row r="234" spans="1:22" x14ac:dyDescent="0.2">
      <c r="A234" s="55">
        <f t="shared" si="6"/>
        <v>39142</v>
      </c>
      <c r="B234" s="14">
        <f>[3]SURREPT!A229</f>
        <v>2007</v>
      </c>
      <c r="C234" s="14">
        <f>[3]SURREPT!B229</f>
        <v>3</v>
      </c>
      <c r="D234" s="70">
        <f>[1]WMREPT!C231</f>
        <v>1739.43</v>
      </c>
      <c r="E234" s="70">
        <f>[1]WMREPT!E231</f>
        <v>-9.93</v>
      </c>
      <c r="F234" s="70">
        <f>[1]WMREPT!F231</f>
        <v>90.66</v>
      </c>
      <c r="G234" s="70">
        <f>[1]WMREPT!G231</f>
        <v>150.99</v>
      </c>
      <c r="H234" s="70">
        <f>[1]WMREPT!H231</f>
        <v>319.5</v>
      </c>
      <c r="I234" s="70">
        <f>[1]WMREPT!I231</f>
        <v>133.93</v>
      </c>
      <c r="J234" s="61">
        <f>[1]WMREPT!D231</f>
        <v>0</v>
      </c>
      <c r="K234" s="3">
        <f>[3]SURREPT!C229</f>
        <v>1820</v>
      </c>
      <c r="M234" s="3">
        <f>[3]SURREPT!H229</f>
        <v>27.5</v>
      </c>
      <c r="N234" s="3">
        <f>[3]SURREPT!I229</f>
        <v>27.5</v>
      </c>
      <c r="Q234" s="3">
        <f>[3]SURREPT!M229</f>
        <v>82.5</v>
      </c>
      <c r="R234" s="29">
        <f>[3]SURREPT!E229</f>
        <v>25</v>
      </c>
      <c r="S234" s="29">
        <f>[3]SURREPT!F229</f>
        <v>37.5</v>
      </c>
      <c r="T234" s="29">
        <f>[3]SURREPT!G229</f>
        <v>12.5</v>
      </c>
      <c r="U234" s="42">
        <f>[3]SURREPT!$L229</f>
        <v>290</v>
      </c>
      <c r="V234" s="79"/>
    </row>
    <row r="235" spans="1:22" x14ac:dyDescent="0.2">
      <c r="A235" s="55">
        <f t="shared" si="6"/>
        <v>39173</v>
      </c>
      <c r="B235" s="14">
        <f>[3]SURREPT!A230</f>
        <v>2007</v>
      </c>
      <c r="C235" s="14">
        <f>[3]SURREPT!B230</f>
        <v>4</v>
      </c>
      <c r="D235" s="70">
        <f>[1]WMREPT!C232</f>
        <v>1776.46</v>
      </c>
      <c r="E235" s="70">
        <f>[1]WMREPT!E232</f>
        <v>-9.9600000000000009</v>
      </c>
      <c r="F235" s="70">
        <f>[1]WMREPT!F232</f>
        <v>85.46</v>
      </c>
      <c r="G235" s="70">
        <f>[1]WMREPT!G232</f>
        <v>141.6</v>
      </c>
      <c r="H235" s="70">
        <f>[1]WMREPT!H232</f>
        <v>262.55</v>
      </c>
      <c r="I235" s="70">
        <f>[1]WMREPT!I232</f>
        <v>133.93</v>
      </c>
      <c r="J235" s="61">
        <f>[1]WMREPT!D232</f>
        <v>0</v>
      </c>
      <c r="K235" s="3">
        <f>[3]SURREPT!C230</f>
        <v>1860</v>
      </c>
      <c r="M235" s="3">
        <f>[3]SURREPT!H230</f>
        <v>27.5</v>
      </c>
      <c r="N235" s="3">
        <f>[3]SURREPT!I230</f>
        <v>27.5</v>
      </c>
      <c r="Q235" s="3">
        <f>[3]SURREPT!M230</f>
        <v>77.5</v>
      </c>
      <c r="R235" s="29">
        <f>[3]SURREPT!E230</f>
        <v>25</v>
      </c>
      <c r="S235" s="29">
        <f>[3]SURREPT!F230</f>
        <v>37.5</v>
      </c>
      <c r="T235" s="29">
        <f>[3]SURREPT!G230</f>
        <v>12.5</v>
      </c>
      <c r="U235" s="42">
        <f>[3]SURREPT!$L230</f>
        <v>310</v>
      </c>
      <c r="V235" s="79"/>
    </row>
    <row r="236" spans="1:22" x14ac:dyDescent="0.2">
      <c r="A236" s="55">
        <f t="shared" si="6"/>
        <v>39203</v>
      </c>
      <c r="B236" s="14">
        <f>[3]SURREPT!A231</f>
        <v>2007</v>
      </c>
      <c r="C236" s="14">
        <f>[3]SURREPT!B231</f>
        <v>5</v>
      </c>
      <c r="D236" s="70">
        <f>[1]WMREPT!C233</f>
        <v>1789.36</v>
      </c>
      <c r="E236" s="70">
        <f>[1]WMREPT!E233</f>
        <v>-10.09</v>
      </c>
      <c r="F236" s="70">
        <f>[1]WMREPT!F233</f>
        <v>74.45</v>
      </c>
      <c r="G236" s="70">
        <f>[1]WMREPT!G233</f>
        <v>131.53</v>
      </c>
      <c r="H236" s="70">
        <f>[1]WMREPT!H233</f>
        <v>336.2</v>
      </c>
      <c r="I236" s="70">
        <f>[1]WMREPT!I233</f>
        <v>143.72</v>
      </c>
      <c r="J236" s="61">
        <f>[1]WMREPT!D233</f>
        <v>0</v>
      </c>
      <c r="K236" s="3">
        <f>[3]SURREPT!C231</f>
        <v>1800</v>
      </c>
      <c r="M236" s="3">
        <f>[3]SURREPT!H231</f>
        <v>27.5</v>
      </c>
      <c r="N236" s="3">
        <f>[3]SURREPT!I231</f>
        <v>27.5</v>
      </c>
      <c r="Q236" s="3">
        <f>[3]SURREPT!M231</f>
        <v>77.5</v>
      </c>
      <c r="R236" s="29">
        <f>[3]SURREPT!E231</f>
        <v>25</v>
      </c>
      <c r="S236" s="29">
        <f>[3]SURREPT!F231</f>
        <v>37.5</v>
      </c>
      <c r="T236" s="29">
        <f>[3]SURREPT!G231</f>
        <v>12.5</v>
      </c>
      <c r="U236" s="42">
        <f>[3]SURREPT!$L231</f>
        <v>310</v>
      </c>
      <c r="V236" s="79"/>
    </row>
    <row r="237" spans="1:22" x14ac:dyDescent="0.2">
      <c r="A237" s="55">
        <f t="shared" si="6"/>
        <v>39234</v>
      </c>
      <c r="B237" s="14">
        <f>[3]SURREPT!A232</f>
        <v>2007</v>
      </c>
      <c r="C237" s="14">
        <f>[3]SURREPT!B232</f>
        <v>6</v>
      </c>
      <c r="D237" s="70">
        <f>[1]WMREPT!C234</f>
        <v>1633.39</v>
      </c>
      <c r="E237" s="70">
        <f>[1]WMREPT!E234</f>
        <v>-10.26</v>
      </c>
      <c r="F237" s="70">
        <f>[1]WMREPT!F234</f>
        <v>77.95</v>
      </c>
      <c r="G237" s="70">
        <f>[1]WMREPT!G234</f>
        <v>136.91</v>
      </c>
      <c r="H237" s="70">
        <f>[1]WMREPT!H234</f>
        <v>376.43</v>
      </c>
      <c r="I237" s="70">
        <f>[1]WMREPT!I234</f>
        <v>133.93</v>
      </c>
      <c r="J237" s="61">
        <f>[1]WMREPT!D234</f>
        <v>0</v>
      </c>
      <c r="K237" s="3">
        <f>[3]SURREPT!C232</f>
        <v>1700</v>
      </c>
      <c r="M237" s="3">
        <f>[3]SURREPT!H232</f>
        <v>27.5</v>
      </c>
      <c r="N237" s="3">
        <f>[3]SURREPT!I232</f>
        <v>27.5</v>
      </c>
      <c r="Q237" s="3">
        <f>[3]SURREPT!M232</f>
        <v>77.5</v>
      </c>
      <c r="R237" s="29">
        <f>[3]SURREPT!E232</f>
        <v>25</v>
      </c>
      <c r="S237" s="29">
        <f>[3]SURREPT!F232</f>
        <v>37.5</v>
      </c>
      <c r="T237" s="29">
        <f>[3]SURREPT!G232</f>
        <v>12.5</v>
      </c>
      <c r="U237" s="42">
        <f>[3]SURREPT!$L232</f>
        <v>310</v>
      </c>
      <c r="V237" s="79"/>
    </row>
    <row r="238" spans="1:22" x14ac:dyDescent="0.2">
      <c r="A238" s="55">
        <f t="shared" si="6"/>
        <v>39264</v>
      </c>
      <c r="B238" s="14">
        <f>[3]SURREPT!A233</f>
        <v>2007</v>
      </c>
      <c r="C238" s="14">
        <f>[3]SURREPT!B233</f>
        <v>7</v>
      </c>
      <c r="D238" s="70">
        <f>[1]WMREPT!C235</f>
        <v>1684.6</v>
      </c>
      <c r="E238" s="70">
        <f>[1]WMREPT!E235</f>
        <v>-9.83</v>
      </c>
      <c r="F238" s="70">
        <f>[1]WMREPT!F235</f>
        <v>88.05</v>
      </c>
      <c r="G238" s="70">
        <f>[1]WMREPT!G235</f>
        <v>145.68</v>
      </c>
      <c r="H238" s="70">
        <f>[1]WMREPT!H235</f>
        <v>307.51</v>
      </c>
      <c r="I238" s="70">
        <f>[1]WMREPT!I235</f>
        <v>133.93</v>
      </c>
      <c r="J238" s="61">
        <f>[1]WMREPT!D235</f>
        <v>0</v>
      </c>
      <c r="K238" s="3">
        <f>[3]SURREPT!C233</f>
        <v>1680</v>
      </c>
      <c r="M238" s="3">
        <f>[3]SURREPT!H233</f>
        <v>92.5</v>
      </c>
      <c r="N238" s="3">
        <f>[3]SURREPT!I233</f>
        <v>87.5</v>
      </c>
      <c r="Q238" s="3">
        <f>[3]SURREPT!M233</f>
        <v>77.5</v>
      </c>
      <c r="R238" s="29">
        <f>[3]SURREPT!E233</f>
        <v>25</v>
      </c>
      <c r="S238" s="29">
        <f>[3]SURREPT!F233</f>
        <v>37.5</v>
      </c>
      <c r="T238" s="29">
        <f>[3]SURREPT!G233</f>
        <v>12.5</v>
      </c>
      <c r="U238" s="42">
        <f>[3]SURREPT!$L233</f>
        <v>310</v>
      </c>
      <c r="V238" s="79"/>
    </row>
    <row r="239" spans="1:22" x14ac:dyDescent="0.2">
      <c r="A239" s="55">
        <f t="shared" si="6"/>
        <v>39295</v>
      </c>
      <c r="B239" s="14">
        <f>[3]SURREPT!A234</f>
        <v>2007</v>
      </c>
      <c r="C239" s="14">
        <f>[3]SURREPT!B234</f>
        <v>8</v>
      </c>
      <c r="D239" s="70">
        <f>[1]WMREPT!C236</f>
        <v>1460</v>
      </c>
      <c r="E239" s="70">
        <f>[1]WMREPT!E236</f>
        <v>-10.06</v>
      </c>
      <c r="F239" s="70">
        <f>[1]WMREPT!F236</f>
        <v>83.27</v>
      </c>
      <c r="G239" s="70">
        <f>[1]WMREPT!G236</f>
        <v>141.09</v>
      </c>
      <c r="H239" s="70">
        <f>[1]WMREPT!H236</f>
        <v>344.77</v>
      </c>
      <c r="I239" s="70">
        <f>[1]WMREPT!I236</f>
        <v>134.1</v>
      </c>
      <c r="J239" s="61">
        <f>[1]WMREPT!D236</f>
        <v>0</v>
      </c>
      <c r="K239" s="3">
        <f>[3]SURREPT!C234</f>
        <v>1580</v>
      </c>
      <c r="M239" s="3">
        <f>[3]SURREPT!H234</f>
        <v>92.5</v>
      </c>
      <c r="N239" s="3">
        <f>[3]SURREPT!I234</f>
        <v>87.5</v>
      </c>
      <c r="Q239" s="3">
        <f>[3]SURREPT!M234</f>
        <v>77.5</v>
      </c>
      <c r="R239" s="29">
        <f>[3]SURREPT!E234</f>
        <v>25</v>
      </c>
      <c r="S239" s="29">
        <f>[3]SURREPT!F234</f>
        <v>37.5</v>
      </c>
      <c r="T239" s="29">
        <f>[3]SURREPT!G234</f>
        <v>12.5</v>
      </c>
      <c r="U239" s="42">
        <f>[3]SURREPT!$L234</f>
        <v>310</v>
      </c>
      <c r="V239" s="79"/>
    </row>
    <row r="240" spans="1:22" x14ac:dyDescent="0.2">
      <c r="A240" s="55">
        <f t="shared" ref="A240:A279" si="7">DATEVALUE(C240&amp;"-"&amp;B240)</f>
        <v>39326</v>
      </c>
      <c r="B240" s="14">
        <f>[3]SURREPT!A235</f>
        <v>2007</v>
      </c>
      <c r="C240" s="14">
        <f>[3]SURREPT!B235</f>
        <v>9</v>
      </c>
      <c r="D240" s="70">
        <f>[1]WMREPT!C237</f>
        <v>1444.77</v>
      </c>
      <c r="E240" s="70">
        <f>[1]WMREPT!E237</f>
        <v>-10.4</v>
      </c>
      <c r="F240" s="70">
        <f>[1]WMREPT!F237</f>
        <v>141.49</v>
      </c>
      <c r="G240" s="70">
        <f>[1]WMREPT!G237</f>
        <v>146.94999999999999</v>
      </c>
      <c r="H240" s="70">
        <f>[1]WMREPT!H237</f>
        <v>329.25</v>
      </c>
      <c r="I240" s="70">
        <f>[1]WMREPT!I237</f>
        <v>135</v>
      </c>
      <c r="J240" s="61">
        <f>[1]WMREPT!D237</f>
        <v>0</v>
      </c>
      <c r="K240" s="3">
        <f>[3]SURREPT!C235</f>
        <v>1520</v>
      </c>
      <c r="M240" s="3">
        <f>[3]SURREPT!H235</f>
        <v>97.5</v>
      </c>
      <c r="N240" s="3">
        <f>[3]SURREPT!I235</f>
        <v>92.5</v>
      </c>
      <c r="Q240" s="3">
        <f>[3]SURREPT!M235</f>
        <v>77.5</v>
      </c>
      <c r="R240" s="29">
        <f>[3]SURREPT!E235</f>
        <v>25</v>
      </c>
      <c r="S240" s="29">
        <f>[3]SURREPT!F235</f>
        <v>37.5</v>
      </c>
      <c r="T240" s="29">
        <f>[3]SURREPT!G235</f>
        <v>12.5</v>
      </c>
      <c r="U240" s="42">
        <f>[3]SURREPT!$L235</f>
        <v>310</v>
      </c>
      <c r="V240" s="79"/>
    </row>
    <row r="241" spans="1:22" x14ac:dyDescent="0.2">
      <c r="A241" s="55">
        <f t="shared" si="7"/>
        <v>39356</v>
      </c>
      <c r="B241" s="14">
        <f>[3]SURREPT!A236</f>
        <v>2007</v>
      </c>
      <c r="C241" s="14">
        <f>[3]SURREPT!B236</f>
        <v>10</v>
      </c>
      <c r="D241" s="70">
        <f>[1]WMREPT!C238</f>
        <v>1515.74</v>
      </c>
      <c r="E241" s="70">
        <f>[1]WMREPT!E238</f>
        <v>-10.16</v>
      </c>
      <c r="F241" s="70">
        <f>[1]WMREPT!F238</f>
        <v>86.77</v>
      </c>
      <c r="G241" s="70">
        <f>[1]WMREPT!G238</f>
        <v>153.97999999999999</v>
      </c>
      <c r="H241" s="70">
        <f>[1]WMREPT!H238</f>
        <v>314.07</v>
      </c>
      <c r="I241" s="70">
        <f>[1]WMREPT!I238</f>
        <v>133.41</v>
      </c>
      <c r="J241" s="61">
        <f>[1]WMREPT!D238</f>
        <v>0</v>
      </c>
      <c r="K241" s="3">
        <f>[3]SURREPT!C236</f>
        <v>1640</v>
      </c>
      <c r="M241" s="3">
        <f>[3]SURREPT!H236</f>
        <v>102.5</v>
      </c>
      <c r="N241" s="3">
        <f>[3]SURREPT!I236</f>
        <v>92.5</v>
      </c>
      <c r="Q241" s="3">
        <f>[3]SURREPT!M236</f>
        <v>77.5</v>
      </c>
      <c r="R241" s="29">
        <f>[3]SURREPT!E236</f>
        <v>25</v>
      </c>
      <c r="S241" s="29">
        <f>[3]SURREPT!F236</f>
        <v>37.5</v>
      </c>
      <c r="T241" s="29">
        <f>[3]SURREPT!G236</f>
        <v>12.5</v>
      </c>
      <c r="U241" s="42">
        <f>[3]SURREPT!$L236</f>
        <v>340</v>
      </c>
      <c r="V241" s="79"/>
    </row>
    <row r="242" spans="1:22" x14ac:dyDescent="0.2">
      <c r="A242" s="100">
        <f t="shared" si="7"/>
        <v>39387</v>
      </c>
      <c r="B242" s="14">
        <f>[3]SURREPT!A237</f>
        <v>2007</v>
      </c>
      <c r="C242" s="14">
        <f>[3]SURREPT!B237</f>
        <v>11</v>
      </c>
      <c r="D242" s="70">
        <f>[1]WMREPT!C239</f>
        <v>1660</v>
      </c>
      <c r="E242" s="70">
        <f>[1]WMREPT!E239</f>
        <v>-10.95</v>
      </c>
      <c r="F242" s="70">
        <f>[1]WMREPT!F239</f>
        <v>-10.95</v>
      </c>
      <c r="G242" s="70">
        <f>[1]WMREPT!G239</f>
        <v>160.74</v>
      </c>
      <c r="H242" s="70">
        <f>[1]WMREPT!H239</f>
        <v>330.67</v>
      </c>
      <c r="I242" s="70">
        <f>[1]WMREPT!I239</f>
        <v>93.75</v>
      </c>
      <c r="J242" s="61">
        <f>[1]WMREPT!D239</f>
        <v>0</v>
      </c>
      <c r="K242" s="6">
        <f>[3]SURREPT!C237</f>
        <v>1640</v>
      </c>
      <c r="L242" s="6"/>
      <c r="M242" s="6">
        <f>[3]SURREPT!H237</f>
        <v>107.5</v>
      </c>
      <c r="N242" s="6">
        <f>[3]SURREPT!I237</f>
        <v>97.5</v>
      </c>
      <c r="O242" s="6"/>
      <c r="P242" s="6"/>
      <c r="Q242" s="6">
        <f>[3]SURREPT!M237</f>
        <v>77.5</v>
      </c>
      <c r="R242" s="29">
        <f>[3]SURREPT!E237</f>
        <v>25</v>
      </c>
      <c r="S242" s="29">
        <f>[3]SURREPT!F237</f>
        <v>37.5</v>
      </c>
      <c r="T242" s="29">
        <f>[3]SURREPT!G237</f>
        <v>12.5</v>
      </c>
      <c r="U242" s="42">
        <f>[3]SURREPT!$L237</f>
        <v>380</v>
      </c>
      <c r="V242" s="79"/>
    </row>
    <row r="243" spans="1:22" ht="13.5" thickBot="1" x14ac:dyDescent="0.25">
      <c r="A243" s="97">
        <f t="shared" si="7"/>
        <v>39417</v>
      </c>
      <c r="B243" s="44">
        <f>[3]SURREPT!A238</f>
        <v>2007</v>
      </c>
      <c r="C243" s="44">
        <f>[3]SURREPT!B238</f>
        <v>12</v>
      </c>
      <c r="D243" s="66">
        <f>[1]WMREPT!C240</f>
        <v>1529.99</v>
      </c>
      <c r="E243" s="66">
        <f>[1]WMREPT!E240</f>
        <v>-10.26</v>
      </c>
      <c r="F243" s="66">
        <f>[1]WMREPT!F240</f>
        <v>143.77000000000001</v>
      </c>
      <c r="G243" s="66">
        <f>[1]WMREPT!G240</f>
        <v>162.83000000000001</v>
      </c>
      <c r="H243" s="66">
        <f>[1]WMREPT!H240</f>
        <v>422.57</v>
      </c>
      <c r="I243" s="66">
        <f>[1]WMREPT!I240</f>
        <v>107.14</v>
      </c>
      <c r="J243" s="67">
        <f>[1]WMREPT!D240</f>
        <v>0</v>
      </c>
      <c r="K243" s="27">
        <f>[3]SURREPT!C238</f>
        <v>1580</v>
      </c>
      <c r="L243" s="27"/>
      <c r="M243" s="27">
        <f>[3]SURREPT!H238</f>
        <v>107.5</v>
      </c>
      <c r="N243" s="27">
        <f>[3]SURREPT!I238</f>
        <v>97.5</v>
      </c>
      <c r="O243" s="27"/>
      <c r="P243" s="27"/>
      <c r="Q243" s="27">
        <f>[3]SURREPT!M238</f>
        <v>82.5</v>
      </c>
      <c r="R243" s="27">
        <f>[3]SURREPT!E238</f>
        <v>25</v>
      </c>
      <c r="S243" s="27">
        <f>[3]SURREPT!F238</f>
        <v>37.5</v>
      </c>
      <c r="T243" s="27">
        <f>[3]SURREPT!G238</f>
        <v>12.5</v>
      </c>
      <c r="U243" s="45">
        <f>[3]SURREPT!$L238</f>
        <v>380</v>
      </c>
      <c r="V243" s="101"/>
    </row>
    <row r="244" spans="1:22" x14ac:dyDescent="0.2">
      <c r="A244" s="55">
        <f t="shared" si="7"/>
        <v>39448</v>
      </c>
      <c r="B244" s="14">
        <f>[3]SURREPT!A239</f>
        <v>2008</v>
      </c>
      <c r="C244" s="14">
        <f>[3]SURREPT!B239</f>
        <v>1</v>
      </c>
      <c r="D244" s="70">
        <f>[1]WMREPT!C241</f>
        <v>1605.48</v>
      </c>
      <c r="E244" s="70">
        <f>[1]WMREPT!E241</f>
        <v>-10.29</v>
      </c>
      <c r="F244" s="70">
        <f>[1]WMREPT!F241</f>
        <v>145.08000000000001</v>
      </c>
      <c r="G244" s="70">
        <f>[1]WMREPT!G241</f>
        <v>168.95</v>
      </c>
      <c r="H244" s="70">
        <f>[1]WMREPT!H241</f>
        <v>363.57</v>
      </c>
      <c r="I244" s="70">
        <f>[1]WMREPT!I241</f>
        <v>151.79</v>
      </c>
      <c r="J244" s="61">
        <f>[1]WMREPT!D241</f>
        <v>0</v>
      </c>
      <c r="K244" s="3">
        <f>[3]SURREPT!C239</f>
        <v>1720</v>
      </c>
      <c r="M244" s="3">
        <f>[3]SURREPT!H239</f>
        <v>112.5</v>
      </c>
      <c r="N244" s="3">
        <f>[3]SURREPT!I239</f>
        <v>97.5</v>
      </c>
      <c r="Q244" s="3">
        <f>[3]SURREPT!M239</f>
        <v>77.5</v>
      </c>
      <c r="R244" s="29">
        <f>[3]SURREPT!E239</f>
        <v>25</v>
      </c>
      <c r="S244" s="29">
        <f>[3]SURREPT!F239</f>
        <v>37.5</v>
      </c>
      <c r="T244" s="29">
        <f>[3]SURREPT!G239</f>
        <v>12.5</v>
      </c>
      <c r="U244" s="42">
        <f>[3]SURREPT!$L239</f>
        <v>370</v>
      </c>
      <c r="V244" s="79"/>
    </row>
    <row r="245" spans="1:22" x14ac:dyDescent="0.2">
      <c r="A245" s="55">
        <f t="shared" si="7"/>
        <v>39479</v>
      </c>
      <c r="B245" s="14">
        <f>[3]SURREPT!A240</f>
        <v>2008</v>
      </c>
      <c r="C245" s="14">
        <f>[3]SURREPT!B240</f>
        <v>2</v>
      </c>
      <c r="D245" s="70">
        <f>[1]WMREPT!C242</f>
        <v>1767.01</v>
      </c>
      <c r="E245" s="70">
        <f>[1]WMREPT!E242</f>
        <v>-10.32</v>
      </c>
      <c r="F245" s="70">
        <f>[1]WMREPT!F242</f>
        <v>152.88</v>
      </c>
      <c r="G245" s="70">
        <f>[1]WMREPT!G242</f>
        <v>175.29</v>
      </c>
      <c r="H245" s="70">
        <f>[1]WMREPT!H242</f>
        <v>402.69</v>
      </c>
      <c r="I245" s="70">
        <f>[1]WMREPT!I242</f>
        <v>162.18</v>
      </c>
      <c r="J245" s="61">
        <f>[1]WMREPT!D242</f>
        <v>0</v>
      </c>
      <c r="K245" s="3">
        <f>[3]SURREPT!C240</f>
        <v>2060</v>
      </c>
      <c r="M245" s="3">
        <f>[3]SURREPT!H240</f>
        <v>127.5</v>
      </c>
      <c r="N245" s="3">
        <f>[3]SURREPT!I240</f>
        <v>97.5</v>
      </c>
      <c r="Q245" s="3">
        <f>[3]SURREPT!M240</f>
        <v>77.5</v>
      </c>
      <c r="R245" s="29">
        <f>[3]SURREPT!E240</f>
        <v>25</v>
      </c>
      <c r="S245" s="29">
        <f>[3]SURREPT!F240</f>
        <v>37.5</v>
      </c>
      <c r="T245" s="29">
        <f>[3]SURREPT!G240</f>
        <v>12.5</v>
      </c>
      <c r="U245" s="42">
        <f>[3]SURREPT!$L240</f>
        <v>350</v>
      </c>
      <c r="V245" s="79"/>
    </row>
    <row r="246" spans="1:22" x14ac:dyDescent="0.2">
      <c r="A246" s="55">
        <f t="shared" si="7"/>
        <v>39508</v>
      </c>
      <c r="B246" s="14">
        <f>[3]SURREPT!A241</f>
        <v>2008</v>
      </c>
      <c r="C246" s="14">
        <f>[3]SURREPT!B241</f>
        <v>3</v>
      </c>
      <c r="D246" s="71"/>
      <c r="E246" s="71"/>
      <c r="F246" s="71"/>
      <c r="G246" s="71"/>
      <c r="H246" s="71"/>
      <c r="I246" s="71"/>
      <c r="J246" s="71"/>
      <c r="K246" s="3">
        <f>[3]SURREPT!C241</f>
        <v>2060</v>
      </c>
      <c r="M246" s="3">
        <f>[3]SURREPT!H241</f>
        <v>127.5</v>
      </c>
      <c r="N246" s="3">
        <f>[3]SURREPT!I241</f>
        <v>97.5</v>
      </c>
      <c r="Q246" s="3">
        <f>[3]SURREPT!M241</f>
        <v>77.5</v>
      </c>
      <c r="R246" s="29">
        <f>[3]SURREPT!E241</f>
        <v>25</v>
      </c>
      <c r="S246" s="29">
        <f>[3]SURREPT!F241</f>
        <v>37.5</v>
      </c>
      <c r="T246" s="29">
        <f>[3]SURREPT!G241</f>
        <v>12.5</v>
      </c>
      <c r="U246" s="42">
        <f>[3]SURREPT!$L241</f>
        <v>350</v>
      </c>
      <c r="V246" s="79"/>
    </row>
    <row r="247" spans="1:22" x14ac:dyDescent="0.2">
      <c r="A247" s="55">
        <f t="shared" si="7"/>
        <v>39539</v>
      </c>
      <c r="B247" s="14">
        <f>[3]SURREPT!A242</f>
        <v>2008</v>
      </c>
      <c r="C247" s="14">
        <f>[3]SURREPT!B242</f>
        <v>4</v>
      </c>
      <c r="D247" s="71"/>
      <c r="E247" s="71"/>
      <c r="F247" s="71"/>
      <c r="G247" s="71"/>
      <c r="H247" s="71"/>
      <c r="I247" s="71"/>
      <c r="J247" s="71"/>
      <c r="K247" s="3">
        <f>[3]SURREPT!C242</f>
        <v>1980</v>
      </c>
      <c r="M247" s="3">
        <f>[3]SURREPT!H242</f>
        <v>127.5</v>
      </c>
      <c r="N247" s="3">
        <f>[3]SURREPT!I242</f>
        <v>102.5</v>
      </c>
      <c r="Q247" s="3">
        <f>[3]SURREPT!M242</f>
        <v>77.5</v>
      </c>
      <c r="R247" s="29">
        <f>[3]SURREPT!E242</f>
        <v>25</v>
      </c>
      <c r="S247" s="29">
        <f>[3]SURREPT!F242</f>
        <v>37.5</v>
      </c>
      <c r="T247" s="29">
        <f>[3]SURREPT!G242</f>
        <v>12.5</v>
      </c>
      <c r="U247" s="42">
        <f>[3]SURREPT!$L242</f>
        <v>330</v>
      </c>
      <c r="V247" s="79"/>
    </row>
    <row r="248" spans="1:22" x14ac:dyDescent="0.2">
      <c r="A248" s="55">
        <f t="shared" si="7"/>
        <v>39569</v>
      </c>
      <c r="B248" s="14">
        <f>[3]SURREPT!A243</f>
        <v>2008</v>
      </c>
      <c r="C248" s="14">
        <f>[3]SURREPT!B243</f>
        <v>5</v>
      </c>
      <c r="D248" s="71"/>
      <c r="E248" s="71"/>
      <c r="F248" s="71"/>
      <c r="G248" s="71"/>
      <c r="H248" s="71"/>
      <c r="I248" s="71"/>
      <c r="J248" s="71"/>
      <c r="K248" s="3">
        <f>[3]SURREPT!C243</f>
        <v>1960</v>
      </c>
      <c r="M248" s="3">
        <f>[3]SURREPT!H243</f>
        <v>127.5</v>
      </c>
      <c r="N248" s="3">
        <f>[3]SURREPT!I243</f>
        <v>107.5</v>
      </c>
      <c r="Q248" s="3">
        <f>[3]SURREPT!M243</f>
        <v>87.5</v>
      </c>
      <c r="R248" s="29">
        <f>[3]SURREPT!E243</f>
        <v>25</v>
      </c>
      <c r="S248" s="29">
        <f>[3]SURREPT!F243</f>
        <v>37.5</v>
      </c>
      <c r="T248" s="29">
        <f>[3]SURREPT!G243</f>
        <v>12.5</v>
      </c>
      <c r="U248" s="42">
        <f>[3]SURREPT!$L243</f>
        <v>330</v>
      </c>
      <c r="V248" s="79"/>
    </row>
    <row r="249" spans="1:22" x14ac:dyDescent="0.2">
      <c r="A249" s="55">
        <f t="shared" si="7"/>
        <v>39600</v>
      </c>
      <c r="B249" s="14">
        <f>[3]SURREPT!A244</f>
        <v>2008</v>
      </c>
      <c r="C249" s="14">
        <f>[3]SURREPT!B244</f>
        <v>6</v>
      </c>
      <c r="D249" s="71"/>
      <c r="E249" s="71"/>
      <c r="F249" s="71"/>
      <c r="G249" s="71"/>
      <c r="H249" s="71"/>
      <c r="I249" s="71"/>
      <c r="J249" s="71"/>
      <c r="K249" s="3">
        <f>[3]SURREPT!C244</f>
        <v>2050</v>
      </c>
      <c r="M249" s="3">
        <f>[3]SURREPT!H244</f>
        <v>127.5</v>
      </c>
      <c r="N249" s="3">
        <f>[3]SURREPT!I244</f>
        <v>107.5</v>
      </c>
      <c r="Q249" s="3">
        <f>[3]SURREPT!M244</f>
        <v>87.5</v>
      </c>
      <c r="R249" s="29">
        <f>[3]SURREPT!E244</f>
        <v>25</v>
      </c>
      <c r="S249" s="29">
        <f>[3]SURREPT!F244</f>
        <v>37.5</v>
      </c>
      <c r="T249" s="29">
        <f>[3]SURREPT!G244</f>
        <v>12.5</v>
      </c>
      <c r="U249" s="42">
        <f>[3]SURREPT!$L244</f>
        <v>330</v>
      </c>
      <c r="V249" s="79"/>
    </row>
    <row r="250" spans="1:22" x14ac:dyDescent="0.2">
      <c r="A250" s="55">
        <f t="shared" si="7"/>
        <v>39630</v>
      </c>
      <c r="B250" s="14">
        <f>[3]SURREPT!A245</f>
        <v>2008</v>
      </c>
      <c r="C250" s="14">
        <f>[3]SURREPT!B245</f>
        <v>7</v>
      </c>
      <c r="D250" s="71"/>
      <c r="E250" s="71"/>
      <c r="F250" s="71"/>
      <c r="G250" s="71"/>
      <c r="H250" s="71"/>
      <c r="I250" s="71"/>
      <c r="J250" s="71"/>
      <c r="K250" s="3">
        <f>[3]SURREPT!C245</f>
        <v>1860</v>
      </c>
      <c r="M250" s="3">
        <f>[3]SURREPT!H245</f>
        <v>122.5</v>
      </c>
      <c r="N250" s="3">
        <f>[3]SURREPT!I245</f>
        <v>107.5</v>
      </c>
      <c r="Q250" s="3">
        <f>[3]SURREPT!M245</f>
        <v>82.5</v>
      </c>
      <c r="R250" s="29">
        <f>[3]SURREPT!E245</f>
        <v>25</v>
      </c>
      <c r="S250" s="29">
        <f>[3]SURREPT!F245</f>
        <v>37.5</v>
      </c>
      <c r="T250" s="29">
        <f>[3]SURREPT!G245</f>
        <v>12.5</v>
      </c>
      <c r="U250" s="42">
        <f>[3]SURREPT!$L245</f>
        <v>370</v>
      </c>
      <c r="V250" s="79"/>
    </row>
    <row r="251" spans="1:22" x14ac:dyDescent="0.2">
      <c r="A251" s="55">
        <f t="shared" si="7"/>
        <v>39661</v>
      </c>
      <c r="B251" s="14">
        <f>[3]SURREPT!A246</f>
        <v>2008</v>
      </c>
      <c r="C251" s="14">
        <f>[3]SURREPT!B246</f>
        <v>8</v>
      </c>
      <c r="D251" s="71"/>
      <c r="E251" s="71"/>
      <c r="F251" s="71"/>
      <c r="G251" s="71"/>
      <c r="H251" s="71"/>
      <c r="I251" s="71"/>
      <c r="J251" s="71"/>
      <c r="K251" s="3">
        <f>[3]SURREPT!C246</f>
        <v>1700</v>
      </c>
      <c r="M251" s="3">
        <f>[3]SURREPT!H246</f>
        <v>122.5</v>
      </c>
      <c r="N251" s="3">
        <f>[3]SURREPT!I246</f>
        <v>112.5</v>
      </c>
      <c r="Q251" s="3">
        <f>[3]SURREPT!M246</f>
        <v>87.5</v>
      </c>
      <c r="R251" s="29">
        <f>[3]SURREPT!E246</f>
        <v>25</v>
      </c>
      <c r="S251" s="29">
        <f>[3]SURREPT!F246</f>
        <v>37.5</v>
      </c>
      <c r="T251" s="29">
        <f>[3]SURREPT!G246</f>
        <v>12.5</v>
      </c>
      <c r="U251" s="42">
        <f>[3]SURREPT!$L246</f>
        <v>470</v>
      </c>
      <c r="V251" s="79"/>
    </row>
    <row r="252" spans="1:22" x14ac:dyDescent="0.2">
      <c r="A252" s="55">
        <f t="shared" si="7"/>
        <v>39692</v>
      </c>
      <c r="B252" s="14">
        <f>[3]SURREPT!A247</f>
        <v>2008</v>
      </c>
      <c r="C252" s="14">
        <f>[3]SURREPT!B247</f>
        <v>9</v>
      </c>
      <c r="D252" s="71"/>
      <c r="E252" s="71"/>
      <c r="F252" s="71"/>
      <c r="G252" s="71"/>
      <c r="H252" s="71"/>
      <c r="I252" s="71"/>
      <c r="J252" s="71"/>
      <c r="K252" s="3">
        <f>[3]SURREPT!C247</f>
        <v>1480</v>
      </c>
      <c r="M252" s="3">
        <f>[3]SURREPT!H247</f>
        <v>122.5</v>
      </c>
      <c r="N252" s="3">
        <f>[3]SURREPT!I247</f>
        <v>112.5</v>
      </c>
      <c r="Q252" s="3">
        <f>[3]SURREPT!M247</f>
        <v>87.5</v>
      </c>
      <c r="R252" s="29">
        <f>[3]SURREPT!E247</f>
        <v>25</v>
      </c>
      <c r="S252" s="29">
        <f>[3]SURREPT!F247</f>
        <v>37.5</v>
      </c>
      <c r="T252" s="29">
        <f>[3]SURREPT!G247</f>
        <v>12.5</v>
      </c>
      <c r="U252" s="42">
        <f>[3]SURREPT!$L247</f>
        <v>490</v>
      </c>
      <c r="V252" s="79"/>
    </row>
    <row r="253" spans="1:22" x14ac:dyDescent="0.2">
      <c r="A253" s="55">
        <f t="shared" si="7"/>
        <v>39722</v>
      </c>
      <c r="B253" s="14">
        <f>[3]SURREPT!A248</f>
        <v>2008</v>
      </c>
      <c r="C253" s="14">
        <f>[3]SURREPT!B248</f>
        <v>10</v>
      </c>
      <c r="D253" s="71"/>
      <c r="E253" s="71"/>
      <c r="F253" s="71"/>
      <c r="G253" s="71"/>
      <c r="H253" s="71"/>
      <c r="I253" s="71"/>
      <c r="J253" s="71"/>
      <c r="K253" s="3">
        <f>[3]SURREPT!C248</f>
        <v>1140</v>
      </c>
      <c r="M253" s="3">
        <f>[3]SURREPT!H248</f>
        <v>117.5</v>
      </c>
      <c r="N253" s="3">
        <f>[3]SURREPT!I248</f>
        <v>112.5</v>
      </c>
      <c r="Q253" s="3">
        <f>[3]SURREPT!M248</f>
        <v>82.5</v>
      </c>
      <c r="R253" s="29">
        <f>[3]SURREPT!E248</f>
        <v>25</v>
      </c>
      <c r="S253" s="29">
        <f>[3]SURREPT!F248</f>
        <v>37.5</v>
      </c>
      <c r="T253" s="29">
        <f>[3]SURREPT!G248</f>
        <v>12.5</v>
      </c>
      <c r="U253" s="42">
        <f>[3]SURREPT!$L248</f>
        <v>240</v>
      </c>
      <c r="V253" s="79"/>
    </row>
    <row r="254" spans="1:22" x14ac:dyDescent="0.2">
      <c r="A254" s="55">
        <f t="shared" si="7"/>
        <v>39753</v>
      </c>
      <c r="B254" s="14">
        <f>[3]SURREPT!A249</f>
        <v>2008</v>
      </c>
      <c r="C254" s="14">
        <f>[3]SURREPT!B249</f>
        <v>11</v>
      </c>
      <c r="D254" s="71"/>
      <c r="E254" s="71"/>
      <c r="F254" s="71"/>
      <c r="G254" s="71"/>
      <c r="H254" s="71"/>
      <c r="I254" s="71"/>
      <c r="J254" s="71"/>
      <c r="K254" s="3">
        <f>[3]SURREPT!C249</f>
        <v>1040</v>
      </c>
      <c r="M254" s="3">
        <f>[3]SURREPT!H249</f>
        <v>32.5</v>
      </c>
      <c r="N254" s="3">
        <f>[3]SURREPT!I249</f>
        <v>32.5</v>
      </c>
      <c r="Q254" s="3">
        <f>[3]SURREPT!M249</f>
        <v>42.5</v>
      </c>
      <c r="R254" s="29">
        <f>[3]SURREPT!E249</f>
        <v>25</v>
      </c>
      <c r="S254" s="29">
        <f>[3]SURREPT!F249</f>
        <v>37.5</v>
      </c>
      <c r="T254" s="29">
        <f>[3]SURREPT!G249</f>
        <v>12.5</v>
      </c>
      <c r="U254" s="42">
        <f>[3]SURREPT!$L249</f>
        <v>50</v>
      </c>
      <c r="V254" s="79"/>
    </row>
    <row r="255" spans="1:22" x14ac:dyDescent="0.2">
      <c r="A255" s="55">
        <f t="shared" si="7"/>
        <v>39783</v>
      </c>
      <c r="B255" s="14">
        <f>[3]SURREPT!A250</f>
        <v>2008</v>
      </c>
      <c r="C255" s="14">
        <f>[3]SURREPT!B250</f>
        <v>12</v>
      </c>
      <c r="D255" s="71"/>
      <c r="E255" s="71"/>
      <c r="F255" s="71"/>
      <c r="G255" s="71"/>
      <c r="H255" s="71"/>
      <c r="I255" s="71"/>
      <c r="J255" s="71"/>
      <c r="K255" s="3">
        <f>[3]SURREPT!C250</f>
        <v>900</v>
      </c>
      <c r="M255" s="3">
        <f>[3]SURREPT!H250</f>
        <v>12.5</v>
      </c>
      <c r="N255" s="3">
        <f>[3]SURREPT!I250</f>
        <v>22.5</v>
      </c>
      <c r="Q255" s="3">
        <f>[3]SURREPT!M250</f>
        <v>37.5</v>
      </c>
      <c r="R255" s="29">
        <f>[3]SURREPT!E250</f>
        <v>25</v>
      </c>
      <c r="S255" s="29">
        <f>[3]SURREPT!F250</f>
        <v>37.5</v>
      </c>
      <c r="T255" s="29">
        <f>[3]SURREPT!G250</f>
        <v>12.5</v>
      </c>
      <c r="U255" s="42">
        <f>[3]SURREPT!$L250</f>
        <v>40</v>
      </c>
      <c r="V255" s="79"/>
    </row>
    <row r="256" spans="1:22" x14ac:dyDescent="0.2">
      <c r="A256" s="55">
        <f t="shared" si="7"/>
        <v>39814</v>
      </c>
      <c r="B256" s="14">
        <f>[3]SURREPT!A251</f>
        <v>2009</v>
      </c>
      <c r="C256" s="14">
        <f>[3]SURREPT!B251</f>
        <v>1</v>
      </c>
      <c r="D256" s="71"/>
      <c r="E256" s="71"/>
      <c r="F256" s="71"/>
      <c r="G256" s="71"/>
      <c r="H256" s="71"/>
      <c r="I256" s="71"/>
      <c r="J256" s="71"/>
      <c r="K256" s="3">
        <f>[3]SURREPT!C251</f>
        <v>820</v>
      </c>
      <c r="M256" s="3">
        <f>[3]SURREPT!H251</f>
        <v>7.5</v>
      </c>
      <c r="N256" s="3">
        <f>[3]SURREPT!I251</f>
        <v>22.5</v>
      </c>
      <c r="Q256" s="3">
        <f>[3]SURREPT!M251</f>
        <v>35</v>
      </c>
      <c r="R256" s="29">
        <f>[3]SURREPT!E251</f>
        <v>25</v>
      </c>
      <c r="S256" s="29">
        <f>[3]SURREPT!F251</f>
        <v>37.5</v>
      </c>
      <c r="T256" s="29">
        <f>[3]SURREPT!G251</f>
        <v>12.5</v>
      </c>
      <c r="U256" s="42">
        <f>[3]SURREPT!$L251</f>
        <v>220</v>
      </c>
      <c r="V256" s="79"/>
    </row>
    <row r="257" spans="1:22" x14ac:dyDescent="0.2">
      <c r="A257" s="55">
        <f t="shared" si="7"/>
        <v>39845</v>
      </c>
      <c r="B257" s="14">
        <f>[3]SURREPT!A252</f>
        <v>2009</v>
      </c>
      <c r="C257" s="14">
        <f>[3]SURREPT!B252</f>
        <v>2</v>
      </c>
      <c r="D257" s="71"/>
      <c r="E257" s="71"/>
      <c r="F257" s="71"/>
      <c r="G257" s="71"/>
      <c r="H257" s="71"/>
      <c r="I257" s="71"/>
      <c r="J257" s="71"/>
      <c r="K257" s="3">
        <f>[3]SURREPT!C252</f>
        <v>820</v>
      </c>
      <c r="M257" s="3">
        <f>[3]SURREPT!H252</f>
        <v>2.5</v>
      </c>
      <c r="N257" s="3">
        <f>[3]SURREPT!I252</f>
        <v>22.5</v>
      </c>
      <c r="Q257" s="3">
        <f>[3]SURREPT!M252</f>
        <v>35</v>
      </c>
      <c r="R257" s="29">
        <f>[3]SURREPT!E252</f>
        <v>25</v>
      </c>
      <c r="S257" s="29">
        <f>[3]SURREPT!F252</f>
        <v>37.5</v>
      </c>
      <c r="T257" s="29">
        <f>[3]SURREPT!G252</f>
        <v>12.5</v>
      </c>
      <c r="U257" s="42">
        <f>[3]SURREPT!$L252</f>
        <v>230</v>
      </c>
      <c r="V257" s="79"/>
    </row>
    <row r="258" spans="1:22" x14ac:dyDescent="0.2">
      <c r="A258" s="55">
        <f t="shared" si="7"/>
        <v>39873</v>
      </c>
      <c r="B258" s="14">
        <f>[3]SURREPT!A253</f>
        <v>2009</v>
      </c>
      <c r="C258" s="14">
        <f>[3]SURREPT!B253</f>
        <v>3</v>
      </c>
      <c r="D258" s="71"/>
      <c r="E258" s="71"/>
      <c r="F258" s="71"/>
      <c r="G258" s="71"/>
      <c r="H258" s="71"/>
      <c r="I258" s="71"/>
      <c r="J258" s="71"/>
      <c r="K258" s="3">
        <f>[3]SURREPT!C253</f>
        <v>880</v>
      </c>
      <c r="M258" s="3">
        <f>[3]SURREPT!H253</f>
        <v>7.5</v>
      </c>
      <c r="N258" s="3">
        <f>[3]SURREPT!I253</f>
        <v>22.5</v>
      </c>
      <c r="Q258" s="3">
        <f>[3]SURREPT!M253</f>
        <v>35</v>
      </c>
      <c r="R258" s="29">
        <f>[3]SURREPT!E253</f>
        <v>25</v>
      </c>
      <c r="S258" s="29">
        <f>[3]SURREPT!F253</f>
        <v>37.5</v>
      </c>
      <c r="T258" s="29">
        <f>[3]SURREPT!G253</f>
        <v>12.5</v>
      </c>
      <c r="U258" s="42">
        <f>[3]SURREPT!$L253</f>
        <v>220</v>
      </c>
      <c r="V258" s="79"/>
    </row>
    <row r="259" spans="1:22" x14ac:dyDescent="0.2">
      <c r="A259" s="55">
        <f t="shared" si="7"/>
        <v>39904</v>
      </c>
      <c r="B259" s="14">
        <f>[3]SURREPT!A254</f>
        <v>2009</v>
      </c>
      <c r="C259" s="14">
        <f>[3]SURREPT!B254</f>
        <v>4</v>
      </c>
      <c r="D259" s="71"/>
      <c r="E259" s="71"/>
      <c r="F259" s="71"/>
      <c r="G259" s="71"/>
      <c r="H259" s="71"/>
      <c r="I259" s="71"/>
      <c r="J259" s="71"/>
      <c r="K259" s="3">
        <f>[3]SURREPT!C254</f>
        <v>860</v>
      </c>
      <c r="M259" s="3">
        <f>[3]SURREPT!H254</f>
        <v>35</v>
      </c>
      <c r="N259" s="3">
        <f>[3]SURREPT!I254</f>
        <v>27.5</v>
      </c>
      <c r="Q259" s="3">
        <f>[3]SURREPT!M254</f>
        <v>140</v>
      </c>
      <c r="R259" s="29">
        <f>[3]SURREPT!E254</f>
        <v>17.5</v>
      </c>
      <c r="S259" s="29">
        <f>[3]SURREPT!F254</f>
        <v>17.5</v>
      </c>
      <c r="T259" s="29">
        <f>[3]SURREPT!G254</f>
        <v>2.5</v>
      </c>
      <c r="U259" s="42">
        <f>[3]SURREPT!$L254</f>
        <v>260</v>
      </c>
      <c r="V259" s="79"/>
    </row>
    <row r="260" spans="1:22" x14ac:dyDescent="0.2">
      <c r="A260" s="55">
        <f t="shared" si="7"/>
        <v>39934</v>
      </c>
      <c r="B260" s="14">
        <f>[3]SURREPT!A255</f>
        <v>2009</v>
      </c>
      <c r="C260" s="14">
        <f>[3]SURREPT!B255</f>
        <v>5</v>
      </c>
      <c r="D260" s="71"/>
      <c r="E260" s="71"/>
      <c r="F260" s="71"/>
      <c r="G260" s="71"/>
      <c r="H260" s="71"/>
      <c r="I260" s="71"/>
      <c r="J260" s="71"/>
      <c r="K260" s="3">
        <f>[3]SURREPT!C255</f>
        <v>880</v>
      </c>
      <c r="M260" s="3">
        <f>[3]SURREPT!H255</f>
        <v>45</v>
      </c>
      <c r="N260" s="3">
        <f>[3]SURREPT!I255</f>
        <v>42.5</v>
      </c>
      <c r="Q260" s="3">
        <f>[3]SURREPT!M255</f>
        <v>170</v>
      </c>
      <c r="R260" s="29">
        <f>[3]SURREPT!E255</f>
        <v>17.5</v>
      </c>
      <c r="S260" s="29">
        <f>[3]SURREPT!F255</f>
        <v>17.5</v>
      </c>
      <c r="T260" s="29">
        <f>[3]SURREPT!G255</f>
        <v>2.5</v>
      </c>
      <c r="U260" s="42">
        <f>[3]SURREPT!$L255</f>
        <v>260</v>
      </c>
      <c r="V260" s="81">
        <f>[3]SURREPT!$K255</f>
        <v>72.5</v>
      </c>
    </row>
    <row r="261" spans="1:22" x14ac:dyDescent="0.2">
      <c r="A261" s="55">
        <f t="shared" si="7"/>
        <v>39965</v>
      </c>
      <c r="B261" s="14">
        <f>[3]SURREPT!A256</f>
        <v>2009</v>
      </c>
      <c r="C261" s="14">
        <f>[3]SURREPT!B256</f>
        <v>6</v>
      </c>
      <c r="D261" s="71"/>
      <c r="E261" s="71"/>
      <c r="F261" s="71"/>
      <c r="G261" s="71"/>
      <c r="H261" s="71"/>
      <c r="I261" s="71"/>
      <c r="J261" s="71"/>
      <c r="K261" s="3">
        <f>[3]SURREPT!C256</f>
        <v>1060</v>
      </c>
      <c r="M261" s="3">
        <f>[3]SURREPT!H256</f>
        <v>52.5</v>
      </c>
      <c r="N261" s="3">
        <f>[3]SURREPT!I256</f>
        <v>52.5</v>
      </c>
      <c r="Q261" s="3">
        <f>[3]SURREPT!M256</f>
        <v>170</v>
      </c>
      <c r="R261" s="29">
        <f>[3]SURREPT!E256</f>
        <v>17.5</v>
      </c>
      <c r="S261" s="29">
        <f>[3]SURREPT!F256</f>
        <v>17.5</v>
      </c>
      <c r="T261" s="29">
        <f>[3]SURREPT!G256</f>
        <v>2.5</v>
      </c>
      <c r="U261" s="42">
        <f>[3]SURREPT!$L256</f>
        <v>260</v>
      </c>
      <c r="V261" s="81">
        <f>[3]SURREPT!$K256</f>
        <v>82.5</v>
      </c>
    </row>
    <row r="262" spans="1:22" x14ac:dyDescent="0.2">
      <c r="A262" s="55">
        <f t="shared" si="7"/>
        <v>39995</v>
      </c>
      <c r="B262" s="14">
        <f>[3]SURREPT!A257</f>
        <v>2009</v>
      </c>
      <c r="C262" s="14">
        <f>[3]SURREPT!B257</f>
        <v>7</v>
      </c>
      <c r="D262" s="71"/>
      <c r="E262" s="71"/>
      <c r="F262" s="71"/>
      <c r="G262" s="71"/>
      <c r="H262" s="71"/>
      <c r="I262" s="71"/>
      <c r="J262" s="71"/>
      <c r="K262" s="3">
        <f>[3]SURREPT!C257</f>
        <v>1180</v>
      </c>
      <c r="M262" s="3">
        <f>[3]SURREPT!H257</f>
        <v>75</v>
      </c>
      <c r="N262" s="3">
        <f>[3]SURREPT!I257</f>
        <v>75</v>
      </c>
      <c r="Q262" s="3">
        <f>[3]SURREPT!M257</f>
        <v>235</v>
      </c>
      <c r="R262" s="29">
        <f>[3]SURREPT!E257</f>
        <v>17.5</v>
      </c>
      <c r="S262" s="29">
        <f>[3]SURREPT!F257</f>
        <v>17.5</v>
      </c>
      <c r="T262" s="29">
        <f>[3]SURREPT!G257</f>
        <v>2.5</v>
      </c>
      <c r="U262" s="42">
        <f>[3]SURREPT!$L257</f>
        <v>360</v>
      </c>
      <c r="V262" s="81">
        <f>[3]SURREPT!$K257</f>
        <v>95</v>
      </c>
    </row>
    <row r="263" spans="1:22" x14ac:dyDescent="0.2">
      <c r="A263" s="55">
        <f t="shared" si="7"/>
        <v>40026</v>
      </c>
      <c r="B263" s="14">
        <f>[3]SURREPT!A258</f>
        <v>2009</v>
      </c>
      <c r="C263" s="14">
        <f>[3]SURREPT!B258</f>
        <v>8</v>
      </c>
      <c r="D263" s="71"/>
      <c r="E263" s="71"/>
      <c r="F263" s="71"/>
      <c r="G263" s="71"/>
      <c r="H263" s="71"/>
      <c r="I263" s="71"/>
      <c r="J263" s="71"/>
      <c r="K263" s="3">
        <f>[3]SURREPT!C258</f>
        <v>1160</v>
      </c>
      <c r="M263" s="3">
        <f>[3]SURREPT!H258</f>
        <v>80</v>
      </c>
      <c r="N263" s="3">
        <f>[3]SURREPT!I258</f>
        <v>80</v>
      </c>
      <c r="Q263" s="3">
        <f>[3]SURREPT!M258</f>
        <v>245</v>
      </c>
      <c r="R263" s="29">
        <f>[3]SURREPT!E258</f>
        <v>17.5</v>
      </c>
      <c r="S263" s="29">
        <f>[3]SURREPT!F258</f>
        <v>17.5</v>
      </c>
      <c r="T263" s="29">
        <f>[3]SURREPT!G258</f>
        <v>2.5</v>
      </c>
      <c r="U263" s="42">
        <f>[3]SURREPT!$L258</f>
        <v>400</v>
      </c>
      <c r="V263" s="81">
        <f>[3]SURREPT!$K258</f>
        <v>105</v>
      </c>
    </row>
    <row r="264" spans="1:22" x14ac:dyDescent="0.2">
      <c r="A264" s="55">
        <f t="shared" si="7"/>
        <v>40057</v>
      </c>
      <c r="B264" s="14">
        <f>[3]SURREPT!A259</f>
        <v>2009</v>
      </c>
      <c r="C264" s="14">
        <f>[3]SURREPT!B259</f>
        <v>9</v>
      </c>
      <c r="D264" s="71"/>
      <c r="E264" s="71"/>
      <c r="F264" s="71"/>
      <c r="G264" s="71"/>
      <c r="H264" s="71"/>
      <c r="I264" s="71"/>
      <c r="J264" s="71"/>
      <c r="K264" s="3">
        <f>[3]SURREPT!C259</f>
        <v>1200</v>
      </c>
      <c r="M264" s="3">
        <f>[3]SURREPT!H259</f>
        <v>82.5</v>
      </c>
      <c r="N264" s="3">
        <f>[3]SURREPT!I259</f>
        <v>82.5</v>
      </c>
      <c r="Q264" s="3">
        <f>[3]SURREPT!M259</f>
        <v>260</v>
      </c>
      <c r="R264" s="29">
        <f>[3]SURREPT!E259</f>
        <v>17.5</v>
      </c>
      <c r="S264" s="29">
        <f>[3]SURREPT!F259</f>
        <v>17.5</v>
      </c>
      <c r="T264" s="29">
        <f>[3]SURREPT!G259</f>
        <v>2.5</v>
      </c>
      <c r="U264" s="42">
        <f>[3]SURREPT!$L259</f>
        <v>340</v>
      </c>
      <c r="V264" s="81">
        <f>[3]SURREPT!$K259</f>
        <v>100</v>
      </c>
    </row>
    <row r="265" spans="1:22" x14ac:dyDescent="0.2">
      <c r="A265" s="55">
        <f t="shared" si="7"/>
        <v>40087</v>
      </c>
      <c r="B265" s="14">
        <f>[3]SURREPT!A260</f>
        <v>2009</v>
      </c>
      <c r="C265" s="14">
        <f>[3]SURREPT!B260</f>
        <v>10</v>
      </c>
      <c r="D265" s="71"/>
      <c r="E265" s="71"/>
      <c r="F265" s="71"/>
      <c r="G265" s="71"/>
      <c r="H265" s="71"/>
      <c r="I265" s="71"/>
      <c r="J265" s="71"/>
      <c r="K265" s="3">
        <f>[3]SURREPT!C260</f>
        <v>1220</v>
      </c>
      <c r="M265" s="3">
        <f>[3]SURREPT!H260</f>
        <v>82.5</v>
      </c>
      <c r="N265" s="3">
        <f>[3]SURREPT!I260</f>
        <v>82.5</v>
      </c>
      <c r="Q265" s="3">
        <f>[3]SURREPT!M260</f>
        <v>240</v>
      </c>
      <c r="R265" s="29">
        <f>[3]SURREPT!E260</f>
        <v>17.5</v>
      </c>
      <c r="S265" s="29">
        <f>[3]SURREPT!F260</f>
        <v>17.5</v>
      </c>
      <c r="T265" s="29">
        <f>[3]SURREPT!G260</f>
        <v>2.5</v>
      </c>
      <c r="U265" s="42">
        <f>[3]SURREPT!$L260</f>
        <v>340</v>
      </c>
      <c r="V265" s="81">
        <f>[3]SURREPT!$K260</f>
        <v>102.5</v>
      </c>
    </row>
    <row r="266" spans="1:22" x14ac:dyDescent="0.2">
      <c r="A266" s="55">
        <f t="shared" si="7"/>
        <v>40118</v>
      </c>
      <c r="B266" s="14">
        <f>[3]SURREPT!A261</f>
        <v>2009</v>
      </c>
      <c r="C266" s="14">
        <f>[3]SURREPT!B261</f>
        <v>11</v>
      </c>
      <c r="D266" s="71"/>
      <c r="E266" s="71"/>
      <c r="F266" s="71"/>
      <c r="G266" s="71"/>
      <c r="H266" s="71"/>
      <c r="I266" s="71"/>
      <c r="J266" s="71"/>
      <c r="K266" s="3">
        <f>[3]SURREPT!C261</f>
        <v>1320</v>
      </c>
      <c r="M266" s="3">
        <f>[3]SURREPT!H261</f>
        <v>82.5</v>
      </c>
      <c r="N266" s="3">
        <f>[3]SURREPT!I261</f>
        <v>82.5</v>
      </c>
      <c r="Q266" s="3">
        <f>[3]SURREPT!M261</f>
        <v>210</v>
      </c>
      <c r="R266" s="29">
        <f>[3]SURREPT!E261</f>
        <v>17.5</v>
      </c>
      <c r="S266" s="29">
        <f>[3]SURREPT!F261</f>
        <v>17.5</v>
      </c>
      <c r="T266" s="29">
        <f>[3]SURREPT!G261</f>
        <v>2.5</v>
      </c>
      <c r="U266" s="42">
        <f>[3]SURREPT!$L261</f>
        <v>340</v>
      </c>
      <c r="V266" s="81">
        <f>[3]SURREPT!$K261</f>
        <v>105</v>
      </c>
    </row>
    <row r="267" spans="1:22" ht="13.5" thickBot="1" x14ac:dyDescent="0.25">
      <c r="A267" s="97">
        <f t="shared" si="7"/>
        <v>40148</v>
      </c>
      <c r="B267" s="44">
        <f>[3]SURREPT!A262</f>
        <v>2009</v>
      </c>
      <c r="C267" s="44">
        <f>[3]SURREPT!B262</f>
        <v>12</v>
      </c>
      <c r="D267" s="98"/>
      <c r="E267" s="98"/>
      <c r="F267" s="98"/>
      <c r="G267" s="98"/>
      <c r="H267" s="98"/>
      <c r="I267" s="98"/>
      <c r="J267" s="98"/>
      <c r="K267" s="27">
        <f>[3]SURREPT!C262</f>
        <v>1440</v>
      </c>
      <c r="L267" s="27"/>
      <c r="M267" s="27">
        <f>[3]SURREPT!H262</f>
        <v>90</v>
      </c>
      <c r="N267" s="27">
        <f>[3]SURREPT!I262</f>
        <v>92.5</v>
      </c>
      <c r="O267" s="27"/>
      <c r="P267" s="27"/>
      <c r="Q267" s="27">
        <f>[3]SURREPT!M262</f>
        <v>250</v>
      </c>
      <c r="R267" s="27">
        <f>[3]SURREPT!E262</f>
        <v>17.5</v>
      </c>
      <c r="S267" s="27">
        <f>[3]SURREPT!F262</f>
        <v>17.5</v>
      </c>
      <c r="T267" s="27">
        <f>[3]SURREPT!G262</f>
        <v>2.5</v>
      </c>
      <c r="U267" s="45">
        <f>[3]SURREPT!$L262</f>
        <v>300</v>
      </c>
      <c r="V267" s="99">
        <f>[3]SURREPT!$K262</f>
        <v>112.5</v>
      </c>
    </row>
    <row r="268" spans="1:22" x14ac:dyDescent="0.2">
      <c r="A268" s="55">
        <f t="shared" si="7"/>
        <v>40179</v>
      </c>
      <c r="B268" s="14">
        <f>[3]SURREPT!A263</f>
        <v>2010</v>
      </c>
      <c r="C268" s="14">
        <f>[3]SURREPT!B263</f>
        <v>1</v>
      </c>
      <c r="D268" s="71"/>
      <c r="E268" s="71"/>
      <c r="F268" s="71"/>
      <c r="G268" s="71"/>
      <c r="H268" s="71"/>
      <c r="I268" s="71"/>
      <c r="J268" s="71"/>
      <c r="K268" s="3">
        <f>[3]SURREPT!C263</f>
        <v>1340</v>
      </c>
      <c r="M268" s="3">
        <f>[3]SURREPT!H263</f>
        <v>97.5</v>
      </c>
      <c r="N268" s="3">
        <f>[3]SURREPT!I263</f>
        <v>97.5</v>
      </c>
      <c r="Q268" s="3">
        <f>[3]SURREPT!M263</f>
        <v>290</v>
      </c>
      <c r="R268" s="29">
        <f>[3]SURREPT!E263</f>
        <v>17.5</v>
      </c>
      <c r="S268" s="29">
        <f>[3]SURREPT!F263</f>
        <v>17.5</v>
      </c>
      <c r="T268" s="29">
        <f>[3]SURREPT!G263</f>
        <v>2.5</v>
      </c>
      <c r="U268" s="42">
        <f>[3]SURREPT!$L263</f>
        <v>300</v>
      </c>
      <c r="V268" s="81">
        <f>[3]SURREPT!$K263</f>
        <v>145</v>
      </c>
    </row>
    <row r="269" spans="1:22" x14ac:dyDescent="0.2">
      <c r="A269" s="55">
        <f t="shared" si="7"/>
        <v>40210</v>
      </c>
      <c r="B269" s="14">
        <f>[3]SURREPT!A264</f>
        <v>2010</v>
      </c>
      <c r="C269" s="14">
        <f>[3]SURREPT!B264</f>
        <v>2</v>
      </c>
      <c r="D269" s="71"/>
      <c r="E269" s="71"/>
      <c r="F269" s="71"/>
      <c r="G269" s="71"/>
      <c r="H269" s="71"/>
      <c r="I269" s="71"/>
      <c r="J269" s="71"/>
      <c r="K269" s="3">
        <f>[3]SURREPT!C264</f>
        <v>1400</v>
      </c>
      <c r="M269" s="3">
        <f>[3]SURREPT!H264</f>
        <v>105</v>
      </c>
      <c r="N269" s="3">
        <f>[3]SURREPT!I264</f>
        <v>100</v>
      </c>
      <c r="Q269" s="3">
        <f>[3]SURREPT!M264</f>
        <v>290</v>
      </c>
      <c r="R269" s="29">
        <f>[3]SURREPT!E264</f>
        <v>17.5</v>
      </c>
      <c r="S269" s="29">
        <f>[3]SURREPT!F264</f>
        <v>17.5</v>
      </c>
      <c r="T269" s="29">
        <f>[3]SURREPT!G264</f>
        <v>2.5</v>
      </c>
      <c r="U269" s="42">
        <f>[3]SURREPT!$L264</f>
        <v>300</v>
      </c>
      <c r="V269" s="81">
        <f>[3]SURREPT!$K264</f>
        <v>155</v>
      </c>
    </row>
    <row r="270" spans="1:22" x14ac:dyDescent="0.2">
      <c r="A270" s="55">
        <f t="shared" si="7"/>
        <v>40238</v>
      </c>
      <c r="B270" s="14">
        <f>[3]SURREPT!A265</f>
        <v>2010</v>
      </c>
      <c r="C270" s="14">
        <f>[3]SURREPT!B265</f>
        <v>3</v>
      </c>
      <c r="D270" s="71"/>
      <c r="E270" s="71"/>
      <c r="F270" s="71"/>
      <c r="G270" s="71"/>
      <c r="H270" s="71"/>
      <c r="I270" s="71"/>
      <c r="J270" s="71"/>
      <c r="K270" s="3">
        <f>[3]SURREPT!C265</f>
        <v>1580</v>
      </c>
      <c r="M270" s="3">
        <f>[3]SURREPT!H265</f>
        <v>112.5</v>
      </c>
      <c r="N270" s="3">
        <f>[3]SURREPT!I265</f>
        <v>100</v>
      </c>
      <c r="Q270" s="3">
        <f>[3]SURREPT!M265</f>
        <v>340</v>
      </c>
      <c r="R270" s="3">
        <f>[3]SURREPT!E265</f>
        <v>17.5</v>
      </c>
      <c r="S270" s="3">
        <f>[3]SURREPT!F265</f>
        <v>17.5</v>
      </c>
      <c r="T270" s="3">
        <f>[3]SURREPT!G265</f>
        <v>2.5</v>
      </c>
      <c r="U270" s="42">
        <f>[3]SURREPT!$L265</f>
        <v>340</v>
      </c>
      <c r="V270" s="81">
        <f>[3]SURREPT!$K265</f>
        <v>187.5</v>
      </c>
    </row>
    <row r="271" spans="1:22" x14ac:dyDescent="0.2">
      <c r="A271" s="55">
        <f t="shared" si="7"/>
        <v>40269</v>
      </c>
      <c r="B271" s="14">
        <f>[3]SURREPT!A266</f>
        <v>2010</v>
      </c>
      <c r="C271" s="14">
        <f>[3]SURREPT!B266</f>
        <v>4</v>
      </c>
      <c r="D271" s="71"/>
      <c r="E271" s="71"/>
      <c r="F271" s="71"/>
      <c r="G271" s="71"/>
      <c r="H271" s="71"/>
      <c r="I271" s="71"/>
      <c r="J271" s="71"/>
      <c r="K271" s="3">
        <f>[3]SURREPT!C266</f>
        <v>1480</v>
      </c>
      <c r="M271" s="3">
        <f>[3]SURREPT!H266</f>
        <v>107.5</v>
      </c>
      <c r="N271" s="3">
        <f>[3]SURREPT!I266</f>
        <v>100</v>
      </c>
      <c r="Q271" s="3">
        <f>[3]SURREPT!M266</f>
        <v>340</v>
      </c>
      <c r="R271" s="3">
        <f>[3]SURREPT!E266</f>
        <v>17.5</v>
      </c>
      <c r="S271" s="3">
        <f>[3]SURREPT!F266</f>
        <v>17.5</v>
      </c>
      <c r="T271" s="3">
        <f>[3]SURREPT!G266</f>
        <v>2.5</v>
      </c>
      <c r="U271" s="42">
        <f>[3]SURREPT!$L266</f>
        <v>400</v>
      </c>
      <c r="V271" s="81">
        <f>[3]SURREPT!$K266</f>
        <v>155</v>
      </c>
    </row>
    <row r="272" spans="1:22" x14ac:dyDescent="0.2">
      <c r="A272" s="55">
        <f t="shared" si="7"/>
        <v>40299</v>
      </c>
      <c r="B272" s="14">
        <f>[3]SURREPT!A267</f>
        <v>2010</v>
      </c>
      <c r="C272" s="14">
        <f>[3]SURREPT!B267</f>
        <v>5</v>
      </c>
      <c r="D272" s="71"/>
      <c r="E272" s="71"/>
      <c r="F272" s="71"/>
      <c r="G272" s="71"/>
      <c r="H272" s="71"/>
      <c r="I272" s="71"/>
      <c r="J272" s="71"/>
      <c r="K272" s="3">
        <f>[3]SURREPT!C267</f>
        <v>1380</v>
      </c>
      <c r="M272" s="3">
        <f>[3]SURREPT!H267</f>
        <v>110</v>
      </c>
      <c r="N272" s="3">
        <f>[3]SURREPT!I267</f>
        <v>110</v>
      </c>
      <c r="Q272" s="3">
        <f>[3]SURREPT!M267</f>
        <v>320</v>
      </c>
      <c r="R272" s="3">
        <f>[3]SURREPT!E267</f>
        <v>17.5</v>
      </c>
      <c r="S272" s="3">
        <f>[3]SURREPT!F267</f>
        <v>17.5</v>
      </c>
      <c r="T272" s="3">
        <f>[3]SURREPT!G267</f>
        <v>2.5</v>
      </c>
      <c r="U272" s="42">
        <f>[3]SURREPT!$L267</f>
        <v>360</v>
      </c>
      <c r="V272" s="81">
        <f>[3]SURREPT!$K267</f>
        <v>157.5</v>
      </c>
    </row>
    <row r="273" spans="1:22" x14ac:dyDescent="0.2">
      <c r="A273" s="55">
        <f t="shared" si="7"/>
        <v>40330</v>
      </c>
      <c r="B273" s="14">
        <f>[3]SURREPT!A268</f>
        <v>2010</v>
      </c>
      <c r="C273" s="14">
        <f>[3]SURREPT!B268</f>
        <v>6</v>
      </c>
      <c r="D273" s="71"/>
      <c r="E273" s="71"/>
      <c r="F273" s="71"/>
      <c r="G273" s="71"/>
      <c r="H273" s="71"/>
      <c r="I273" s="71"/>
      <c r="J273" s="71"/>
      <c r="K273" s="3">
        <f>[3]SURREPT!C268</f>
        <v>1340</v>
      </c>
      <c r="M273" s="3">
        <f>[3]SURREPT!H268</f>
        <v>105</v>
      </c>
      <c r="N273" s="3">
        <f>[3]SURREPT!I268</f>
        <v>105</v>
      </c>
      <c r="Q273" s="3">
        <f>[3]SURREPT!M268</f>
        <v>320</v>
      </c>
      <c r="R273" s="3">
        <f>[3]SURREPT!E268</f>
        <v>17.5</v>
      </c>
      <c r="S273" s="3">
        <f>[3]SURREPT!F268</f>
        <v>17.5</v>
      </c>
      <c r="T273" s="3">
        <f>[3]SURREPT!G268</f>
        <v>2.5</v>
      </c>
      <c r="U273" s="42">
        <f>[3]SURREPT!$L268</f>
        <v>460</v>
      </c>
      <c r="V273" s="81">
        <f>[3]SURREPT!$K268</f>
        <v>130</v>
      </c>
    </row>
    <row r="274" spans="1:22" x14ac:dyDescent="0.2">
      <c r="A274" s="55">
        <f t="shared" si="7"/>
        <v>40360</v>
      </c>
      <c r="B274" s="14">
        <f>[3]SURREPT!A269</f>
        <v>2010</v>
      </c>
      <c r="C274" s="14">
        <f>[3]SURREPT!B269</f>
        <v>7</v>
      </c>
      <c r="D274" s="71"/>
      <c r="E274" s="71"/>
      <c r="F274" s="71"/>
      <c r="G274" s="71"/>
      <c r="H274" s="71"/>
      <c r="I274" s="71"/>
      <c r="J274" s="71"/>
      <c r="K274" s="3">
        <f>[3]SURREPT!C269</f>
        <v>1380</v>
      </c>
      <c r="M274" s="3">
        <f>[3]SURREPT!H269</f>
        <v>95</v>
      </c>
      <c r="N274" s="3">
        <f>[3]SURREPT!I269</f>
        <v>95</v>
      </c>
      <c r="Q274" s="3">
        <f>[3]SURREPT!M269</f>
        <v>290</v>
      </c>
      <c r="R274" s="3">
        <f>[3]SURREPT!E269</f>
        <v>17.5</v>
      </c>
      <c r="S274" s="3">
        <f>[3]SURREPT!F269</f>
        <v>17.5</v>
      </c>
      <c r="T274" s="3">
        <f>[3]SURREPT!G269</f>
        <v>2.5</v>
      </c>
      <c r="U274" s="42">
        <f>[3]SURREPT!$L269</f>
        <v>460</v>
      </c>
      <c r="V274" s="81">
        <f>[3]SURREPT!$K269</f>
        <v>130</v>
      </c>
    </row>
    <row r="275" spans="1:22" x14ac:dyDescent="0.2">
      <c r="A275" s="55">
        <f t="shared" si="7"/>
        <v>40391</v>
      </c>
      <c r="B275" s="14">
        <f>[3]SURREPT!A270</f>
        <v>2010</v>
      </c>
      <c r="C275" s="14">
        <f>[3]SURREPT!B270</f>
        <v>8</v>
      </c>
      <c r="D275" s="71"/>
      <c r="E275" s="71"/>
      <c r="F275" s="71"/>
      <c r="G275" s="71"/>
      <c r="H275" s="71"/>
      <c r="I275" s="71"/>
      <c r="J275" s="71"/>
      <c r="K275" s="3">
        <f>[3]SURREPT!C270</f>
        <v>1420</v>
      </c>
      <c r="M275" s="3">
        <f>[3]SURREPT!H270</f>
        <v>100</v>
      </c>
      <c r="N275" s="3">
        <f>[3]SURREPT!I270</f>
        <v>95</v>
      </c>
      <c r="Q275" s="3">
        <f>[3]SURREPT!M270</f>
        <v>310</v>
      </c>
      <c r="R275" s="3">
        <f>[3]SURREPT!E270</f>
        <v>17.5</v>
      </c>
      <c r="S275" s="3">
        <f>[3]SURREPT!F270</f>
        <v>17.5</v>
      </c>
      <c r="T275" s="3">
        <f>[3]SURREPT!G270</f>
        <v>2.5</v>
      </c>
      <c r="U275" s="42">
        <f>[3]SURREPT!$L270</f>
        <v>360</v>
      </c>
      <c r="V275" s="81">
        <f>[3]SURREPT!$K270</f>
        <v>147.5</v>
      </c>
    </row>
    <row r="276" spans="1:22" x14ac:dyDescent="0.2">
      <c r="A276" s="55">
        <f t="shared" si="7"/>
        <v>40422</v>
      </c>
      <c r="B276" s="14">
        <f>[3]SURREPT!A271</f>
        <v>2010</v>
      </c>
      <c r="C276" s="14">
        <f>[3]SURREPT!B271</f>
        <v>9</v>
      </c>
      <c r="D276" s="71"/>
      <c r="E276" s="71"/>
      <c r="F276" s="71"/>
      <c r="G276" s="71"/>
      <c r="H276" s="71"/>
      <c r="I276" s="71"/>
      <c r="J276" s="71"/>
      <c r="K276" s="3">
        <f>[3]SURREPT!C271</f>
        <v>1580</v>
      </c>
      <c r="M276" s="3">
        <f>[3]SURREPT!H271</f>
        <v>107.5</v>
      </c>
      <c r="N276" s="3">
        <f>[3]SURREPT!I271</f>
        <v>97.5</v>
      </c>
      <c r="Q276" s="3">
        <f>[3]SURREPT!M271</f>
        <v>325</v>
      </c>
      <c r="R276" s="3">
        <f>[3]SURREPT!E271</f>
        <v>17.5</v>
      </c>
      <c r="S276" s="3">
        <f>[3]SURREPT!F271</f>
        <v>17.5</v>
      </c>
      <c r="T276" s="3">
        <f>[3]SURREPT!G271</f>
        <v>2.5</v>
      </c>
      <c r="U276" s="42">
        <f>[3]SURREPT!$L271</f>
        <v>360</v>
      </c>
      <c r="V276" s="81">
        <f>[3]SURREPT!$K271</f>
        <v>162.5</v>
      </c>
    </row>
    <row r="277" spans="1:22" x14ac:dyDescent="0.2">
      <c r="A277" s="55">
        <f t="shared" si="7"/>
        <v>40452</v>
      </c>
      <c r="B277" s="14">
        <f>[3]SURREPT!A272</f>
        <v>2010</v>
      </c>
      <c r="C277" s="14">
        <f>[3]SURREPT!B272</f>
        <v>10</v>
      </c>
      <c r="D277" s="71"/>
      <c r="E277" s="71"/>
      <c r="F277" s="71"/>
      <c r="G277" s="71"/>
      <c r="H277" s="71"/>
      <c r="I277" s="71"/>
      <c r="J277" s="71"/>
      <c r="K277" s="3">
        <f>[3]SURREPT!C272</f>
        <v>1660</v>
      </c>
      <c r="M277" s="3">
        <f>[3]SURREPT!H272</f>
        <v>117.5</v>
      </c>
      <c r="N277" s="3">
        <f>[3]SURREPT!I272</f>
        <v>105</v>
      </c>
      <c r="Q277" s="3">
        <f>[3]SURREPT!M272</f>
        <v>300</v>
      </c>
      <c r="R277" s="3">
        <f>[3]SURREPT!E272</f>
        <v>17.5</v>
      </c>
      <c r="S277" s="3">
        <f>[3]SURREPT!F272</f>
        <v>17.5</v>
      </c>
      <c r="T277" s="3">
        <f>[3]SURREPT!G272</f>
        <v>2.5</v>
      </c>
      <c r="U277" s="42">
        <f>[3]SURREPT!$L272</f>
        <v>360</v>
      </c>
      <c r="V277" s="81">
        <f>[3]SURREPT!$K272</f>
        <v>177.5</v>
      </c>
    </row>
    <row r="278" spans="1:22" x14ac:dyDescent="0.2">
      <c r="A278" s="55">
        <f t="shared" si="7"/>
        <v>40483</v>
      </c>
      <c r="B278" s="14">
        <f>[3]SURREPT!A273</f>
        <v>2010</v>
      </c>
      <c r="C278" s="14">
        <f>[3]SURREPT!B273</f>
        <v>11</v>
      </c>
      <c r="D278" s="71"/>
      <c r="E278" s="71"/>
      <c r="F278" s="71"/>
      <c r="G278" s="71"/>
      <c r="H278" s="71"/>
      <c r="I278" s="71"/>
      <c r="J278" s="71"/>
      <c r="K278" s="3">
        <f>[3]SURREPT!C273</f>
        <v>1560</v>
      </c>
      <c r="M278" s="3">
        <f>[3]SURREPT!H273</f>
        <v>122.5</v>
      </c>
      <c r="N278" s="3">
        <f>[3]SURREPT!I273</f>
        <v>115</v>
      </c>
      <c r="Q278" s="3">
        <f>[3]SURREPT!M273</f>
        <v>320</v>
      </c>
      <c r="R278" s="3">
        <f>[3]SURREPT!E273</f>
        <v>17.5</v>
      </c>
      <c r="S278" s="3">
        <f>[3]SURREPT!F273</f>
        <v>17.5</v>
      </c>
      <c r="T278" s="3">
        <f>[3]SURREPT!G273</f>
        <v>2.5</v>
      </c>
      <c r="U278" s="42">
        <f>[3]SURREPT!$L273</f>
        <v>360</v>
      </c>
      <c r="V278" s="81">
        <f>[3]SURREPT!$K273</f>
        <v>185</v>
      </c>
    </row>
    <row r="279" spans="1:22" s="28" customFormat="1" ht="13.5" thickBot="1" x14ac:dyDescent="0.25">
      <c r="A279" s="97">
        <f t="shared" si="7"/>
        <v>40513</v>
      </c>
      <c r="B279" s="44">
        <f>[3]SURREPT!A274</f>
        <v>2010</v>
      </c>
      <c r="C279" s="44">
        <f>[3]SURREPT!B274</f>
        <v>12</v>
      </c>
      <c r="D279" s="98"/>
      <c r="E279" s="98"/>
      <c r="F279" s="98"/>
      <c r="G279" s="98"/>
      <c r="H279" s="98"/>
      <c r="I279" s="98"/>
      <c r="J279" s="98"/>
      <c r="K279" s="27">
        <f>[3]SURREPT!C274</f>
        <v>1690</v>
      </c>
      <c r="L279" s="27"/>
      <c r="M279" s="27">
        <f>[3]SURREPT!H274</f>
        <v>122.5</v>
      </c>
      <c r="N279" s="27">
        <f>[3]SURREPT!I274</f>
        <v>115</v>
      </c>
      <c r="O279" s="27"/>
      <c r="P279" s="27"/>
      <c r="Q279" s="27">
        <f>[3]SURREPT!M274</f>
        <v>360</v>
      </c>
      <c r="R279" s="27">
        <f>[3]SURREPT!E274</f>
        <v>17.5</v>
      </c>
      <c r="S279" s="27">
        <f>[3]SURREPT!F274</f>
        <v>17.5</v>
      </c>
      <c r="T279" s="27">
        <f>[3]SURREPT!G274</f>
        <v>2.5</v>
      </c>
      <c r="U279" s="45">
        <f>[3]SURREPT!$L274</f>
        <v>400</v>
      </c>
      <c r="V279" s="99">
        <f>[3]SURREPT!$K274</f>
        <v>195</v>
      </c>
    </row>
    <row r="280" spans="1:22" x14ac:dyDescent="0.2">
      <c r="A280" s="55">
        <f t="shared" ref="A280:A283" si="8">DATEVALUE(C280&amp;"-"&amp;B280)</f>
        <v>40544</v>
      </c>
      <c r="B280" s="14">
        <f>[3]SURREPT!A275</f>
        <v>2011</v>
      </c>
      <c r="C280" s="14">
        <f>[3]SURREPT!B275</f>
        <v>1</v>
      </c>
      <c r="D280" s="71"/>
      <c r="E280" s="71"/>
      <c r="F280" s="71"/>
      <c r="G280" s="71"/>
      <c r="H280" s="71"/>
      <c r="I280" s="71"/>
      <c r="J280" s="71"/>
      <c r="K280" s="3">
        <f>[3]SURREPT!C275</f>
        <v>1720</v>
      </c>
      <c r="M280" s="3">
        <f>[3]SURREPT!H275</f>
        <v>132.5</v>
      </c>
      <c r="N280" s="3">
        <f>[3]SURREPT!I275</f>
        <v>125</v>
      </c>
      <c r="Q280" s="3">
        <f>[3]SURREPT!M275</f>
        <v>430</v>
      </c>
      <c r="R280" s="3">
        <f>[3]SURREPT!E275</f>
        <v>17.5</v>
      </c>
      <c r="S280" s="3">
        <f>[3]SURREPT!F275</f>
        <v>17.5</v>
      </c>
      <c r="T280" s="3">
        <f>[3]SURREPT!G275</f>
        <v>2.5</v>
      </c>
      <c r="U280" s="42">
        <f>[3]SURREPT!$L275</f>
        <v>440</v>
      </c>
      <c r="V280" s="81">
        <f>[3]SURREPT!$K275</f>
        <v>187.5</v>
      </c>
    </row>
    <row r="281" spans="1:22" x14ac:dyDescent="0.2">
      <c r="A281" s="55">
        <f t="shared" si="8"/>
        <v>40575</v>
      </c>
      <c r="B281" s="14">
        <f>[3]SURREPT!A276</f>
        <v>2011</v>
      </c>
      <c r="C281" s="14">
        <f>[3]SURREPT!B276</f>
        <v>2</v>
      </c>
      <c r="D281" s="71"/>
      <c r="E281" s="71"/>
      <c r="F281" s="71"/>
      <c r="G281" s="71"/>
      <c r="H281" s="71"/>
      <c r="I281" s="71"/>
      <c r="J281" s="71"/>
      <c r="K281" s="3">
        <f>[3]SURREPT!C276</f>
        <v>1780</v>
      </c>
      <c r="M281" s="3">
        <f>[3]SURREPT!H276</f>
        <v>137.5</v>
      </c>
      <c r="N281" s="3">
        <f>[3]SURREPT!I276</f>
        <v>130</v>
      </c>
      <c r="Q281" s="3">
        <f>[3]SURREPT!M276</f>
        <v>420</v>
      </c>
      <c r="R281" s="3">
        <f>[3]SURREPT!E276</f>
        <v>17.5</v>
      </c>
      <c r="S281" s="3">
        <f>[3]SURREPT!F276</f>
        <v>17.5</v>
      </c>
      <c r="T281" s="3">
        <f>[3]SURREPT!G276</f>
        <v>2.5</v>
      </c>
      <c r="U281" s="42">
        <f>[3]SURREPT!$L276</f>
        <v>420</v>
      </c>
      <c r="V281" s="81">
        <f>[3]SURREPT!$K276</f>
        <v>187.5</v>
      </c>
    </row>
    <row r="282" spans="1:22" x14ac:dyDescent="0.2">
      <c r="A282" s="55">
        <f t="shared" si="8"/>
        <v>40603</v>
      </c>
      <c r="B282" s="14">
        <f>[3]SURREPT!A277</f>
        <v>2011</v>
      </c>
      <c r="C282" s="14">
        <f>[3]SURREPT!B277</f>
        <v>3</v>
      </c>
      <c r="D282" s="71"/>
      <c r="E282" s="71"/>
      <c r="F282" s="71"/>
      <c r="G282" s="71"/>
      <c r="H282" s="71"/>
      <c r="I282" s="71"/>
      <c r="J282" s="71"/>
      <c r="K282" s="3">
        <f>[3]SURREPT!C277</f>
        <v>1880</v>
      </c>
      <c r="M282" s="3">
        <f>[3]SURREPT!H277</f>
        <v>142.5</v>
      </c>
      <c r="N282" s="3">
        <f>[3]SURREPT!I277</f>
        <v>132.5</v>
      </c>
      <c r="Q282" s="3">
        <f>[3]SURREPT!M277</f>
        <v>420</v>
      </c>
      <c r="R282" s="3">
        <f>[3]SURREPT!E277</f>
        <v>17.5</v>
      </c>
      <c r="S282" s="3">
        <f>[3]SURREPT!F277</f>
        <v>17.5</v>
      </c>
      <c r="T282" s="3">
        <f>[3]SURREPT!G277</f>
        <v>2.5</v>
      </c>
      <c r="U282" s="42">
        <f>[3]SURREPT!$L277</f>
        <v>420</v>
      </c>
      <c r="V282" s="81">
        <f>[3]SURREPT!$K277</f>
        <v>187.5</v>
      </c>
    </row>
    <row r="283" spans="1:22" x14ac:dyDescent="0.2">
      <c r="A283" s="55">
        <f t="shared" si="8"/>
        <v>40634</v>
      </c>
      <c r="B283" s="14">
        <f>[3]SURREPT!A278</f>
        <v>2011</v>
      </c>
      <c r="C283" s="14">
        <f>[3]SURREPT!B278</f>
        <v>4</v>
      </c>
      <c r="D283" s="71"/>
      <c r="E283" s="71"/>
      <c r="F283" s="71"/>
      <c r="G283" s="71"/>
      <c r="H283" s="71"/>
      <c r="I283" s="71"/>
      <c r="J283" s="71"/>
      <c r="K283" s="3">
        <f>[3]SURREPT!C278</f>
        <v>2000</v>
      </c>
      <c r="M283" s="3">
        <f>[3]SURREPT!H278</f>
        <v>147.5</v>
      </c>
      <c r="N283" s="3">
        <f>[3]SURREPT!I278</f>
        <v>140</v>
      </c>
      <c r="Q283" s="3">
        <f>[3]SURREPT!M278</f>
        <v>420</v>
      </c>
      <c r="R283" s="3">
        <f>[3]SURREPT!E278</f>
        <v>17.5</v>
      </c>
      <c r="S283" s="3">
        <f>[3]SURREPT!F278</f>
        <v>17.5</v>
      </c>
      <c r="T283" s="3">
        <f>[3]SURREPT!G278</f>
        <v>2.5</v>
      </c>
      <c r="U283" s="42">
        <f>[3]SURREPT!$L278</f>
        <v>440</v>
      </c>
      <c r="V283" s="81">
        <f>[3]SURREPT!$K278</f>
        <v>187.5</v>
      </c>
    </row>
    <row r="284" spans="1:22" x14ac:dyDescent="0.2">
      <c r="A284" s="55">
        <f t="shared" ref="A284:A289" si="9">DATEVALUE(C284&amp;"-"&amp;B284)</f>
        <v>40664</v>
      </c>
      <c r="B284" s="14">
        <f>[3]SURREPT!A279</f>
        <v>2011</v>
      </c>
      <c r="C284" s="14">
        <f>[3]SURREPT!B279</f>
        <v>5</v>
      </c>
      <c r="D284" s="71"/>
      <c r="E284" s="71"/>
      <c r="F284" s="71"/>
      <c r="G284" s="71"/>
      <c r="H284" s="71"/>
      <c r="I284" s="71"/>
      <c r="J284" s="71"/>
      <c r="K284" s="3">
        <f>[3]SURREPT!C279</f>
        <v>1870</v>
      </c>
      <c r="M284" s="3">
        <f>[3]SURREPT!H279</f>
        <v>147.5</v>
      </c>
      <c r="N284" s="3">
        <f>[3]SURREPT!I279</f>
        <v>140</v>
      </c>
      <c r="Q284" s="3">
        <f>[3]SURREPT!M279</f>
        <v>400</v>
      </c>
      <c r="R284" s="3">
        <f>[3]SURREPT!E279</f>
        <v>17.5</v>
      </c>
      <c r="S284" s="3">
        <f>[3]SURREPT!F279</f>
        <v>17.5</v>
      </c>
      <c r="T284" s="3">
        <f>[3]SURREPT!G279</f>
        <v>2.5</v>
      </c>
      <c r="U284" s="42">
        <f>[3]SURREPT!$L279</f>
        <v>480</v>
      </c>
      <c r="V284" s="81">
        <f>[3]SURREPT!$K279</f>
        <v>187.5</v>
      </c>
    </row>
    <row r="285" spans="1:22" x14ac:dyDescent="0.2">
      <c r="A285" s="55">
        <f t="shared" si="9"/>
        <v>40695</v>
      </c>
      <c r="B285" s="14">
        <f>[3]SURREPT!A280</f>
        <v>2011</v>
      </c>
      <c r="C285" s="14">
        <f>[3]SURREPT!B280</f>
        <v>6</v>
      </c>
      <c r="D285" s="71"/>
      <c r="E285" s="71"/>
      <c r="F285" s="71"/>
      <c r="G285" s="71"/>
      <c r="H285" s="71"/>
      <c r="I285" s="71"/>
      <c r="J285" s="71"/>
      <c r="K285" s="3">
        <f>[3]SURREPT!C280</f>
        <v>1850</v>
      </c>
      <c r="M285" s="3">
        <f>[3]SURREPT!H280</f>
        <v>152.5</v>
      </c>
      <c r="N285" s="3">
        <f>[3]SURREPT!I280</f>
        <v>140</v>
      </c>
      <c r="Q285" s="3">
        <f>[3]SURREPT!M280</f>
        <v>420</v>
      </c>
      <c r="R285" s="3">
        <f>[3]SURREPT!E280</f>
        <v>17.5</v>
      </c>
      <c r="S285" s="3">
        <f>[3]SURREPT!F280</f>
        <v>17.5</v>
      </c>
      <c r="T285" s="3">
        <f>[3]SURREPT!G280</f>
        <v>2.5</v>
      </c>
      <c r="U285" s="42">
        <f>[3]SURREPT!$L280</f>
        <v>540</v>
      </c>
      <c r="V285" s="81">
        <f>[3]SURREPT!$K280</f>
        <v>187.5</v>
      </c>
    </row>
    <row r="286" spans="1:22" x14ac:dyDescent="0.2">
      <c r="A286" s="55">
        <f t="shared" si="9"/>
        <v>40725</v>
      </c>
      <c r="B286" s="14">
        <f>[3]SURREPT!A281</f>
        <v>2011</v>
      </c>
      <c r="C286" s="14">
        <f>[3]SURREPT!B281</f>
        <v>7</v>
      </c>
      <c r="D286" s="71"/>
      <c r="E286" s="71"/>
      <c r="F286" s="71"/>
      <c r="G286" s="71"/>
      <c r="H286" s="71"/>
      <c r="I286" s="71"/>
      <c r="J286" s="71"/>
      <c r="K286" s="3">
        <f>[3]SURREPT!C281</f>
        <v>1890</v>
      </c>
      <c r="M286" s="3">
        <f>[3]SURREPT!H281</f>
        <v>162.5</v>
      </c>
      <c r="N286" s="3">
        <f>[3]SURREPT!I281</f>
        <v>150</v>
      </c>
      <c r="Q286" s="3">
        <f>[3]SURREPT!M281</f>
        <v>420</v>
      </c>
      <c r="R286" s="3">
        <f>[3]SURREPT!E281</f>
        <v>17.5</v>
      </c>
      <c r="S286" s="3">
        <f>[3]SURREPT!F281</f>
        <v>17.5</v>
      </c>
      <c r="T286" s="3">
        <f>[3]SURREPT!G281</f>
        <v>2.5</v>
      </c>
      <c r="U286" s="42">
        <f>[3]SURREPT!$L281</f>
        <v>540</v>
      </c>
      <c r="V286" s="81">
        <f>[3]SURREPT!$K281</f>
        <v>192.5</v>
      </c>
    </row>
    <row r="287" spans="1:22" x14ac:dyDescent="0.2">
      <c r="A287" s="55">
        <f t="shared" si="9"/>
        <v>40756</v>
      </c>
      <c r="B287" s="14">
        <f>[3]SURREPT!A282</f>
        <v>2011</v>
      </c>
      <c r="C287" s="14">
        <f>[3]SURREPT!B282</f>
        <v>8</v>
      </c>
      <c r="D287" s="71"/>
      <c r="E287" s="71"/>
      <c r="F287" s="71"/>
      <c r="G287" s="71"/>
      <c r="H287" s="71"/>
      <c r="I287" s="71"/>
      <c r="J287" s="71"/>
      <c r="K287" s="3">
        <f>[3]SURREPT!C282</f>
        <v>1710</v>
      </c>
      <c r="M287" s="3">
        <f>[3]SURREPT!H282</f>
        <v>162.5</v>
      </c>
      <c r="N287" s="3">
        <f>[3]SURREPT!I282</f>
        <v>150</v>
      </c>
      <c r="Q287" s="3">
        <f>[3]SURREPT!M282</f>
        <v>420</v>
      </c>
      <c r="R287" s="3">
        <f>[3]SURREPT!E282</f>
        <v>17.5</v>
      </c>
      <c r="S287" s="3">
        <f>[3]SURREPT!F282</f>
        <v>17.5</v>
      </c>
      <c r="T287" s="3">
        <f>[3]SURREPT!G282</f>
        <v>2.5</v>
      </c>
      <c r="U287" s="42">
        <f>[3]SURREPT!$L282</f>
        <v>480</v>
      </c>
      <c r="V287" s="81">
        <f>[3]SURREPT!$K282</f>
        <v>192.5</v>
      </c>
    </row>
    <row r="288" spans="1:22" x14ac:dyDescent="0.2">
      <c r="A288" s="55">
        <f t="shared" si="9"/>
        <v>40787</v>
      </c>
      <c r="B288" s="14">
        <f>[3]SURREPT!A283</f>
        <v>2011</v>
      </c>
      <c r="C288" s="14">
        <f>[3]SURREPT!B283</f>
        <v>9</v>
      </c>
      <c r="D288" s="71"/>
      <c r="E288" s="71"/>
      <c r="F288" s="71"/>
      <c r="G288" s="71"/>
      <c r="H288" s="71"/>
      <c r="I288" s="71"/>
      <c r="J288" s="71"/>
      <c r="K288" s="3">
        <f>[3]SURREPT!C283</f>
        <v>1580</v>
      </c>
      <c r="M288" s="3">
        <f>[3]SURREPT!H283</f>
        <v>165</v>
      </c>
      <c r="N288" s="3">
        <f>[3]SURREPT!I283</f>
        <v>150</v>
      </c>
      <c r="Q288" s="3">
        <f>[3]SURREPT!M283</f>
        <v>420</v>
      </c>
      <c r="R288" s="3">
        <f>[3]SURREPT!E283</f>
        <v>17.5</v>
      </c>
      <c r="S288" s="3">
        <f>[3]SURREPT!F283</f>
        <v>17.5</v>
      </c>
      <c r="T288" s="3">
        <f>[3]SURREPT!G283</f>
        <v>2.5</v>
      </c>
      <c r="U288" s="42">
        <f>[3]SURREPT!$L283</f>
        <v>480</v>
      </c>
      <c r="V288" s="81">
        <f>[3]SURREPT!$K283</f>
        <v>195</v>
      </c>
    </row>
    <row r="289" spans="1:22" x14ac:dyDescent="0.2">
      <c r="A289" s="55">
        <f t="shared" si="9"/>
        <v>40817</v>
      </c>
      <c r="B289" s="14">
        <f>[3]SURREPT!A284</f>
        <v>2011</v>
      </c>
      <c r="C289" s="14">
        <f>[3]SURREPT!B284</f>
        <v>10</v>
      </c>
      <c r="D289" s="71"/>
      <c r="E289" s="71"/>
      <c r="F289" s="71"/>
      <c r="G289" s="71"/>
      <c r="H289" s="71"/>
      <c r="I289" s="71"/>
      <c r="J289" s="71"/>
      <c r="K289" s="3">
        <f>[3]SURREPT!C284</f>
        <v>1600</v>
      </c>
      <c r="M289" s="3">
        <f>[3]SURREPT!H284</f>
        <v>155</v>
      </c>
      <c r="N289" s="3">
        <f>[3]SURREPT!I284</f>
        <v>140</v>
      </c>
      <c r="Q289" s="3">
        <f>[3]SURREPT!M284</f>
        <v>415</v>
      </c>
      <c r="R289" s="3">
        <f>[3]SURREPT!E284</f>
        <v>17.5</v>
      </c>
      <c r="S289" s="3">
        <f>[3]SURREPT!F284</f>
        <v>17.5</v>
      </c>
      <c r="T289" s="3">
        <f>[3]SURREPT!G284</f>
        <v>2.5</v>
      </c>
      <c r="U289" s="42">
        <f>[3]SURREPT!$L284</f>
        <v>480</v>
      </c>
      <c r="V289" s="81">
        <f>[3]SURREPT!$K284</f>
        <v>180</v>
      </c>
    </row>
    <row r="290" spans="1:22" x14ac:dyDescent="0.2">
      <c r="A290" s="55">
        <f t="shared" ref="A290:A295" si="10">DATEVALUE(C290&amp;"-"&amp;B290)</f>
        <v>40848</v>
      </c>
      <c r="B290" s="14">
        <f>[3]SURREPT!A285</f>
        <v>2011</v>
      </c>
      <c r="C290" s="14">
        <f>[3]SURREPT!B285</f>
        <v>11</v>
      </c>
      <c r="D290" s="71"/>
      <c r="E290" s="71"/>
      <c r="F290" s="71"/>
      <c r="G290" s="71"/>
      <c r="H290" s="71"/>
      <c r="I290" s="71"/>
      <c r="J290" s="71"/>
      <c r="K290" s="3">
        <f>[3]SURREPT!C285</f>
        <v>1470</v>
      </c>
      <c r="M290" s="3">
        <f>[3]SURREPT!H285</f>
        <v>110</v>
      </c>
      <c r="N290" s="3">
        <f>[3]SURREPT!I285</f>
        <v>105</v>
      </c>
      <c r="Q290" s="3">
        <f>[3]SURREPT!M285</f>
        <v>385</v>
      </c>
      <c r="R290" s="3">
        <f>[3]SURREPT!E285</f>
        <v>17.5</v>
      </c>
      <c r="S290" s="3">
        <f>[3]SURREPT!F285</f>
        <v>17.5</v>
      </c>
      <c r="T290" s="3">
        <f>[3]SURREPT!G285</f>
        <v>2.5</v>
      </c>
      <c r="U290" s="42">
        <f>[3]SURREPT!$L285</f>
        <v>480</v>
      </c>
      <c r="V290" s="81">
        <f>[3]SURREPT!$K285</f>
        <v>152.5</v>
      </c>
    </row>
    <row r="291" spans="1:22" s="28" customFormat="1" ht="13.5" thickBot="1" x14ac:dyDescent="0.25">
      <c r="A291" s="97">
        <f t="shared" si="10"/>
        <v>40878</v>
      </c>
      <c r="B291" s="44">
        <f>[3]SURREPT!A286</f>
        <v>2011</v>
      </c>
      <c r="C291" s="44">
        <f>[3]SURREPT!B286</f>
        <v>12</v>
      </c>
      <c r="D291" s="98"/>
      <c r="E291" s="98"/>
      <c r="F291" s="98"/>
      <c r="G291" s="98"/>
      <c r="H291" s="98"/>
      <c r="I291" s="98"/>
      <c r="J291" s="98"/>
      <c r="K291" s="27">
        <f>[3]SURREPT!C286</f>
        <v>1410</v>
      </c>
      <c r="L291" s="27"/>
      <c r="M291" s="27">
        <f>[3]SURREPT!H286</f>
        <v>105</v>
      </c>
      <c r="N291" s="27">
        <f>[3]SURREPT!I286</f>
        <v>105</v>
      </c>
      <c r="O291" s="27"/>
      <c r="P291" s="27"/>
      <c r="Q291" s="27">
        <f>[3]SURREPT!M286</f>
        <v>415</v>
      </c>
      <c r="R291" s="27">
        <f>[3]SURREPT!E286</f>
        <v>17.5</v>
      </c>
      <c r="S291" s="27">
        <f>[3]SURREPT!F286</f>
        <v>17.5</v>
      </c>
      <c r="T291" s="27">
        <f>[3]SURREPT!G286</f>
        <v>2.5</v>
      </c>
      <c r="U291" s="45">
        <f>[3]SURREPT!$L286</f>
        <v>480</v>
      </c>
      <c r="V291" s="99">
        <f>[3]SURREPT!$K286</f>
        <v>152.5</v>
      </c>
    </row>
    <row r="292" spans="1:22" x14ac:dyDescent="0.2">
      <c r="A292" s="55">
        <f t="shared" si="10"/>
        <v>40909</v>
      </c>
      <c r="B292" s="14">
        <f>[3]SURREPT!A287</f>
        <v>2012</v>
      </c>
      <c r="C292" s="14">
        <f>[3]SURREPT!B287</f>
        <v>1</v>
      </c>
      <c r="D292" s="71"/>
      <c r="E292" s="71"/>
      <c r="F292" s="71"/>
      <c r="G292" s="71"/>
      <c r="H292" s="71"/>
      <c r="I292" s="71"/>
      <c r="J292" s="71"/>
      <c r="K292" s="3">
        <f>[3]SURREPT!C287</f>
        <v>1620</v>
      </c>
      <c r="M292" s="3">
        <f>[3]SURREPT!H287</f>
        <v>105</v>
      </c>
      <c r="N292" s="3">
        <f>[3]SURREPT!I287</f>
        <v>105</v>
      </c>
      <c r="Q292" s="3">
        <f>[3]SURREPT!M287</f>
        <v>445</v>
      </c>
      <c r="R292" s="3">
        <f>[3]SURREPT!E287</f>
        <v>17.5</v>
      </c>
      <c r="S292" s="3">
        <f>[3]SURREPT!F287</f>
        <v>17.5</v>
      </c>
      <c r="T292" s="3">
        <f>[3]SURREPT!G287</f>
        <v>2.5</v>
      </c>
      <c r="U292" s="42">
        <f>[3]SURREPT!$L287</f>
        <v>480</v>
      </c>
      <c r="V292" s="81">
        <f>[3]SURREPT!$K287</f>
        <v>157.5</v>
      </c>
    </row>
    <row r="293" spans="1:22" x14ac:dyDescent="0.2">
      <c r="A293" s="55">
        <f t="shared" si="10"/>
        <v>40940</v>
      </c>
      <c r="B293" s="14">
        <f>[3]SURREPT!A288</f>
        <v>2012</v>
      </c>
      <c r="C293" s="14">
        <f>[3]SURREPT!B288</f>
        <v>2</v>
      </c>
      <c r="D293" s="71"/>
      <c r="E293" s="71"/>
      <c r="F293" s="71"/>
      <c r="G293" s="71"/>
      <c r="H293" s="71"/>
      <c r="I293" s="71"/>
      <c r="J293" s="71"/>
      <c r="K293" s="3">
        <f>[3]SURREPT!C288</f>
        <v>1610</v>
      </c>
      <c r="M293" s="3">
        <f>[3]SURREPT!H288</f>
        <v>110</v>
      </c>
      <c r="N293" s="3">
        <f>[3]SURREPT!I288</f>
        <v>105</v>
      </c>
      <c r="Q293" s="3">
        <f>[3]SURREPT!M288</f>
        <v>420</v>
      </c>
      <c r="R293" s="3">
        <f>[3]SURREPT!E288</f>
        <v>17.5</v>
      </c>
      <c r="S293" s="3">
        <f>[3]SURREPT!F288</f>
        <v>17.5</v>
      </c>
      <c r="T293" s="3">
        <f>[3]SURREPT!G288</f>
        <v>2.5</v>
      </c>
      <c r="U293" s="42">
        <f>[3]SURREPT!$L288</f>
        <v>460</v>
      </c>
      <c r="V293" s="81">
        <f>[3]SURREPT!$K288</f>
        <v>160</v>
      </c>
    </row>
    <row r="294" spans="1:22" x14ac:dyDescent="0.2">
      <c r="A294" s="55">
        <f t="shared" si="10"/>
        <v>40969</v>
      </c>
      <c r="B294" s="14">
        <f>[3]SURREPT!A289</f>
        <v>2012</v>
      </c>
      <c r="C294" s="14">
        <f>[3]SURREPT!B289</f>
        <v>3</v>
      </c>
      <c r="D294" s="71"/>
      <c r="E294" s="71"/>
      <c r="F294" s="71"/>
      <c r="G294" s="71"/>
      <c r="H294" s="71"/>
      <c r="I294" s="71"/>
      <c r="J294" s="71"/>
      <c r="K294" s="3">
        <f>[3]SURREPT!C289</f>
        <v>1560</v>
      </c>
      <c r="M294" s="3">
        <f>[3]SURREPT!H289</f>
        <v>130</v>
      </c>
      <c r="N294" s="3">
        <f>[3]SURREPT!I289</f>
        <v>120</v>
      </c>
      <c r="Q294" s="3">
        <f>[3]SURREPT!M289</f>
        <v>418</v>
      </c>
      <c r="R294" s="3">
        <f>[3]SURREPT!E289</f>
        <v>17.5</v>
      </c>
      <c r="S294" s="3">
        <f>[3]SURREPT!F289</f>
        <v>17.5</v>
      </c>
      <c r="T294" s="3">
        <f>[3]SURREPT!G289</f>
        <v>2.5</v>
      </c>
      <c r="U294" s="42">
        <f>[3]SURREPT!$L289</f>
        <v>460</v>
      </c>
      <c r="V294" s="81">
        <f>[3]SURREPT!$K289</f>
        <v>165</v>
      </c>
    </row>
    <row r="295" spans="1:22" x14ac:dyDescent="0.2">
      <c r="A295" s="55">
        <f t="shared" si="10"/>
        <v>41000</v>
      </c>
      <c r="B295" s="14">
        <f>[3]SURREPT!A290</f>
        <v>2012</v>
      </c>
      <c r="C295" s="14">
        <f>[3]SURREPT!B290</f>
        <v>4</v>
      </c>
      <c r="D295" s="71"/>
      <c r="E295" s="71"/>
      <c r="F295" s="71"/>
      <c r="G295" s="71"/>
      <c r="H295" s="71"/>
      <c r="I295" s="71"/>
      <c r="J295" s="71"/>
      <c r="K295" s="3">
        <f>[3]SURREPT!C290</f>
        <v>1540</v>
      </c>
      <c r="M295" s="3">
        <f>[3]SURREPT!H290</f>
        <v>130</v>
      </c>
      <c r="N295" s="3">
        <f>[3]SURREPT!I290</f>
        <v>120</v>
      </c>
      <c r="Q295" s="3">
        <f>[3]SURREPT!M290</f>
        <v>410</v>
      </c>
      <c r="R295" s="3">
        <f>[3]SURREPT!E290</f>
        <v>17.5</v>
      </c>
      <c r="S295" s="3">
        <f>[3]SURREPT!F290</f>
        <v>17.5</v>
      </c>
      <c r="T295" s="3">
        <f>[3]SURREPT!G290</f>
        <v>2.5</v>
      </c>
      <c r="U295" s="42">
        <f>[3]SURREPT!$L290</f>
        <v>540</v>
      </c>
      <c r="V295" s="81">
        <f>[3]SURREPT!$K290</f>
        <v>160</v>
      </c>
    </row>
    <row r="296" spans="1:22" x14ac:dyDescent="0.2">
      <c r="A296" s="55">
        <f t="shared" ref="A296:A297" si="11">DATEVALUE(C296&amp;"-"&amp;B296)</f>
        <v>41030</v>
      </c>
      <c r="B296" s="14">
        <f>[3]SURREPT!A291</f>
        <v>2012</v>
      </c>
      <c r="C296" s="14">
        <f>[3]SURREPT!B291</f>
        <v>5</v>
      </c>
      <c r="D296" s="71"/>
      <c r="E296" s="71"/>
      <c r="F296" s="71"/>
      <c r="G296" s="71"/>
      <c r="H296" s="71"/>
      <c r="I296" s="71"/>
      <c r="J296" s="71"/>
      <c r="K296" s="3">
        <f>[3]SURREPT!C291</f>
        <v>1440</v>
      </c>
      <c r="M296" s="3">
        <f>[3]SURREPT!H291</f>
        <v>120</v>
      </c>
      <c r="N296" s="3">
        <f>[3]SURREPT!I291</f>
        <v>110</v>
      </c>
      <c r="Q296" s="3">
        <f>[3]SURREPT!M291</f>
        <v>410</v>
      </c>
      <c r="R296" s="3">
        <f>[3]SURREPT!E291</f>
        <v>17.5</v>
      </c>
      <c r="S296" s="3">
        <f>[3]SURREPT!F291</f>
        <v>17.5</v>
      </c>
      <c r="T296" s="3">
        <f>[3]SURREPT!G291</f>
        <v>2.5</v>
      </c>
      <c r="U296" s="42">
        <f>[3]SURREPT!$L291</f>
        <v>560</v>
      </c>
      <c r="V296" s="81">
        <f>[3]SURREPT!$K291</f>
        <v>155</v>
      </c>
    </row>
    <row r="297" spans="1:22" x14ac:dyDescent="0.2">
      <c r="A297" s="55">
        <f t="shared" si="11"/>
        <v>41061</v>
      </c>
      <c r="B297" s="14">
        <f>[3]SURREPT!A292</f>
        <v>2012</v>
      </c>
      <c r="C297" s="14">
        <f>[3]SURREPT!B292</f>
        <v>6</v>
      </c>
      <c r="D297" s="71"/>
      <c r="E297" s="71"/>
      <c r="F297" s="71"/>
      <c r="G297" s="71"/>
      <c r="H297" s="71"/>
      <c r="I297" s="71"/>
      <c r="J297" s="71"/>
      <c r="K297" s="3">
        <f>[3]SURREPT!C292</f>
        <v>1360</v>
      </c>
      <c r="M297" s="3">
        <f>[3]SURREPT!H292</f>
        <v>117.5</v>
      </c>
      <c r="N297" s="3">
        <f>[3]SURREPT!I292</f>
        <v>110</v>
      </c>
      <c r="Q297" s="3">
        <f>[3]SURREPT!M292</f>
        <v>355</v>
      </c>
      <c r="R297" s="3">
        <f>[3]SURREPT!E292</f>
        <v>17.5</v>
      </c>
      <c r="S297" s="3">
        <f>[3]SURREPT!F292</f>
        <v>17.5</v>
      </c>
      <c r="T297" s="3">
        <f>[3]SURREPT!G292</f>
        <v>2.5</v>
      </c>
      <c r="U297" s="42">
        <f>[3]SURREPT!$L292</f>
        <v>500</v>
      </c>
      <c r="V297" s="81">
        <f>[3]SURREPT!$K292</f>
        <v>150</v>
      </c>
    </row>
    <row r="298" spans="1:22" x14ac:dyDescent="0.2">
      <c r="A298" s="55">
        <f t="shared" ref="A298:A301" si="12">DATEVALUE(C298&amp;"-"&amp;B298)</f>
        <v>41091</v>
      </c>
      <c r="B298" s="14">
        <f>[3]SURREPT!A293</f>
        <v>2012</v>
      </c>
      <c r="C298" s="14">
        <f>[3]SURREPT!B293</f>
        <v>7</v>
      </c>
      <c r="D298" s="71"/>
      <c r="E298" s="71"/>
      <c r="F298" s="71"/>
      <c r="G298" s="71"/>
      <c r="H298" s="71"/>
      <c r="I298" s="71"/>
      <c r="J298" s="71"/>
      <c r="K298" s="3">
        <f>[3]SURREPT!C293</f>
        <v>1420</v>
      </c>
      <c r="M298" s="3">
        <f>[3]SURREPT!H293</f>
        <v>110</v>
      </c>
      <c r="N298" s="3">
        <f>[3]SURREPT!I293</f>
        <v>95</v>
      </c>
      <c r="Q298" s="3">
        <f>[3]SURREPT!M293</f>
        <v>310</v>
      </c>
      <c r="R298" s="3">
        <f>[3]SURREPT!E293</f>
        <v>17.5</v>
      </c>
      <c r="S298" s="3">
        <f>[3]SURREPT!F293</f>
        <v>17.5</v>
      </c>
      <c r="T298" s="3">
        <f>[3]SURREPT!G293</f>
        <v>2.5</v>
      </c>
      <c r="U298" s="42">
        <f>[3]SURREPT!$L293</f>
        <v>460</v>
      </c>
      <c r="V298" s="81">
        <f>[3]SURREPT!$K293</f>
        <v>145</v>
      </c>
    </row>
    <row r="299" spans="1:22" x14ac:dyDescent="0.2">
      <c r="A299" s="55">
        <f t="shared" si="12"/>
        <v>41122</v>
      </c>
      <c r="B299" s="14">
        <f>[3]SURREPT!A294</f>
        <v>2012</v>
      </c>
      <c r="C299" s="14">
        <f>[3]SURREPT!B294</f>
        <v>8</v>
      </c>
      <c r="D299" s="71"/>
      <c r="E299" s="71"/>
      <c r="F299" s="71"/>
      <c r="G299" s="71"/>
      <c r="H299" s="71"/>
      <c r="I299" s="71"/>
      <c r="J299" s="71"/>
      <c r="K299" s="3">
        <f>[3]SURREPT!C294</f>
        <v>1420</v>
      </c>
      <c r="M299" s="3">
        <f>[3]SURREPT!H294</f>
        <v>85</v>
      </c>
      <c r="N299" s="3">
        <f>[3]SURREPT!I294</f>
        <v>75</v>
      </c>
      <c r="Q299" s="3">
        <f>[3]SURREPT!M294</f>
        <v>385</v>
      </c>
      <c r="R299" s="3">
        <f>[3]SURREPT!E294</f>
        <v>17.5</v>
      </c>
      <c r="S299" s="3">
        <f>[3]SURREPT!F294</f>
        <v>17.5</v>
      </c>
      <c r="T299" s="3">
        <f>[3]SURREPT!G294</f>
        <v>2.5</v>
      </c>
      <c r="U299" s="42">
        <f>[3]SURREPT!$L294</f>
        <v>420</v>
      </c>
      <c r="V299" s="81">
        <f>[3]SURREPT!$K294</f>
        <v>125</v>
      </c>
    </row>
    <row r="300" spans="1:22" x14ac:dyDescent="0.2">
      <c r="A300" s="55">
        <f t="shared" si="12"/>
        <v>41153</v>
      </c>
      <c r="B300" s="14">
        <f>[3]SURREPT!A295</f>
        <v>2012</v>
      </c>
      <c r="C300" s="14">
        <f>[3]SURREPT!B295</f>
        <v>9</v>
      </c>
      <c r="D300" s="71"/>
      <c r="E300" s="71"/>
      <c r="F300" s="71"/>
      <c r="G300" s="71"/>
      <c r="H300" s="71"/>
      <c r="I300" s="71"/>
      <c r="J300" s="71"/>
      <c r="K300" s="3">
        <f>[3]SURREPT!C295</f>
        <v>1570</v>
      </c>
      <c r="M300" s="3">
        <f>[3]SURREPT!H295</f>
        <v>75</v>
      </c>
      <c r="N300" s="3">
        <f>[3]SURREPT!I295</f>
        <v>75</v>
      </c>
      <c r="Q300" s="3">
        <f>[3]SURREPT!M295</f>
        <v>360</v>
      </c>
      <c r="R300" s="3">
        <f>[3]SURREPT!E295</f>
        <v>17.5</v>
      </c>
      <c r="S300" s="3">
        <f>[3]SURREPT!F295</f>
        <v>17.5</v>
      </c>
      <c r="T300" s="3">
        <f>[3]SURREPT!G295</f>
        <v>2.5</v>
      </c>
      <c r="U300" s="42">
        <f>[3]SURREPT!$L295</f>
        <v>420</v>
      </c>
      <c r="V300" s="81">
        <f>[3]SURREPT!$K295</f>
        <v>110</v>
      </c>
    </row>
    <row r="301" spans="1:22" x14ac:dyDescent="0.2">
      <c r="A301" s="55">
        <f t="shared" si="12"/>
        <v>41183</v>
      </c>
      <c r="B301" s="14">
        <f>[3]SURREPT!A296</f>
        <v>2012</v>
      </c>
      <c r="C301" s="14">
        <f>[3]SURREPT!B296</f>
        <v>10</v>
      </c>
      <c r="D301" s="71"/>
      <c r="E301" s="71"/>
      <c r="F301" s="71"/>
      <c r="G301" s="71"/>
      <c r="H301" s="71"/>
      <c r="I301" s="71"/>
      <c r="J301" s="71"/>
      <c r="K301" s="3">
        <f>[3]SURREPT!C296</f>
        <v>1420</v>
      </c>
      <c r="M301" s="3">
        <f>[3]SURREPT!H296</f>
        <v>90</v>
      </c>
      <c r="N301" s="3">
        <f>[3]SURREPT!I296</f>
        <v>90</v>
      </c>
      <c r="Q301" s="3">
        <f>[3]SURREPT!M296</f>
        <v>317</v>
      </c>
      <c r="R301" s="3">
        <f>[3]SURREPT!E296</f>
        <v>17.5</v>
      </c>
      <c r="S301" s="3">
        <f>[3]SURREPT!F296</f>
        <v>17.5</v>
      </c>
      <c r="T301" s="3">
        <f>[3]SURREPT!G296</f>
        <v>2.5</v>
      </c>
      <c r="U301" s="42">
        <f>[3]SURREPT!$L296</f>
        <v>420</v>
      </c>
      <c r="V301" s="81">
        <f>[3]SURREPT!$K296</f>
        <v>125</v>
      </c>
    </row>
    <row r="302" spans="1:22" x14ac:dyDescent="0.2">
      <c r="A302" s="55">
        <f t="shared" ref="A302:A305" si="13">DATEVALUE(C302&amp;"-"&amp;B302)</f>
        <v>41214</v>
      </c>
      <c r="B302" s="14">
        <f>[3]SURREPT!A297</f>
        <v>2012</v>
      </c>
      <c r="C302" s="14">
        <f>[3]SURREPT!B297</f>
        <v>11</v>
      </c>
      <c r="D302" s="71"/>
      <c r="E302" s="71"/>
      <c r="F302" s="71"/>
      <c r="G302" s="71"/>
      <c r="H302" s="71"/>
      <c r="I302" s="71"/>
      <c r="J302" s="71"/>
      <c r="K302" s="3">
        <f>[3]SURREPT!C297</f>
        <v>1560</v>
      </c>
      <c r="M302" s="3">
        <f>[3]SURREPT!H297</f>
        <v>100</v>
      </c>
      <c r="N302" s="3">
        <f>[3]SURREPT!I297</f>
        <v>100</v>
      </c>
      <c r="Q302" s="3">
        <f>[3]SURREPT!M297</f>
        <v>362</v>
      </c>
      <c r="R302" s="3">
        <f>[3]SURREPT!E297</f>
        <v>17.5</v>
      </c>
      <c r="S302" s="3">
        <f>[3]SURREPT!F297</f>
        <v>17.5</v>
      </c>
      <c r="T302" s="3">
        <f>[3]SURREPT!G297</f>
        <v>2.5</v>
      </c>
      <c r="U302" s="42">
        <f>[3]SURREPT!$L297</f>
        <v>420</v>
      </c>
      <c r="V302" s="81">
        <f>[3]SURREPT!$K297</f>
        <v>140</v>
      </c>
    </row>
    <row r="303" spans="1:22" x14ac:dyDescent="0.2">
      <c r="A303" s="55">
        <f t="shared" si="13"/>
        <v>41244</v>
      </c>
      <c r="B303" s="14">
        <f>[3]SURREPT!A298</f>
        <v>2012</v>
      </c>
      <c r="C303" s="14">
        <f>[3]SURREPT!B298</f>
        <v>12</v>
      </c>
      <c r="D303" s="71"/>
      <c r="E303" s="71"/>
      <c r="F303" s="71"/>
      <c r="G303" s="71"/>
      <c r="H303" s="71"/>
      <c r="I303" s="71"/>
      <c r="J303" s="71"/>
      <c r="K303" s="3">
        <f>[3]SURREPT!C298</f>
        <v>1600</v>
      </c>
      <c r="M303" s="3">
        <f>[3]SURREPT!H298</f>
        <v>95</v>
      </c>
      <c r="N303" s="3">
        <f>[3]SURREPT!I298</f>
        <v>90</v>
      </c>
      <c r="Q303" s="3">
        <f>[3]SURREPT!M298</f>
        <v>362</v>
      </c>
      <c r="R303" s="3">
        <f>[3]SURREPT!E298</f>
        <v>17.5</v>
      </c>
      <c r="S303" s="3">
        <f>[3]SURREPT!F298</f>
        <v>17.5</v>
      </c>
      <c r="T303" s="3">
        <f>[3]SURREPT!G298</f>
        <v>2.5</v>
      </c>
      <c r="U303" s="42">
        <f>[3]SURREPT!$L298</f>
        <v>420</v>
      </c>
      <c r="V303" s="81">
        <f>[3]SURREPT!$K298</f>
        <v>130</v>
      </c>
    </row>
    <row r="304" spans="1:22" x14ac:dyDescent="0.2">
      <c r="A304" s="55">
        <f t="shared" si="13"/>
        <v>41275</v>
      </c>
      <c r="B304" s="14">
        <f>[3]SURREPT!A299</f>
        <v>2013</v>
      </c>
      <c r="C304" s="14">
        <f>[3]SURREPT!B299</f>
        <v>1</v>
      </c>
      <c r="D304" s="71"/>
      <c r="E304" s="71"/>
      <c r="F304" s="71"/>
      <c r="G304" s="71"/>
      <c r="H304" s="71"/>
      <c r="I304" s="71"/>
      <c r="J304" s="71"/>
      <c r="K304" s="3">
        <f>[3]SURREPT!C299</f>
        <v>1581</v>
      </c>
      <c r="M304" s="3">
        <f>[3]SURREPT!H299</f>
        <v>82.5</v>
      </c>
      <c r="N304" s="3">
        <f>[3]SURREPT!I299</f>
        <v>97.5</v>
      </c>
      <c r="Q304" s="3">
        <f>[3]SURREPT!M299</f>
        <v>350</v>
      </c>
      <c r="R304" s="3">
        <f>[3]SURREPT!E299</f>
        <v>17.5</v>
      </c>
      <c r="S304" s="3">
        <f>[3]SURREPT!F299</f>
        <v>17.5</v>
      </c>
      <c r="T304" s="3">
        <f>[3]SURREPT!G299</f>
        <v>2.5</v>
      </c>
      <c r="U304" s="42">
        <f>[3]SURREPT!$L299</f>
        <v>420</v>
      </c>
      <c r="V304" s="81">
        <f>[3]SURREPT!$K299</f>
        <v>120</v>
      </c>
    </row>
    <row r="305" spans="1:22" x14ac:dyDescent="0.2">
      <c r="A305" s="55">
        <f t="shared" si="13"/>
        <v>41306</v>
      </c>
      <c r="B305" s="14">
        <f>[3]SURREPT!A300</f>
        <v>2013</v>
      </c>
      <c r="C305" s="14">
        <f>[3]SURREPT!B300</f>
        <v>2</v>
      </c>
      <c r="D305" s="71"/>
      <c r="E305" s="71"/>
      <c r="F305" s="71"/>
      <c r="G305" s="71"/>
      <c r="H305" s="71"/>
      <c r="I305" s="71"/>
      <c r="J305" s="71"/>
      <c r="K305" s="3">
        <f>[3]SURREPT!C300</f>
        <v>1520</v>
      </c>
      <c r="M305" s="3">
        <f>[3]SURREPT!H300</f>
        <v>87.5</v>
      </c>
      <c r="N305" s="3">
        <f>[3]SURREPT!I300</f>
        <v>97.5</v>
      </c>
      <c r="Q305" s="3">
        <f>[3]SURREPT!M300</f>
        <v>340</v>
      </c>
      <c r="R305" s="3">
        <f>[3]SURREPT!E300</f>
        <v>17.5</v>
      </c>
      <c r="S305" s="3">
        <f>[3]SURREPT!F300</f>
        <v>17.5</v>
      </c>
      <c r="T305" s="3">
        <f>[3]SURREPT!G300</f>
        <v>2.5</v>
      </c>
      <c r="U305" s="42">
        <f>[3]SURREPT!$L300</f>
        <v>420</v>
      </c>
      <c r="V305" s="81">
        <f>[3]SURREPT!$K300</f>
        <v>125</v>
      </c>
    </row>
    <row r="306" spans="1:22" x14ac:dyDescent="0.2">
      <c r="A306" s="55">
        <f t="shared" ref="A306:A319" si="14">DATEVALUE(C306&amp;"-"&amp;B306)</f>
        <v>41334</v>
      </c>
      <c r="B306" s="14">
        <f>[3]SURREPT!A301</f>
        <v>2013</v>
      </c>
      <c r="C306" s="14">
        <f>[3]SURREPT!B301</f>
        <v>3</v>
      </c>
      <c r="D306" s="71"/>
      <c r="E306" s="71"/>
      <c r="F306" s="71"/>
      <c r="G306" s="71"/>
      <c r="H306" s="71"/>
      <c r="I306" s="71"/>
      <c r="J306" s="71"/>
      <c r="K306" s="3">
        <f>[3]SURREPT!C301</f>
        <v>1521</v>
      </c>
      <c r="M306" s="3">
        <f>[3]SURREPT!H301</f>
        <v>92.5</v>
      </c>
      <c r="N306" s="3">
        <f>[3]SURREPT!I301</f>
        <v>97.5</v>
      </c>
      <c r="Q306" s="3">
        <f>[3]SURREPT!M301</f>
        <v>370</v>
      </c>
      <c r="R306" s="3">
        <f>[3]SURREPT!E301</f>
        <v>17.5</v>
      </c>
      <c r="S306" s="3">
        <f>[3]SURREPT!F301</f>
        <v>17.5</v>
      </c>
      <c r="T306" s="3">
        <f>[3]SURREPT!G301</f>
        <v>2.5</v>
      </c>
      <c r="U306" s="42">
        <f>[3]SURREPT!$L301</f>
        <v>420</v>
      </c>
      <c r="V306" s="81">
        <f>[3]SURREPT!$K301</f>
        <v>135</v>
      </c>
    </row>
    <row r="307" spans="1:22" x14ac:dyDescent="0.2">
      <c r="A307" s="55">
        <f t="shared" si="14"/>
        <v>41365</v>
      </c>
      <c r="B307" s="14">
        <f>[3]SURREPT!A302</f>
        <v>2013</v>
      </c>
      <c r="C307" s="14">
        <f>[3]SURREPT!B302</f>
        <v>4</v>
      </c>
      <c r="D307" s="71"/>
      <c r="E307" s="71"/>
      <c r="F307" s="71"/>
      <c r="G307" s="71"/>
      <c r="H307" s="71"/>
      <c r="I307" s="71"/>
      <c r="J307" s="71"/>
      <c r="K307" s="3">
        <f>[3]SURREPT!C302</f>
        <v>1540</v>
      </c>
      <c r="M307" s="3">
        <f>[3]SURREPT!H302</f>
        <v>92.5</v>
      </c>
      <c r="N307" s="3">
        <f>[3]SURREPT!I302</f>
        <v>97.5</v>
      </c>
      <c r="Q307" s="3">
        <f>[3]SURREPT!M302</f>
        <v>350.14</v>
      </c>
      <c r="R307" s="3">
        <f>[3]SURREPT!E302</f>
        <v>17.5</v>
      </c>
      <c r="S307" s="3">
        <f>[3]SURREPT!F302</f>
        <v>17.5</v>
      </c>
      <c r="T307" s="3">
        <f>[3]SURREPT!G302</f>
        <v>2.5</v>
      </c>
      <c r="U307" s="42">
        <f>[3]SURREPT!$L302</f>
        <v>420</v>
      </c>
      <c r="V307" s="81">
        <f>[3]SURREPT!$K302</f>
        <v>135</v>
      </c>
    </row>
    <row r="308" spans="1:22" x14ac:dyDescent="0.2">
      <c r="A308" s="55">
        <f t="shared" si="14"/>
        <v>41395</v>
      </c>
      <c r="B308" s="14">
        <f>[3]SURREPT!A303</f>
        <v>2013</v>
      </c>
      <c r="C308" s="14">
        <f>[3]SURREPT!B303</f>
        <v>5</v>
      </c>
      <c r="D308" s="71"/>
      <c r="E308" s="71"/>
      <c r="F308" s="71"/>
      <c r="G308" s="71"/>
      <c r="H308" s="71"/>
      <c r="I308" s="71"/>
      <c r="J308" s="71"/>
      <c r="K308" s="3">
        <f>[3]SURREPT!C303</f>
        <v>1520</v>
      </c>
      <c r="M308" s="3">
        <f>[3]SURREPT!H303</f>
        <v>82.5</v>
      </c>
      <c r="N308" s="3">
        <f>[3]SURREPT!I303</f>
        <v>92.5</v>
      </c>
      <c r="Q308" s="3">
        <f>[3]SURREPT!M303</f>
        <v>327</v>
      </c>
      <c r="R308" s="3">
        <f>[3]SURREPT!E303</f>
        <v>17.5</v>
      </c>
      <c r="S308" s="3">
        <f>[3]SURREPT!F303</f>
        <v>17.5</v>
      </c>
      <c r="T308" s="3">
        <f>[3]SURREPT!G303</f>
        <v>2.5</v>
      </c>
      <c r="U308" s="42">
        <f>[3]SURREPT!$L303</f>
        <v>420</v>
      </c>
      <c r="V308" s="81">
        <f>[3]SURREPT!$K303</f>
        <v>125</v>
      </c>
    </row>
    <row r="309" spans="1:22" x14ac:dyDescent="0.2">
      <c r="A309" s="55">
        <f t="shared" si="14"/>
        <v>41426</v>
      </c>
      <c r="B309" s="14">
        <f>[3]SURREPT!A304</f>
        <v>2013</v>
      </c>
      <c r="C309" s="14">
        <f>[3]SURREPT!B304</f>
        <v>6</v>
      </c>
      <c r="D309" s="71"/>
      <c r="E309" s="71"/>
      <c r="F309" s="71"/>
      <c r="G309" s="71"/>
      <c r="H309" s="71"/>
      <c r="I309" s="71"/>
      <c r="J309" s="71"/>
      <c r="K309" s="3">
        <f>[3]SURREPT!C304</f>
        <v>1380</v>
      </c>
      <c r="M309" s="3">
        <f>[3]SURREPT!H304</f>
        <v>82.5</v>
      </c>
      <c r="N309" s="3">
        <f>[3]SURREPT!I304</f>
        <v>87.5</v>
      </c>
      <c r="Q309" s="3">
        <f>[3]SURREPT!M304</f>
        <v>315</v>
      </c>
      <c r="R309" s="3">
        <f>[3]SURREPT!E304</f>
        <v>17.5</v>
      </c>
      <c r="S309" s="3">
        <f>[3]SURREPT!F304</f>
        <v>17.5</v>
      </c>
      <c r="T309" s="3">
        <f>[3]SURREPT!G304</f>
        <v>2.5</v>
      </c>
      <c r="U309" s="42">
        <f>[3]SURREPT!$L304</f>
        <v>460</v>
      </c>
      <c r="V309" s="81">
        <f>[3]SURREPT!$K304</f>
        <v>125</v>
      </c>
    </row>
    <row r="310" spans="1:22" x14ac:dyDescent="0.2">
      <c r="A310" s="55">
        <f t="shared" si="14"/>
        <v>41456</v>
      </c>
      <c r="B310" s="14">
        <f>[3]SURREPT!A305</f>
        <v>2013</v>
      </c>
      <c r="C310" s="14">
        <f>[3]SURREPT!B305</f>
        <v>7</v>
      </c>
      <c r="D310" s="71"/>
      <c r="E310" s="71"/>
      <c r="F310" s="71"/>
      <c r="G310" s="71"/>
      <c r="H310" s="71"/>
      <c r="I310" s="71"/>
      <c r="J310" s="71"/>
      <c r="K310" s="3">
        <f>[3]SURREPT!C305</f>
        <v>1430</v>
      </c>
      <c r="M310" s="3">
        <f>[3]SURREPT!H305</f>
        <v>82.5</v>
      </c>
      <c r="N310" s="3">
        <f>[3]SURREPT!I305</f>
        <v>82.5</v>
      </c>
      <c r="Q310" s="3">
        <f>[3]SURREPT!M305</f>
        <v>350</v>
      </c>
      <c r="R310" s="3">
        <f>[3]SURREPT!E305</f>
        <v>17.5</v>
      </c>
      <c r="S310" s="3">
        <f>[3]SURREPT!F305</f>
        <v>17.5</v>
      </c>
      <c r="T310" s="3">
        <f>[3]SURREPT!G305</f>
        <v>2.5</v>
      </c>
      <c r="U310" s="42">
        <f>[3]SURREPT!$L305</f>
        <v>460</v>
      </c>
      <c r="V310" s="81">
        <f>[3]SURREPT!$K305</f>
        <v>130</v>
      </c>
    </row>
    <row r="311" spans="1:22" x14ac:dyDescent="0.2">
      <c r="A311" s="55">
        <f t="shared" si="14"/>
        <v>41487</v>
      </c>
      <c r="B311" s="14">
        <f>[3]SURREPT!A306</f>
        <v>2013</v>
      </c>
      <c r="C311" s="14">
        <f>[3]SURREPT!B306</f>
        <v>8</v>
      </c>
      <c r="D311" s="71"/>
      <c r="E311" s="71"/>
      <c r="F311" s="71"/>
      <c r="G311" s="71"/>
      <c r="H311" s="71"/>
      <c r="I311" s="71"/>
      <c r="J311" s="71"/>
      <c r="K311" s="3">
        <f>[3]SURREPT!C306</f>
        <v>1420</v>
      </c>
      <c r="M311" s="3">
        <f>[3]SURREPT!H306</f>
        <v>77.5</v>
      </c>
      <c r="N311" s="3">
        <f>[3]SURREPT!I306</f>
        <v>77.5</v>
      </c>
      <c r="Q311" s="3">
        <f>[3]SURREPT!M306</f>
        <v>350</v>
      </c>
      <c r="R311" s="3">
        <f>[3]SURREPT!E306</f>
        <v>17.5</v>
      </c>
      <c r="S311" s="3">
        <f>[3]SURREPT!F306</f>
        <v>17.5</v>
      </c>
      <c r="T311" s="3">
        <f>[3]SURREPT!G306</f>
        <v>2.5</v>
      </c>
      <c r="U311" s="42">
        <f>[3]SURREPT!$L306</f>
        <v>420</v>
      </c>
      <c r="V311" s="81">
        <f>[3]SURREPT!$K306</f>
        <v>135</v>
      </c>
    </row>
    <row r="312" spans="1:22" x14ac:dyDescent="0.2">
      <c r="A312" s="55">
        <f t="shared" si="14"/>
        <v>41518</v>
      </c>
      <c r="B312" s="14">
        <f>[3]SURREPT!A307</f>
        <v>2013</v>
      </c>
      <c r="C312" s="14">
        <f>[3]SURREPT!B307</f>
        <v>9</v>
      </c>
      <c r="D312" s="71"/>
      <c r="E312" s="71"/>
      <c r="F312" s="71"/>
      <c r="G312" s="71"/>
      <c r="H312" s="71"/>
      <c r="I312" s="71"/>
      <c r="J312" s="71"/>
      <c r="K312" s="3">
        <f>[3]SURREPT!C307</f>
        <v>1400</v>
      </c>
      <c r="M312" s="3">
        <f>[3]SURREPT!H307</f>
        <v>77.5</v>
      </c>
      <c r="N312" s="3">
        <f>[3]SURREPT!I307</f>
        <v>77.5</v>
      </c>
      <c r="Q312" s="3">
        <f>[3]SURREPT!M307</f>
        <v>340</v>
      </c>
      <c r="R312" s="3">
        <f>[3]SURREPT!E307</f>
        <v>17.5</v>
      </c>
      <c r="S312" s="3">
        <f>[3]SURREPT!F307</f>
        <v>17.5</v>
      </c>
      <c r="T312" s="3">
        <f>[3]SURREPT!G307</f>
        <v>2.5</v>
      </c>
      <c r="U312" s="42">
        <f>[3]SURREPT!$L307</f>
        <v>420</v>
      </c>
      <c r="V312" s="81">
        <f>[3]SURREPT!$K307</f>
        <v>135</v>
      </c>
    </row>
    <row r="313" spans="1:22" x14ac:dyDescent="0.2">
      <c r="A313" s="55">
        <f t="shared" si="14"/>
        <v>41548</v>
      </c>
      <c r="B313" s="14">
        <f>[3]SURREPT!A308</f>
        <v>2013</v>
      </c>
      <c r="C313" s="14">
        <f>[3]SURREPT!B308</f>
        <v>10</v>
      </c>
      <c r="D313" s="71"/>
      <c r="E313" s="71"/>
      <c r="F313" s="71"/>
      <c r="G313" s="71"/>
      <c r="H313" s="71"/>
      <c r="I313" s="71"/>
      <c r="J313" s="71"/>
      <c r="K313" s="3">
        <f>[3]SURREPT!C308</f>
        <v>1420</v>
      </c>
      <c r="M313" s="3">
        <f>[3]SURREPT!H308</f>
        <v>77.5</v>
      </c>
      <c r="N313" s="3">
        <f>[3]SURREPT!I308</f>
        <v>77.5</v>
      </c>
      <c r="Q313" s="3">
        <f>[3]SURREPT!M308</f>
        <v>340</v>
      </c>
      <c r="R313" s="3">
        <f>[3]SURREPT!E308</f>
        <v>17.5</v>
      </c>
      <c r="S313" s="3">
        <f>[3]SURREPT!F308</f>
        <v>17.5</v>
      </c>
      <c r="T313" s="3">
        <f>[3]SURREPT!G308</f>
        <v>2.5</v>
      </c>
      <c r="U313" s="42">
        <f>[3]SURREPT!$L308</f>
        <v>420</v>
      </c>
      <c r="V313" s="81">
        <f>[3]SURREPT!$K308</f>
        <v>135</v>
      </c>
    </row>
    <row r="314" spans="1:22" x14ac:dyDescent="0.2">
      <c r="A314" s="55">
        <f t="shared" si="14"/>
        <v>41579</v>
      </c>
      <c r="B314" s="14">
        <f>[3]SURREPT!A309</f>
        <v>2013</v>
      </c>
      <c r="C314" s="14">
        <f>[3]SURREPT!B309</f>
        <v>11</v>
      </c>
      <c r="D314" s="71"/>
      <c r="E314" s="71"/>
      <c r="F314" s="71"/>
      <c r="G314" s="71"/>
      <c r="H314" s="71"/>
      <c r="I314" s="71"/>
      <c r="J314" s="71"/>
      <c r="K314" s="3">
        <f>[3]SURREPT!C309</f>
        <v>1350</v>
      </c>
      <c r="M314" s="3">
        <f>[3]SURREPT!H309</f>
        <v>77.5</v>
      </c>
      <c r="N314" s="3">
        <f>[3]SURREPT!I309</f>
        <v>77.5</v>
      </c>
      <c r="Q314" s="3">
        <f>[3]SURREPT!M309</f>
        <v>370</v>
      </c>
      <c r="R314" s="3">
        <f>[3]SURREPT!E309</f>
        <v>17.5</v>
      </c>
      <c r="S314" s="3">
        <f>[3]SURREPT!F309</f>
        <v>17.5</v>
      </c>
      <c r="T314" s="3">
        <f>[3]SURREPT!G309</f>
        <v>2.5</v>
      </c>
      <c r="U314" s="42">
        <f>[3]SURREPT!$L309</f>
        <v>420</v>
      </c>
      <c r="V314" s="81">
        <f>[3]SURREPT!$K309</f>
        <v>135</v>
      </c>
    </row>
    <row r="315" spans="1:22" x14ac:dyDescent="0.2">
      <c r="A315" s="55">
        <f t="shared" si="14"/>
        <v>41609</v>
      </c>
      <c r="B315" s="14">
        <f>[3]SURREPT!A310</f>
        <v>2013</v>
      </c>
      <c r="C315" s="14">
        <f>[3]SURREPT!B310</f>
        <v>12</v>
      </c>
      <c r="D315" s="71"/>
      <c r="E315" s="71"/>
      <c r="F315" s="71"/>
      <c r="G315" s="71"/>
      <c r="H315" s="71"/>
      <c r="I315" s="71"/>
      <c r="J315" s="71"/>
      <c r="K315" s="3">
        <f>[3]SURREPT!C310</f>
        <v>1400</v>
      </c>
      <c r="M315" s="3">
        <f>[3]SURREPT!H310</f>
        <v>72.5</v>
      </c>
      <c r="N315" s="3">
        <f>[3]SURREPT!I310</f>
        <v>72.5</v>
      </c>
      <c r="Q315" s="3">
        <f>[3]SURREPT!M310</f>
        <v>390</v>
      </c>
      <c r="R315" s="3">
        <f>[3]SURREPT!E310</f>
        <v>17.5</v>
      </c>
      <c r="S315" s="3">
        <f>[3]SURREPT!F310</f>
        <v>17.5</v>
      </c>
      <c r="T315" s="3">
        <f>[3]SURREPT!G310</f>
        <v>2.5</v>
      </c>
      <c r="U315" s="42">
        <f>[3]SURREPT!$L310</f>
        <v>420</v>
      </c>
      <c r="V315" s="81">
        <f>[3]SURREPT!$K310</f>
        <v>125</v>
      </c>
    </row>
    <row r="316" spans="1:22" x14ac:dyDescent="0.2">
      <c r="A316" s="55">
        <f t="shared" si="14"/>
        <v>41640</v>
      </c>
      <c r="B316" s="14">
        <f>[3]SURREPT!A311</f>
        <v>2014</v>
      </c>
      <c r="C316" s="14">
        <f>[3]SURREPT!B311</f>
        <v>1</v>
      </c>
      <c r="D316" s="71"/>
      <c r="E316" s="71"/>
      <c r="F316" s="71"/>
      <c r="G316" s="71"/>
      <c r="H316" s="71"/>
      <c r="I316" s="71"/>
      <c r="J316" s="71"/>
      <c r="K316" s="3">
        <f>[3]SURREPT!C311</f>
        <v>1520</v>
      </c>
      <c r="M316" s="3">
        <f>[3]SURREPT!H311</f>
        <v>72.5</v>
      </c>
      <c r="N316" s="3">
        <f>[3]SURREPT!I311</f>
        <v>77.5</v>
      </c>
      <c r="Q316" s="3">
        <f>[3]SURREPT!M311</f>
        <v>410</v>
      </c>
      <c r="R316" s="3">
        <f>[3]SURREPT!E311</f>
        <v>17.5</v>
      </c>
      <c r="S316" s="3">
        <f>[3]SURREPT!F311</f>
        <v>17.5</v>
      </c>
      <c r="T316" s="3">
        <f>[3]SURREPT!G311</f>
        <v>2.5</v>
      </c>
      <c r="U316" s="42">
        <f>[3]SURREPT!$L311</f>
        <v>420</v>
      </c>
      <c r="V316" s="81">
        <f>[3]SURREPT!$K311</f>
        <v>125</v>
      </c>
    </row>
    <row r="317" spans="1:22" x14ac:dyDescent="0.2">
      <c r="A317" s="55">
        <f t="shared" si="14"/>
        <v>41671</v>
      </c>
      <c r="B317" s="14">
        <f>[3]SURREPT!A312</f>
        <v>2014</v>
      </c>
      <c r="C317" s="14">
        <f>[3]SURREPT!B312</f>
        <v>2</v>
      </c>
      <c r="D317" s="71"/>
      <c r="E317" s="71"/>
      <c r="F317" s="71"/>
      <c r="G317" s="71"/>
      <c r="H317" s="71"/>
      <c r="I317" s="71"/>
      <c r="J317" s="71"/>
      <c r="K317" s="3">
        <f>[3]SURREPT!C312</f>
        <v>1560</v>
      </c>
      <c r="M317" s="3">
        <f>[3]SURREPT!H312</f>
        <v>72.5</v>
      </c>
      <c r="N317" s="3">
        <f>[3]SURREPT!I312</f>
        <v>77.5</v>
      </c>
      <c r="Q317" s="3">
        <f>[3]SURREPT!M312</f>
        <v>375</v>
      </c>
      <c r="R317" s="3">
        <f>[3]SURREPT!E312</f>
        <v>17.5</v>
      </c>
      <c r="S317" s="3">
        <f>[3]SURREPT!F312</f>
        <v>17.5</v>
      </c>
      <c r="T317" s="3">
        <f>[3]SURREPT!G312</f>
        <v>2.5</v>
      </c>
      <c r="U317" s="42">
        <f>[3]SURREPT!$L312</f>
        <v>420</v>
      </c>
      <c r="V317" s="81">
        <f>[3]SURREPT!$K312</f>
        <v>130</v>
      </c>
    </row>
    <row r="318" spans="1:22" x14ac:dyDescent="0.2">
      <c r="A318" s="55">
        <f t="shared" si="14"/>
        <v>41699</v>
      </c>
      <c r="B318" s="14">
        <f>[3]SURREPT!A313</f>
        <v>2014</v>
      </c>
      <c r="C318" s="14">
        <f>[3]SURREPT!B313</f>
        <v>3</v>
      </c>
      <c r="D318" s="71"/>
      <c r="E318" s="71"/>
      <c r="F318" s="71"/>
      <c r="G318" s="71"/>
      <c r="H318" s="71"/>
      <c r="I318" s="71"/>
      <c r="J318" s="71"/>
      <c r="K318" s="3">
        <f>[3]SURREPT!C313</f>
        <v>1600</v>
      </c>
      <c r="M318" s="3">
        <f>[3]SURREPT!H313</f>
        <v>72.5</v>
      </c>
      <c r="N318" s="3">
        <f>[3]SURREPT!I313</f>
        <v>77.5</v>
      </c>
      <c r="Q318" s="3">
        <f>[3]SURREPT!M313</f>
        <v>360</v>
      </c>
      <c r="R318" s="3">
        <f>[3]SURREPT!E313</f>
        <v>17.5</v>
      </c>
      <c r="S318" s="3">
        <f>[3]SURREPT!F313</f>
        <v>17.5</v>
      </c>
      <c r="T318" s="3">
        <f>[3]SURREPT!G313</f>
        <v>2.5</v>
      </c>
      <c r="U318" s="42">
        <f>[3]SURREPT!$L313</f>
        <v>420</v>
      </c>
      <c r="V318" s="81">
        <f>[3]SURREPT!$K313</f>
        <v>130</v>
      </c>
    </row>
    <row r="319" spans="1:22" x14ac:dyDescent="0.2">
      <c r="A319" s="55">
        <f t="shared" si="14"/>
        <v>41730</v>
      </c>
      <c r="B319" s="14">
        <f>[3]SURREPT!A314</f>
        <v>2014</v>
      </c>
      <c r="C319" s="14">
        <f>[3]SURREPT!B314</f>
        <v>4</v>
      </c>
      <c r="D319" s="71"/>
      <c r="E319" s="71"/>
      <c r="F319" s="71"/>
      <c r="G319" s="71"/>
      <c r="H319" s="71"/>
      <c r="I319" s="71"/>
      <c r="J319" s="71"/>
      <c r="K319" s="3">
        <f>[3]SURREPT!C314</f>
        <v>1650</v>
      </c>
      <c r="M319" s="3">
        <f>[3]SURREPT!H314</f>
        <v>72.5</v>
      </c>
      <c r="N319" s="3">
        <f>[3]SURREPT!I314</f>
        <v>77.5</v>
      </c>
      <c r="Q319" s="3">
        <f>[3]SURREPT!M314</f>
        <v>370</v>
      </c>
      <c r="R319" s="3">
        <f>[3]SURREPT!E314</f>
        <v>17.5</v>
      </c>
      <c r="S319" s="3">
        <f>[3]SURREPT!F314</f>
        <v>17.5</v>
      </c>
      <c r="T319" s="3">
        <f>[3]SURREPT!G314</f>
        <v>2.5</v>
      </c>
      <c r="U319" s="42">
        <f>[3]SURREPT!$L314</f>
        <v>420</v>
      </c>
      <c r="V319" s="81">
        <f>[3]SURREPT!$K314</f>
        <v>120</v>
      </c>
    </row>
    <row r="320" spans="1:22" x14ac:dyDescent="0.2">
      <c r="A320" s="55">
        <f t="shared" ref="A320:A323" si="15">DATEVALUE(C320&amp;"-"&amp;B320)</f>
        <v>41760</v>
      </c>
      <c r="B320" s="14">
        <f>[3]SURREPT!A315</f>
        <v>2014</v>
      </c>
      <c r="C320" s="14">
        <f>[3]SURREPT!B315</f>
        <v>5</v>
      </c>
      <c r="D320" s="71"/>
      <c r="E320" s="71"/>
      <c r="F320" s="71"/>
      <c r="G320" s="71"/>
      <c r="H320" s="71"/>
      <c r="I320" s="71"/>
      <c r="J320" s="71"/>
      <c r="K320" s="3">
        <f>[3]SURREPT!C315</f>
        <v>1590</v>
      </c>
      <c r="M320" s="3">
        <f>[3]SURREPT!H315</f>
        <v>72.5</v>
      </c>
      <c r="N320" s="3">
        <f>[3]SURREPT!I315</f>
        <v>77.5</v>
      </c>
      <c r="Q320" s="3">
        <f>[3]SURREPT!M315</f>
        <v>360</v>
      </c>
      <c r="R320" s="3">
        <f>[3]SURREPT!E315</f>
        <v>17.5</v>
      </c>
      <c r="S320" s="3">
        <f>[3]SURREPT!F315</f>
        <v>17.5</v>
      </c>
      <c r="T320" s="3">
        <f>[3]SURREPT!G315</f>
        <v>2.5</v>
      </c>
      <c r="U320" s="42">
        <f>[3]SURREPT!$L315</f>
        <v>420</v>
      </c>
      <c r="V320" s="81">
        <f>[3]SURREPT!$K315</f>
        <v>120</v>
      </c>
    </row>
    <row r="321" spans="1:22" x14ac:dyDescent="0.2">
      <c r="A321" s="55">
        <f t="shared" si="15"/>
        <v>41791</v>
      </c>
      <c r="B321" s="14">
        <f>[3]SURREPT!A316</f>
        <v>2014</v>
      </c>
      <c r="C321" s="14">
        <f>[3]SURREPT!B316</f>
        <v>6</v>
      </c>
      <c r="D321" s="71"/>
      <c r="E321" s="71"/>
      <c r="F321" s="71"/>
      <c r="G321" s="71"/>
      <c r="H321" s="71"/>
      <c r="I321" s="71"/>
      <c r="J321" s="71"/>
      <c r="K321" s="3">
        <f>[3]SURREPT!C316</f>
        <v>1640</v>
      </c>
      <c r="M321" s="3">
        <f>[3]SURREPT!H316</f>
        <v>72.5</v>
      </c>
      <c r="N321" s="3">
        <f>[3]SURREPT!I316</f>
        <v>77.5</v>
      </c>
      <c r="Q321" s="3">
        <f>[3]SURREPT!M316</f>
        <v>350</v>
      </c>
      <c r="R321" s="3">
        <f>[3]SURREPT!E316</f>
        <v>17.5</v>
      </c>
      <c r="S321" s="3">
        <f>[3]SURREPT!F316</f>
        <v>17.5</v>
      </c>
      <c r="T321" s="3">
        <f>[3]SURREPT!G316</f>
        <v>2.5</v>
      </c>
      <c r="U321" s="42">
        <f>[3]SURREPT!$L316</f>
        <v>420</v>
      </c>
      <c r="V321" s="81">
        <f>[3]SURREPT!$K316</f>
        <v>120</v>
      </c>
    </row>
    <row r="322" spans="1:22" x14ac:dyDescent="0.2">
      <c r="A322" s="55">
        <f t="shared" si="15"/>
        <v>41821</v>
      </c>
      <c r="B322" s="14">
        <f>[3]SURREPT!A317</f>
        <v>2014</v>
      </c>
      <c r="C322" s="14">
        <f>[3]SURREPT!B317</f>
        <v>7</v>
      </c>
      <c r="D322" s="71"/>
      <c r="E322" s="71"/>
      <c r="F322" s="71"/>
      <c r="G322" s="71"/>
      <c r="H322" s="71"/>
      <c r="I322" s="71"/>
      <c r="J322" s="71"/>
      <c r="K322" s="3">
        <f>[3]SURREPT!C317</f>
        <v>1680</v>
      </c>
      <c r="M322" s="3">
        <f>[3]SURREPT!H317</f>
        <v>72.5</v>
      </c>
      <c r="N322" s="3">
        <f>[3]SURREPT!I317</f>
        <v>77.5</v>
      </c>
      <c r="Q322" s="3">
        <f>[3]SURREPT!M317</f>
        <v>350</v>
      </c>
      <c r="R322" s="3">
        <f>[3]SURREPT!E317</f>
        <v>17.5</v>
      </c>
      <c r="S322" s="3">
        <f>[3]SURREPT!F317</f>
        <v>17.5</v>
      </c>
      <c r="T322" s="3">
        <f>[3]SURREPT!G317</f>
        <v>2.5</v>
      </c>
      <c r="U322" s="42">
        <f>[3]SURREPT!$L317</f>
        <v>420</v>
      </c>
      <c r="V322" s="81">
        <f>[3]SURREPT!$K317</f>
        <v>120</v>
      </c>
    </row>
    <row r="323" spans="1:22" x14ac:dyDescent="0.2">
      <c r="A323" s="55">
        <f t="shared" si="15"/>
        <v>41852</v>
      </c>
      <c r="B323" s="14">
        <f>[3]SURREPT!A318</f>
        <v>2014</v>
      </c>
      <c r="C323" s="14">
        <f>[3]SURREPT!B318</f>
        <v>8</v>
      </c>
      <c r="D323" s="71"/>
      <c r="E323" s="71"/>
      <c r="F323" s="71"/>
      <c r="G323" s="71"/>
      <c r="H323" s="71"/>
      <c r="I323" s="71"/>
      <c r="J323" s="71"/>
      <c r="K323" s="3">
        <f>[3]SURREPT!C318</f>
        <v>1760</v>
      </c>
      <c r="M323" s="3">
        <f>[3]SURREPT!H318</f>
        <v>72.5</v>
      </c>
      <c r="N323" s="3">
        <f>[3]SURREPT!I318</f>
        <v>77.5</v>
      </c>
      <c r="Q323" s="3">
        <f>[3]SURREPT!M318</f>
        <v>350</v>
      </c>
      <c r="R323" s="3">
        <f>[3]SURREPT!E318</f>
        <v>17.5</v>
      </c>
      <c r="S323" s="3">
        <f>[3]SURREPT!F318</f>
        <v>17.5</v>
      </c>
      <c r="T323" s="3">
        <f>[3]SURREPT!G318</f>
        <v>2.5</v>
      </c>
      <c r="U323" s="42">
        <f>[3]SURREPT!$L318</f>
        <v>420</v>
      </c>
      <c r="V323" s="81">
        <f>[3]SURREPT!$K318</f>
        <v>120</v>
      </c>
    </row>
    <row r="324" spans="1:22" x14ac:dyDescent="0.2">
      <c r="A324" s="55">
        <f t="shared" ref="A324:A333" si="16">DATEVALUE(C324&amp;"-"&amp;B324)</f>
        <v>41883</v>
      </c>
      <c r="B324" s="14">
        <f>[3]SURREPT!A319</f>
        <v>2014</v>
      </c>
      <c r="C324" s="14">
        <f>[3]SURREPT!B319</f>
        <v>9</v>
      </c>
      <c r="D324" s="71"/>
      <c r="E324" s="71"/>
      <c r="F324" s="71"/>
      <c r="G324" s="71"/>
      <c r="H324" s="71"/>
      <c r="I324" s="71"/>
      <c r="J324" s="71"/>
      <c r="K324" s="3">
        <f>[3]SURREPT!C319</f>
        <v>1700</v>
      </c>
      <c r="M324" s="3">
        <f>[3]SURREPT!H319</f>
        <v>72.5</v>
      </c>
      <c r="N324" s="3">
        <f>[3]SURREPT!I319</f>
        <v>77.5</v>
      </c>
      <c r="Q324" s="3">
        <f>[3]SURREPT!M319</f>
        <v>350</v>
      </c>
      <c r="R324" s="3">
        <f>[3]SURREPT!E319</f>
        <v>17.5</v>
      </c>
      <c r="S324" s="3">
        <f>[3]SURREPT!F319</f>
        <v>17.5</v>
      </c>
      <c r="T324" s="3">
        <f>[3]SURREPT!G319</f>
        <v>2.5</v>
      </c>
      <c r="U324" s="42">
        <f>[3]SURREPT!$L319</f>
        <v>560</v>
      </c>
      <c r="V324" s="81">
        <f>[3]SURREPT!$K319</f>
        <v>110</v>
      </c>
    </row>
    <row r="325" spans="1:22" x14ac:dyDescent="0.2">
      <c r="A325" s="55">
        <f t="shared" si="16"/>
        <v>41913</v>
      </c>
      <c r="B325" s="14">
        <f>[3]SURREPT!A320</f>
        <v>2014</v>
      </c>
      <c r="C325" s="14">
        <f>[3]SURREPT!B320</f>
        <v>10</v>
      </c>
      <c r="D325" s="71"/>
      <c r="E325" s="71"/>
      <c r="F325" s="71"/>
      <c r="G325" s="71"/>
      <c r="H325" s="71"/>
      <c r="I325" s="71"/>
      <c r="J325" s="71"/>
      <c r="K325" s="3">
        <f>[3]SURREPT!C320</f>
        <v>1780</v>
      </c>
      <c r="M325" s="3">
        <f>[3]SURREPT!H320</f>
        <v>72.5</v>
      </c>
      <c r="N325" s="3">
        <f>[3]SURREPT!I320</f>
        <v>77.5</v>
      </c>
      <c r="Q325" s="3">
        <f>[3]SURREPT!M320</f>
        <v>340</v>
      </c>
      <c r="R325" s="3">
        <f>[3]SURREPT!E320</f>
        <v>17.5</v>
      </c>
      <c r="S325" s="3">
        <f>[3]SURREPT!F320</f>
        <v>17.5</v>
      </c>
      <c r="T325" s="3">
        <f>[3]SURREPT!G320</f>
        <v>2.5</v>
      </c>
      <c r="U325" s="42">
        <f>[3]SURREPT!$L320</f>
        <v>560</v>
      </c>
      <c r="V325" s="81">
        <f>[3]SURREPT!$K320</f>
        <v>105</v>
      </c>
    </row>
    <row r="326" spans="1:22" x14ac:dyDescent="0.2">
      <c r="A326" s="55">
        <f t="shared" si="16"/>
        <v>41944</v>
      </c>
      <c r="B326" s="14">
        <f>[3]SURREPT!A321</f>
        <v>2014</v>
      </c>
      <c r="C326" s="14">
        <f>[3]SURREPT!B321</f>
        <v>11</v>
      </c>
      <c r="D326" s="71"/>
      <c r="E326" s="71"/>
      <c r="F326" s="71"/>
      <c r="G326" s="71"/>
      <c r="H326" s="71"/>
      <c r="I326" s="71"/>
      <c r="J326" s="71"/>
      <c r="K326" s="3">
        <f>[3]SURREPT!C321</f>
        <v>1820</v>
      </c>
      <c r="M326" s="3">
        <f>[3]SURREPT!H321</f>
        <v>72.5</v>
      </c>
      <c r="N326" s="3">
        <f>[3]SURREPT!I321</f>
        <v>77.5</v>
      </c>
      <c r="Q326" s="3">
        <f>[3]SURREPT!M321</f>
        <v>310</v>
      </c>
      <c r="R326" s="3">
        <f>[3]SURREPT!E321</f>
        <v>17.5</v>
      </c>
      <c r="S326" s="3">
        <f>[3]SURREPT!F321</f>
        <v>17.5</v>
      </c>
      <c r="T326" s="3">
        <f>[3]SURREPT!G321</f>
        <v>2.5</v>
      </c>
      <c r="U326" s="42">
        <f>[3]SURREPT!$L321</f>
        <v>560</v>
      </c>
      <c r="V326" s="81">
        <f>[3]SURREPT!$K321</f>
        <v>105</v>
      </c>
    </row>
    <row r="327" spans="1:22" x14ac:dyDescent="0.2">
      <c r="A327" s="55">
        <f t="shared" si="16"/>
        <v>41974</v>
      </c>
      <c r="B327" s="14">
        <f>[3]SURREPT!A322</f>
        <v>2014</v>
      </c>
      <c r="C327" s="14">
        <f>[3]SURREPT!B322</f>
        <v>12</v>
      </c>
      <c r="D327" s="71"/>
      <c r="E327" s="71"/>
      <c r="F327" s="71"/>
      <c r="G327" s="71"/>
      <c r="H327" s="71"/>
      <c r="I327" s="71"/>
      <c r="J327" s="71"/>
      <c r="K327" s="3">
        <f>[3]SURREPT!C322</f>
        <v>1720</v>
      </c>
      <c r="M327" s="3">
        <f>[3]SURREPT!H322</f>
        <v>72.5</v>
      </c>
      <c r="N327" s="3">
        <f>[3]SURREPT!I322</f>
        <v>77.5</v>
      </c>
      <c r="Q327" s="3">
        <f>[3]SURREPT!M322</f>
        <v>310</v>
      </c>
      <c r="R327" s="3">
        <f>[3]SURREPT!E322</f>
        <v>17.5</v>
      </c>
      <c r="S327" s="3">
        <f>[3]SURREPT!F322</f>
        <v>17.5</v>
      </c>
      <c r="T327" s="3">
        <f>[3]SURREPT!G322</f>
        <v>2.5</v>
      </c>
      <c r="U327" s="42">
        <f>[3]SURREPT!$L322</f>
        <v>560</v>
      </c>
      <c r="V327" s="81">
        <f>[3]SURREPT!$K322</f>
        <v>100</v>
      </c>
    </row>
    <row r="328" spans="1:22" x14ac:dyDescent="0.2">
      <c r="A328" s="55">
        <f t="shared" si="16"/>
        <v>42005</v>
      </c>
      <c r="B328" s="14">
        <f>[3]SURREPT!A323</f>
        <v>2015</v>
      </c>
      <c r="C328" s="14">
        <f>[3]SURREPT!B323</f>
        <v>1</v>
      </c>
      <c r="D328" s="71"/>
      <c r="E328" s="71"/>
      <c r="F328" s="71"/>
      <c r="G328" s="71"/>
      <c r="H328" s="71"/>
      <c r="I328" s="71"/>
      <c r="J328" s="71"/>
      <c r="K328" s="3">
        <f>[3]SURREPT!C323</f>
        <v>1660</v>
      </c>
      <c r="M328" s="3">
        <f>[3]SURREPT!H323</f>
        <v>72.5</v>
      </c>
      <c r="N328" s="3">
        <f>[3]SURREPT!I323</f>
        <v>77.5</v>
      </c>
      <c r="Q328" s="3">
        <f>[3]SURREPT!M323</f>
        <v>320</v>
      </c>
      <c r="R328" s="3">
        <f>[3]SURREPT!E323</f>
        <v>17.5</v>
      </c>
      <c r="S328" s="3">
        <f>[3]SURREPT!F323</f>
        <v>17.5</v>
      </c>
      <c r="T328" s="3">
        <f>[3]SURREPT!G323</f>
        <v>2.5</v>
      </c>
      <c r="U328" s="42">
        <f>[3]SURREPT!$L323</f>
        <v>560</v>
      </c>
      <c r="V328" s="81">
        <f>[3]SURREPT!$K323</f>
        <v>95</v>
      </c>
    </row>
    <row r="329" spans="1:22" x14ac:dyDescent="0.2">
      <c r="A329" s="55">
        <f t="shared" si="16"/>
        <v>42036</v>
      </c>
      <c r="B329" s="14">
        <f>[3]SURREPT!A324</f>
        <v>2015</v>
      </c>
      <c r="C329" s="14">
        <f>[3]SURREPT!B324</f>
        <v>2</v>
      </c>
      <c r="D329" s="71"/>
      <c r="E329" s="71"/>
      <c r="F329" s="71"/>
      <c r="G329" s="71"/>
      <c r="H329" s="71"/>
      <c r="I329" s="71"/>
      <c r="J329" s="71"/>
      <c r="K329" s="3">
        <f>[3]SURREPT!C324</f>
        <v>1530</v>
      </c>
      <c r="M329" s="3">
        <f>[3]SURREPT!H324</f>
        <v>67.5</v>
      </c>
      <c r="N329" s="3">
        <f>[3]SURREPT!I324</f>
        <v>72.5</v>
      </c>
      <c r="Q329" s="3">
        <f>[3]SURREPT!M324</f>
        <v>220</v>
      </c>
      <c r="R329" s="3">
        <f>[3]SURREPT!E324</f>
        <v>17.5</v>
      </c>
      <c r="S329" s="3">
        <f>[3]SURREPT!F324</f>
        <v>17.5</v>
      </c>
      <c r="T329" s="3">
        <f>[3]SURREPT!G324</f>
        <v>2.5</v>
      </c>
      <c r="U329" s="42">
        <f>[3]SURREPT!$L324</f>
        <v>560</v>
      </c>
      <c r="V329" s="81">
        <f>[3]SURREPT!$K324</f>
        <v>82.5</v>
      </c>
    </row>
    <row r="330" spans="1:22" x14ac:dyDescent="0.2">
      <c r="A330" s="55">
        <f t="shared" si="16"/>
        <v>42064</v>
      </c>
      <c r="B330" s="14">
        <f>[3]SURREPT!A325</f>
        <v>2015</v>
      </c>
      <c r="C330" s="14">
        <f>[3]SURREPT!B325</f>
        <v>3</v>
      </c>
      <c r="D330" s="71"/>
      <c r="E330" s="71"/>
      <c r="F330" s="71"/>
      <c r="G330" s="71"/>
      <c r="H330" s="71"/>
      <c r="I330" s="71"/>
      <c r="J330" s="71"/>
      <c r="K330" s="3">
        <f>[3]SURREPT!C325</f>
        <v>1490</v>
      </c>
      <c r="M330" s="3">
        <f>[3]SURREPT!H325</f>
        <v>62.5</v>
      </c>
      <c r="N330" s="3">
        <f>[3]SURREPT!I325</f>
        <v>67.5</v>
      </c>
      <c r="Q330" s="3">
        <f>[3]SURREPT!M325</f>
        <v>215</v>
      </c>
      <c r="R330" s="3">
        <f>[3]SURREPT!E325</f>
        <v>17.5</v>
      </c>
      <c r="S330" s="3">
        <f>[3]SURREPT!F325</f>
        <v>17.5</v>
      </c>
      <c r="T330" s="3">
        <f>[3]SURREPT!G325</f>
        <v>2.5</v>
      </c>
      <c r="U330" s="42">
        <f>[3]SURREPT!$L325</f>
        <v>560</v>
      </c>
      <c r="V330" s="81">
        <f>[3]SURREPT!$K325</f>
        <v>77.5</v>
      </c>
    </row>
    <row r="331" spans="1:22" x14ac:dyDescent="0.2">
      <c r="A331" s="55">
        <f t="shared" si="16"/>
        <v>42095</v>
      </c>
      <c r="B331" s="14">
        <f>[3]SURREPT!A326</f>
        <v>2015</v>
      </c>
      <c r="C331" s="14">
        <f>[3]SURREPT!B326</f>
        <v>4</v>
      </c>
      <c r="D331" s="71"/>
      <c r="E331" s="71"/>
      <c r="F331" s="71"/>
      <c r="G331" s="71"/>
      <c r="H331" s="71"/>
      <c r="I331" s="71"/>
      <c r="J331" s="71"/>
      <c r="K331" s="3">
        <f>[3]SURREPT!C326</f>
        <v>1360</v>
      </c>
      <c r="M331" s="3">
        <f>[3]SURREPT!H326</f>
        <v>62.5</v>
      </c>
      <c r="N331" s="3">
        <f>[3]SURREPT!I326</f>
        <v>72.5</v>
      </c>
      <c r="Q331" s="3">
        <f>[3]SURREPT!M326</f>
        <v>215</v>
      </c>
      <c r="R331" s="3">
        <f>[3]SURREPT!E326</f>
        <v>17.5</v>
      </c>
      <c r="S331" s="3">
        <f>[3]SURREPT!F326</f>
        <v>17.5</v>
      </c>
      <c r="T331" s="3">
        <f>[3]SURREPT!G326</f>
        <v>2.5</v>
      </c>
      <c r="U331" s="42">
        <f>[3]SURREPT!$L326</f>
        <v>560</v>
      </c>
      <c r="V331" s="81">
        <f>[3]SURREPT!$K326</f>
        <v>77.5</v>
      </c>
    </row>
    <row r="332" spans="1:22" x14ac:dyDescent="0.2">
      <c r="A332" s="55">
        <f t="shared" si="16"/>
        <v>42125</v>
      </c>
      <c r="B332" s="14">
        <f>[3]SURREPT!A327</f>
        <v>2015</v>
      </c>
      <c r="C332" s="14">
        <f>[3]SURREPT!B327</f>
        <v>5</v>
      </c>
      <c r="D332" s="71"/>
      <c r="E332" s="71"/>
      <c r="F332" s="71"/>
      <c r="G332" s="71"/>
      <c r="H332" s="71"/>
      <c r="I332" s="71"/>
      <c r="J332" s="71"/>
      <c r="K332" s="3">
        <f>[3]SURREPT!C327</f>
        <v>1140</v>
      </c>
      <c r="M332" s="3">
        <f>[3]SURREPT!H327</f>
        <v>62.5</v>
      </c>
      <c r="N332" s="3">
        <f>[3]SURREPT!I327</f>
        <v>72.5</v>
      </c>
      <c r="Q332" s="3">
        <f>[3]SURREPT!M327</f>
        <v>215</v>
      </c>
      <c r="R332" s="3">
        <f>[3]SURREPT!E327</f>
        <v>17.5</v>
      </c>
      <c r="S332" s="3">
        <f>[3]SURREPT!F327</f>
        <v>17.5</v>
      </c>
      <c r="T332" s="3">
        <f>[3]SURREPT!G327</f>
        <v>2.5</v>
      </c>
      <c r="U332" s="42">
        <f>[3]SURREPT!$L327</f>
        <v>560</v>
      </c>
      <c r="V332" s="81">
        <f>[3]SURREPT!$K327</f>
        <v>77.5</v>
      </c>
    </row>
    <row r="333" spans="1:22" x14ac:dyDescent="0.2">
      <c r="A333" s="55">
        <f t="shared" si="16"/>
        <v>42156</v>
      </c>
      <c r="B333" s="14">
        <f>[3]SURREPT!A328</f>
        <v>2015</v>
      </c>
      <c r="C333" s="14">
        <f>[3]SURREPT!B328</f>
        <v>6</v>
      </c>
      <c r="D333" s="71"/>
      <c r="E333" s="71"/>
      <c r="F333" s="71"/>
      <c r="G333" s="71"/>
      <c r="H333" s="71"/>
      <c r="I333" s="71"/>
      <c r="J333" s="71"/>
      <c r="K333" s="3">
        <f>[3]SURREPT!C328</f>
        <v>1140</v>
      </c>
      <c r="M333" s="3">
        <f>[3]SURREPT!H328</f>
        <v>67.5</v>
      </c>
      <c r="N333" s="3">
        <f>[3]SURREPT!I328</f>
        <v>77.5</v>
      </c>
      <c r="Q333" s="3">
        <f>[3]SURREPT!M328</f>
        <v>235</v>
      </c>
      <c r="R333" s="3">
        <f>[3]SURREPT!E328</f>
        <v>17.5</v>
      </c>
      <c r="S333" s="3">
        <f>[3]SURREPT!F328</f>
        <v>17.5</v>
      </c>
      <c r="T333" s="3">
        <f>[3]SURREPT!G328</f>
        <v>2.5</v>
      </c>
      <c r="U333" s="42">
        <f>[3]SURREPT!$L328</f>
        <v>560</v>
      </c>
      <c r="V333" s="81">
        <f>[3]SURREPT!$K328</f>
        <v>92.5</v>
      </c>
    </row>
    <row r="334" spans="1:22" x14ac:dyDescent="0.2">
      <c r="A334" s="55">
        <f t="shared" ref="A334:A348" si="17">DATEVALUE(C334&amp;"-"&amp;B334)</f>
        <v>42186</v>
      </c>
      <c r="B334" s="14">
        <f>[3]SURREPT!A329</f>
        <v>2015</v>
      </c>
      <c r="C334" s="14">
        <f>[3]SURREPT!B329</f>
        <v>7</v>
      </c>
      <c r="D334" s="71"/>
      <c r="E334" s="71"/>
      <c r="F334" s="71"/>
      <c r="G334" s="71"/>
      <c r="H334" s="71"/>
      <c r="I334" s="71"/>
      <c r="J334" s="71"/>
      <c r="K334" s="3">
        <f>[3]SURREPT!C329</f>
        <v>1160</v>
      </c>
      <c r="M334" s="3">
        <f>[3]SURREPT!H329</f>
        <v>72.5</v>
      </c>
      <c r="N334" s="3">
        <f>[3]SURREPT!I329</f>
        <v>82.5</v>
      </c>
      <c r="Q334" s="3">
        <f>[3]SURREPT!M329</f>
        <v>240</v>
      </c>
      <c r="R334" s="3">
        <f>[3]SURREPT!E329</f>
        <v>17.5</v>
      </c>
      <c r="S334" s="3">
        <f>[3]SURREPT!F329</f>
        <v>17.5</v>
      </c>
      <c r="T334" s="3">
        <f>[3]SURREPT!G329</f>
        <v>2.5</v>
      </c>
      <c r="U334" s="42">
        <f>[3]SURREPT!$L329</f>
        <v>520</v>
      </c>
      <c r="V334" s="81">
        <f>[3]SURREPT!$K329</f>
        <v>102.5</v>
      </c>
    </row>
    <row r="335" spans="1:22" x14ac:dyDescent="0.2">
      <c r="A335" s="55">
        <f t="shared" si="17"/>
        <v>42217</v>
      </c>
      <c r="B335" s="14">
        <f>[3]SURREPT!A330</f>
        <v>2015</v>
      </c>
      <c r="C335" s="14">
        <f>[3]SURREPT!B330</f>
        <v>8</v>
      </c>
      <c r="D335" s="71"/>
      <c r="E335" s="71"/>
      <c r="F335" s="71"/>
      <c r="G335" s="71"/>
      <c r="H335" s="71"/>
      <c r="I335" s="71"/>
      <c r="J335" s="71"/>
      <c r="K335" s="3">
        <f>[3]SURREPT!C330</f>
        <v>1180</v>
      </c>
      <c r="M335" s="3">
        <f>[3]SURREPT!H330</f>
        <v>72.5</v>
      </c>
      <c r="N335" s="3">
        <f>[3]SURREPT!I330</f>
        <v>82.5</v>
      </c>
      <c r="Q335" s="3">
        <f>[3]SURREPT!M330</f>
        <v>220</v>
      </c>
      <c r="R335" s="3">
        <f>[3]SURREPT!E330</f>
        <v>17.5</v>
      </c>
      <c r="S335" s="3">
        <f>[3]SURREPT!F330</f>
        <v>17.5</v>
      </c>
      <c r="T335" s="3">
        <f>[3]SURREPT!G330</f>
        <v>2.5</v>
      </c>
      <c r="U335" s="42">
        <f>[3]SURREPT!$L330</f>
        <v>520</v>
      </c>
      <c r="V335" s="81">
        <f>[3]SURREPT!$K330</f>
        <v>102.5</v>
      </c>
    </row>
    <row r="336" spans="1:22" x14ac:dyDescent="0.2">
      <c r="A336" s="55">
        <f t="shared" si="17"/>
        <v>42248</v>
      </c>
      <c r="B336" s="14">
        <f>[3]SURREPT!A331</f>
        <v>2015</v>
      </c>
      <c r="C336" s="14">
        <f>[3]SURREPT!B331</f>
        <v>9</v>
      </c>
      <c r="D336" s="71"/>
      <c r="E336" s="71"/>
      <c r="F336" s="71"/>
      <c r="G336" s="71"/>
      <c r="H336" s="71"/>
      <c r="I336" s="71"/>
      <c r="J336" s="71"/>
      <c r="K336" s="3">
        <f>[3]SURREPT!C331</f>
        <v>1180</v>
      </c>
      <c r="M336" s="3">
        <f>[3]SURREPT!H331</f>
        <v>72.5</v>
      </c>
      <c r="N336" s="3">
        <f>[3]SURREPT!I331</f>
        <v>82.5</v>
      </c>
      <c r="Q336" s="3">
        <f>[3]SURREPT!M331</f>
        <v>210</v>
      </c>
      <c r="R336" s="3">
        <f>[3]SURREPT!E331</f>
        <v>17.5</v>
      </c>
      <c r="S336" s="3">
        <f>[3]SURREPT!F331</f>
        <v>17.5</v>
      </c>
      <c r="T336" s="3">
        <f>[3]SURREPT!G331</f>
        <v>2.5</v>
      </c>
      <c r="U336" s="42">
        <f>[3]SURREPT!$L331</f>
        <v>520</v>
      </c>
      <c r="V336" s="81">
        <f>[3]SURREPT!$K331</f>
        <v>97.5</v>
      </c>
    </row>
    <row r="337" spans="1:22" x14ac:dyDescent="0.2">
      <c r="A337" s="55">
        <f t="shared" si="17"/>
        <v>42278</v>
      </c>
      <c r="B337" s="14">
        <f>[3]SURREPT!A332</f>
        <v>2015</v>
      </c>
      <c r="C337" s="14">
        <f>[3]SURREPT!B332</f>
        <v>10</v>
      </c>
      <c r="D337" s="71"/>
      <c r="E337" s="71"/>
      <c r="F337" s="71"/>
      <c r="G337" s="71"/>
      <c r="H337" s="71"/>
      <c r="I337" s="71"/>
      <c r="J337" s="71"/>
      <c r="K337" s="3">
        <f>[3]SURREPT!C332</f>
        <v>1140</v>
      </c>
      <c r="M337" s="3">
        <f>[3]SURREPT!H332</f>
        <v>72.5</v>
      </c>
      <c r="N337" s="3">
        <f>[3]SURREPT!I332</f>
        <v>82.5</v>
      </c>
      <c r="Q337" s="3">
        <f>[3]SURREPT!M332</f>
        <v>160</v>
      </c>
      <c r="R337" s="3">
        <f>[3]SURREPT!E332</f>
        <v>17.5</v>
      </c>
      <c r="S337" s="3">
        <f>[3]SURREPT!F332</f>
        <v>17.5</v>
      </c>
      <c r="T337" s="3">
        <f>[3]SURREPT!G332</f>
        <v>2.5</v>
      </c>
      <c r="U337" s="42">
        <f>[3]SURREPT!$L332</f>
        <v>520</v>
      </c>
      <c r="V337" s="81">
        <f>[3]SURREPT!$K332</f>
        <v>97.5</v>
      </c>
    </row>
    <row r="338" spans="1:22" x14ac:dyDescent="0.2">
      <c r="A338" s="55">
        <f t="shared" si="17"/>
        <v>42309</v>
      </c>
      <c r="B338" s="14">
        <f>[3]SURREPT!A333</f>
        <v>2015</v>
      </c>
      <c r="C338" s="14">
        <f>[3]SURREPT!B333</f>
        <v>11</v>
      </c>
      <c r="D338" s="71"/>
      <c r="E338" s="71"/>
      <c r="F338" s="71"/>
      <c r="G338" s="71"/>
      <c r="H338" s="71"/>
      <c r="I338" s="71"/>
      <c r="J338" s="71"/>
      <c r="K338" s="3">
        <f>[3]SURREPT!C333</f>
        <v>1140</v>
      </c>
      <c r="M338" s="3">
        <f>[3]SURREPT!H333</f>
        <v>67.5</v>
      </c>
      <c r="N338" s="3">
        <f>[3]SURREPT!I333</f>
        <v>77.5</v>
      </c>
      <c r="Q338" s="3">
        <f>[3]SURREPT!M333</f>
        <v>140</v>
      </c>
      <c r="R338" s="3">
        <f>[3]SURREPT!E333</f>
        <v>17.5</v>
      </c>
      <c r="S338" s="3">
        <f>[3]SURREPT!F333</f>
        <v>17.5</v>
      </c>
      <c r="T338" s="3">
        <f>[3]SURREPT!G333</f>
        <v>2.5</v>
      </c>
      <c r="U338" s="42">
        <f>[3]SURREPT!$L333</f>
        <v>520</v>
      </c>
      <c r="V338" s="81">
        <f>[3]SURREPT!$K333</f>
        <v>92.5</v>
      </c>
    </row>
    <row r="339" spans="1:22" x14ac:dyDescent="0.2">
      <c r="A339" s="55">
        <f t="shared" si="17"/>
        <v>42339</v>
      </c>
      <c r="B339" s="14">
        <f>[3]SURREPT!A334</f>
        <v>2015</v>
      </c>
      <c r="C339" s="14">
        <f>[3]SURREPT!B334</f>
        <v>12</v>
      </c>
      <c r="D339" s="71"/>
      <c r="E339" s="71"/>
      <c r="F339" s="71"/>
      <c r="G339" s="71"/>
      <c r="H339" s="71"/>
      <c r="I339" s="71"/>
      <c r="J339" s="71"/>
      <c r="K339" s="3">
        <f>[3]SURREPT!C334</f>
        <v>1120</v>
      </c>
      <c r="M339" s="3">
        <f>[3]SURREPT!H334</f>
        <v>67.5</v>
      </c>
      <c r="N339" s="3">
        <f>[3]SURREPT!I334</f>
        <v>77.5</v>
      </c>
      <c r="Q339" s="3">
        <f>[3]SURREPT!M334</f>
        <v>140</v>
      </c>
      <c r="R339" s="3">
        <f>[3]SURREPT!E334</f>
        <v>17.5</v>
      </c>
      <c r="S339" s="3">
        <f>[3]SURREPT!F334</f>
        <v>17.5</v>
      </c>
      <c r="T339" s="3">
        <f>[3]SURREPT!G334</f>
        <v>2.5</v>
      </c>
      <c r="U339" s="42">
        <f>[3]SURREPT!$L334</f>
        <v>520</v>
      </c>
      <c r="V339" s="81">
        <f>[3]SURREPT!$K334</f>
        <v>92.5</v>
      </c>
    </row>
    <row r="340" spans="1:22" x14ac:dyDescent="0.2">
      <c r="A340" s="55">
        <f t="shared" si="17"/>
        <v>42370</v>
      </c>
      <c r="B340" s="14">
        <f>[3]SURREPT!A335</f>
        <v>2016</v>
      </c>
      <c r="C340" s="14">
        <f>[3]SURREPT!B335</f>
        <v>1</v>
      </c>
      <c r="D340" s="71"/>
      <c r="E340" s="71"/>
      <c r="F340" s="71"/>
      <c r="G340" s="71"/>
      <c r="H340" s="71"/>
      <c r="I340" s="71"/>
      <c r="J340" s="71"/>
      <c r="K340" s="3">
        <f>[3]SURREPT!C335</f>
        <v>1160</v>
      </c>
      <c r="M340" s="3">
        <f>[3]SURREPT!H335</f>
        <v>62.5</v>
      </c>
      <c r="N340" s="3">
        <f>[3]SURREPT!I335</f>
        <v>72.5</v>
      </c>
      <c r="Q340" s="3">
        <f>[3]SURREPT!M335</f>
        <v>160</v>
      </c>
      <c r="R340" s="3">
        <f>[3]SURREPT!E335</f>
        <v>17.5</v>
      </c>
      <c r="S340" s="3">
        <f>[3]SURREPT!F335</f>
        <v>17.5</v>
      </c>
      <c r="T340" s="3">
        <f>[3]SURREPT!G335</f>
        <v>2.5</v>
      </c>
      <c r="U340" s="42">
        <f>[3]SURREPT!$L335</f>
        <v>480</v>
      </c>
      <c r="V340" s="81">
        <f>[3]SURREPT!$K335</f>
        <v>92.5</v>
      </c>
    </row>
    <row r="341" spans="1:22" x14ac:dyDescent="0.2">
      <c r="A341" s="55">
        <f t="shared" si="17"/>
        <v>42401</v>
      </c>
      <c r="B341" s="14">
        <f>[3]SURREPT!A336</f>
        <v>2016</v>
      </c>
      <c r="C341" s="14">
        <f>[3]SURREPT!B336</f>
        <v>2</v>
      </c>
      <c r="D341" s="71"/>
      <c r="E341" s="71"/>
      <c r="F341" s="71"/>
      <c r="G341" s="71"/>
      <c r="H341" s="71"/>
      <c r="I341" s="71"/>
      <c r="J341" s="71"/>
      <c r="K341" s="3">
        <f>[3]SURREPT!C336</f>
        <v>1180</v>
      </c>
      <c r="M341" s="3">
        <f>[3]SURREPT!H336</f>
        <v>62.5</v>
      </c>
      <c r="N341" s="3">
        <f>[3]SURREPT!I336</f>
        <v>72.5</v>
      </c>
      <c r="Q341" s="3">
        <f>[3]SURREPT!M336</f>
        <v>160</v>
      </c>
      <c r="R341" s="3">
        <f>[3]SURREPT!E336</f>
        <v>17.5</v>
      </c>
      <c r="S341" s="3">
        <f>[3]SURREPT!F336</f>
        <v>17.5</v>
      </c>
      <c r="T341" s="3">
        <f>[3]SURREPT!G336</f>
        <v>2.5</v>
      </c>
      <c r="U341" s="42">
        <f>[3]SURREPT!$L336</f>
        <v>480</v>
      </c>
      <c r="V341" s="81">
        <f>[3]SURREPT!$K336</f>
        <v>92.5</v>
      </c>
    </row>
    <row r="342" spans="1:22" x14ac:dyDescent="0.2">
      <c r="A342" s="55">
        <f t="shared" si="17"/>
        <v>42430</v>
      </c>
      <c r="B342" s="14">
        <f>[3]SURREPT!A337</f>
        <v>2016</v>
      </c>
      <c r="C342" s="14">
        <f>[3]SURREPT!B337</f>
        <v>3</v>
      </c>
      <c r="D342" s="71"/>
      <c r="E342" s="71"/>
      <c r="F342" s="71"/>
      <c r="G342" s="71"/>
      <c r="H342" s="71"/>
      <c r="I342" s="71"/>
      <c r="J342" s="71"/>
      <c r="K342" s="3">
        <f>[3]SURREPT!C337</f>
        <v>1160</v>
      </c>
      <c r="M342" s="3">
        <f>[3]SURREPT!H337</f>
        <v>62.5</v>
      </c>
      <c r="N342" s="3">
        <f>[3]SURREPT!I337</f>
        <v>77.5</v>
      </c>
      <c r="Q342" s="3">
        <f>[3]SURREPT!M337</f>
        <v>185</v>
      </c>
      <c r="R342" s="3">
        <f>[3]SURREPT!E337</f>
        <v>17.5</v>
      </c>
      <c r="S342" s="3">
        <f>[3]SURREPT!F337</f>
        <v>17.5</v>
      </c>
      <c r="T342" s="3">
        <f>[3]SURREPT!G337</f>
        <v>2.5</v>
      </c>
      <c r="U342" s="42">
        <f>[3]SURREPT!$L337</f>
        <v>480</v>
      </c>
      <c r="V342" s="81">
        <f>[3]SURREPT!$K337</f>
        <v>92.5</v>
      </c>
    </row>
    <row r="343" spans="1:22" x14ac:dyDescent="0.2">
      <c r="A343" s="55">
        <f t="shared" si="17"/>
        <v>42461</v>
      </c>
      <c r="B343" s="14">
        <f>[3]SURREPT!A338</f>
        <v>2016</v>
      </c>
      <c r="C343" s="14">
        <f>[3]SURREPT!B338</f>
        <v>4</v>
      </c>
      <c r="D343" s="71"/>
      <c r="E343" s="71"/>
      <c r="F343" s="71"/>
      <c r="G343" s="71"/>
      <c r="H343" s="71"/>
      <c r="I343" s="71"/>
      <c r="J343" s="71"/>
      <c r="K343" s="3">
        <f>[3]SURREPT!C338</f>
        <v>1350</v>
      </c>
      <c r="M343" s="3">
        <f>[3]SURREPT!H338</f>
        <v>67.5</v>
      </c>
      <c r="N343" s="3">
        <f>[3]SURREPT!I338</f>
        <v>82.5</v>
      </c>
      <c r="Q343" s="3">
        <f>[3]SURREPT!M338</f>
        <v>69.2</v>
      </c>
      <c r="R343" s="3">
        <f>[3]SURREPT!E338</f>
        <v>17.5</v>
      </c>
      <c r="S343" s="3">
        <f>[3]SURREPT!F338</f>
        <v>17.5</v>
      </c>
      <c r="T343" s="3">
        <f>[3]SURREPT!G338</f>
        <v>2.5</v>
      </c>
      <c r="U343" s="42">
        <f>[3]SURREPT!$L338</f>
        <v>480</v>
      </c>
      <c r="V343" s="81">
        <f>[3]SURREPT!$K338</f>
        <v>97.5</v>
      </c>
    </row>
    <row r="344" spans="1:22" x14ac:dyDescent="0.2">
      <c r="A344" s="55">
        <f t="shared" si="17"/>
        <v>42491</v>
      </c>
      <c r="B344" s="14">
        <f>[3]SURREPT!A339</f>
        <v>2016</v>
      </c>
      <c r="C344" s="14">
        <f>[3]SURREPT!B339</f>
        <v>5</v>
      </c>
      <c r="D344" s="71"/>
      <c r="E344" s="71"/>
      <c r="F344" s="71"/>
      <c r="G344" s="71"/>
      <c r="H344" s="71"/>
      <c r="I344" s="71"/>
      <c r="J344" s="71"/>
      <c r="K344" s="3">
        <f>[3]SURREPT!C339</f>
        <v>1350</v>
      </c>
      <c r="M344" s="3">
        <f>[3]SURREPT!H339</f>
        <v>72.5</v>
      </c>
      <c r="N344" s="3">
        <f>[3]SURREPT!I339</f>
        <v>82.5</v>
      </c>
      <c r="Q344" s="3">
        <f>[3]SURREPT!M339</f>
        <v>69.2</v>
      </c>
      <c r="R344" s="3">
        <f>[3]SURREPT!E339</f>
        <v>17.5</v>
      </c>
      <c r="S344" s="3">
        <f>[3]SURREPT!F339</f>
        <v>17.5</v>
      </c>
      <c r="T344" s="3">
        <f>[3]SURREPT!G339</f>
        <v>2.5</v>
      </c>
      <c r="U344" s="42">
        <f>[3]SURREPT!$L339</f>
        <v>480</v>
      </c>
      <c r="V344" s="81">
        <f>[3]SURREPT!$K339</f>
        <v>97.5</v>
      </c>
    </row>
    <row r="345" spans="1:22" x14ac:dyDescent="0.2">
      <c r="A345" s="55">
        <f t="shared" si="17"/>
        <v>42522</v>
      </c>
      <c r="B345" s="14">
        <f>[3]SURREPT!A340</f>
        <v>2016</v>
      </c>
      <c r="C345" s="14">
        <f>[3]SURREPT!B340</f>
        <v>6</v>
      </c>
      <c r="D345" s="71"/>
      <c r="E345" s="71"/>
      <c r="F345" s="71"/>
      <c r="G345" s="71"/>
      <c r="H345" s="71"/>
      <c r="I345" s="71"/>
      <c r="J345" s="71"/>
      <c r="K345" s="3">
        <f>[3]SURREPT!C340</f>
        <v>1350</v>
      </c>
      <c r="M345" s="3">
        <f>[3]SURREPT!H340</f>
        <v>77.5</v>
      </c>
      <c r="N345" s="3">
        <f>[3]SURREPT!I340</f>
        <v>87.5</v>
      </c>
      <c r="Q345" s="3">
        <f>[3]SURREPT!M340</f>
        <v>69.2</v>
      </c>
      <c r="R345" s="3">
        <f>[3]SURREPT!E340</f>
        <v>17.5</v>
      </c>
      <c r="S345" s="3">
        <f>[3]SURREPT!F340</f>
        <v>17.5</v>
      </c>
      <c r="T345" s="3">
        <f>[3]SURREPT!G340</f>
        <v>2.5</v>
      </c>
      <c r="U345" s="42">
        <f>[3]SURREPT!$L340</f>
        <v>480</v>
      </c>
      <c r="V345" s="81">
        <f>[3]SURREPT!$K340</f>
        <v>97.5</v>
      </c>
    </row>
    <row r="346" spans="1:22" x14ac:dyDescent="0.2">
      <c r="A346" s="55">
        <f t="shared" si="17"/>
        <v>42552</v>
      </c>
      <c r="B346" s="14">
        <f>[3]SURREPT!A341</f>
        <v>2016</v>
      </c>
      <c r="C346" s="14">
        <f>[3]SURREPT!B341</f>
        <v>7</v>
      </c>
      <c r="D346" s="71"/>
      <c r="E346" s="71"/>
      <c r="F346" s="71"/>
      <c r="G346" s="71"/>
      <c r="H346" s="71"/>
      <c r="I346" s="71"/>
      <c r="J346" s="71"/>
      <c r="K346" s="3">
        <f>[3]SURREPT!C341</f>
        <v>1350</v>
      </c>
      <c r="M346" s="3">
        <f>[3]SURREPT!H341</f>
        <v>82.5</v>
      </c>
      <c r="N346" s="3">
        <f>[3]SURREPT!I341</f>
        <v>92.5</v>
      </c>
      <c r="Q346" s="3">
        <f>[3]SURREPT!M341</f>
        <v>69.2</v>
      </c>
      <c r="R346" s="3">
        <f>[3]SURREPT!E341</f>
        <v>17.5</v>
      </c>
      <c r="S346" s="3">
        <f>[3]SURREPT!F341</f>
        <v>17.5</v>
      </c>
      <c r="T346" s="3">
        <f>[3]SURREPT!G341</f>
        <v>2.5</v>
      </c>
      <c r="U346" s="42">
        <f>[3]SURREPT!$L341</f>
        <v>480</v>
      </c>
      <c r="V346" s="81">
        <f>[3]SURREPT!$K341</f>
        <v>105</v>
      </c>
    </row>
    <row r="347" spans="1:22" x14ac:dyDescent="0.2">
      <c r="A347" s="55">
        <f t="shared" si="17"/>
        <v>42583</v>
      </c>
      <c r="B347" s="14">
        <f>[3]SURREPT!A342</f>
        <v>2016</v>
      </c>
      <c r="C347" s="14">
        <f>[3]SURREPT!B342</f>
        <v>8</v>
      </c>
      <c r="D347" s="71"/>
      <c r="E347" s="71"/>
      <c r="F347" s="71"/>
      <c r="G347" s="71"/>
      <c r="H347" s="71"/>
      <c r="I347" s="71"/>
      <c r="J347" s="71"/>
      <c r="K347" s="3">
        <f>[3]SURREPT!C342</f>
        <v>1350</v>
      </c>
      <c r="M347" s="3">
        <f>[3]SURREPT!H342</f>
        <v>92.5</v>
      </c>
      <c r="N347" s="3">
        <f>[3]SURREPT!I342</f>
        <v>102.5</v>
      </c>
      <c r="Q347" s="3">
        <f>[3]SURREPT!M342</f>
        <v>69.2</v>
      </c>
      <c r="R347" s="3">
        <f>[3]SURREPT!E342</f>
        <v>17.5</v>
      </c>
      <c r="S347" s="3">
        <f>[3]SURREPT!F342</f>
        <v>17.5</v>
      </c>
      <c r="T347" s="3">
        <f>[3]SURREPT!G342</f>
        <v>2.5</v>
      </c>
      <c r="U347" s="42">
        <f>[3]SURREPT!$L342</f>
        <v>480</v>
      </c>
      <c r="V347" s="81">
        <f>[3]SURREPT!$K342</f>
        <v>120</v>
      </c>
    </row>
    <row r="348" spans="1:22" x14ac:dyDescent="0.2">
      <c r="A348" s="55">
        <f t="shared" si="17"/>
        <v>42614</v>
      </c>
      <c r="B348" s="14">
        <f>[3]SURREPT!A343</f>
        <v>2016</v>
      </c>
      <c r="C348" s="14">
        <f>[3]SURREPT!B343</f>
        <v>9</v>
      </c>
      <c r="D348" s="71"/>
      <c r="E348" s="71"/>
      <c r="F348" s="71"/>
      <c r="G348" s="71"/>
      <c r="H348" s="71"/>
      <c r="I348" s="71"/>
      <c r="J348" s="71"/>
      <c r="K348" s="3">
        <f>[3]SURREPT!C343</f>
        <v>1350</v>
      </c>
      <c r="M348" s="3">
        <f>[3]SURREPT!H343</f>
        <v>82.5</v>
      </c>
      <c r="N348" s="3">
        <f>[3]SURREPT!I343</f>
        <v>102.5</v>
      </c>
      <c r="Q348" s="3">
        <f>[3]SURREPT!M343</f>
        <v>69.2</v>
      </c>
      <c r="R348" s="3">
        <f>[3]SURREPT!E343</f>
        <v>17.5</v>
      </c>
      <c r="S348" s="3">
        <f>[3]SURREPT!F343</f>
        <v>17.5</v>
      </c>
      <c r="T348" s="3">
        <f>[3]SURREPT!G343</f>
        <v>2.5</v>
      </c>
      <c r="U348" s="42">
        <f>[3]SURREPT!$L343</f>
        <v>480</v>
      </c>
      <c r="V348" s="81">
        <f>[3]SURREPT!$K343</f>
        <v>110</v>
      </c>
    </row>
    <row r="349" spans="1:22" x14ac:dyDescent="0.2">
      <c r="A349" s="55"/>
      <c r="B349" s="14"/>
      <c r="C349" s="14"/>
      <c r="D349" s="71"/>
      <c r="E349" s="71"/>
      <c r="F349" s="71"/>
      <c r="G349" s="71"/>
      <c r="H349" s="71"/>
      <c r="I349" s="71"/>
      <c r="J349" s="71"/>
      <c r="U349" s="42"/>
      <c r="V349" s="81"/>
    </row>
    <row r="350" spans="1:22" x14ac:dyDescent="0.2">
      <c r="A350" s="55"/>
      <c r="B350" s="14"/>
      <c r="C350" s="14"/>
      <c r="D350" s="71"/>
      <c r="E350" s="71"/>
      <c r="F350" s="71"/>
      <c r="G350" s="71"/>
      <c r="H350" s="71"/>
      <c r="I350" s="71"/>
      <c r="J350" s="71"/>
      <c r="U350" s="42"/>
      <c r="V350" s="81"/>
    </row>
    <row r="351" spans="1:22" x14ac:dyDescent="0.2">
      <c r="A351" s="55"/>
      <c r="B351" s="14"/>
      <c r="C351" s="14"/>
      <c r="D351" s="71"/>
      <c r="E351" s="71"/>
      <c r="F351" s="71"/>
      <c r="G351" s="71"/>
      <c r="H351" s="71"/>
      <c r="I351" s="71"/>
      <c r="J351" s="71"/>
      <c r="U351" s="42"/>
      <c r="V351" s="81"/>
    </row>
    <row r="352" spans="1:22" x14ac:dyDescent="0.2">
      <c r="A352" s="55"/>
      <c r="B352" s="14"/>
      <c r="C352" s="14"/>
      <c r="D352" s="71"/>
      <c r="E352" s="71"/>
      <c r="F352" s="71"/>
      <c r="G352" s="71"/>
      <c r="H352" s="71"/>
      <c r="I352" s="71"/>
      <c r="J352" s="71"/>
      <c r="U352" s="42"/>
      <c r="V352" s="81"/>
    </row>
    <row r="353" spans="1:22" x14ac:dyDescent="0.2">
      <c r="A353" s="55"/>
      <c r="B353" s="14"/>
      <c r="C353" s="14"/>
      <c r="D353" s="71"/>
      <c r="E353" s="71"/>
      <c r="F353" s="71"/>
      <c r="G353" s="71"/>
      <c r="H353" s="71"/>
      <c r="I353" s="71"/>
      <c r="J353" s="71"/>
      <c r="U353" s="42"/>
      <c r="V353" s="81"/>
    </row>
    <row r="354" spans="1:22" x14ac:dyDescent="0.2">
      <c r="A354" s="55"/>
      <c r="B354" s="14"/>
      <c r="C354" s="14"/>
      <c r="D354" s="71"/>
      <c r="E354" s="71"/>
      <c r="F354" s="71"/>
      <c r="G354" s="71"/>
      <c r="H354" s="71"/>
      <c r="I354" s="71"/>
      <c r="J354" s="71"/>
      <c r="U354" s="42"/>
      <c r="V354" s="81"/>
    </row>
    <row r="355" spans="1:22" x14ac:dyDescent="0.2">
      <c r="A355" s="55"/>
      <c r="B355" s="14"/>
      <c r="C355" s="14"/>
      <c r="D355" s="71"/>
      <c r="E355" s="71"/>
      <c r="F355" s="71"/>
      <c r="G355" s="71"/>
      <c r="H355" s="71"/>
      <c r="I355" s="71"/>
      <c r="J355" s="71"/>
      <c r="U355" s="42"/>
      <c r="V355" s="81"/>
    </row>
    <row r="356" spans="1:22" x14ac:dyDescent="0.2">
      <c r="A356" s="55"/>
      <c r="B356" s="14"/>
      <c r="C356" s="14"/>
      <c r="D356" s="71"/>
      <c r="E356" s="71"/>
      <c r="F356" s="71"/>
      <c r="G356" s="71"/>
      <c r="H356" s="71"/>
      <c r="I356" s="71"/>
      <c r="J356" s="71"/>
      <c r="U356" s="42"/>
      <c r="V356" s="81"/>
    </row>
    <row r="357" spans="1:22" x14ac:dyDescent="0.2">
      <c r="A357" s="55"/>
      <c r="B357" s="14"/>
      <c r="C357" s="14"/>
      <c r="D357" s="71"/>
      <c r="E357" s="71"/>
      <c r="F357" s="71"/>
      <c r="G357" s="71"/>
      <c r="H357" s="71"/>
      <c r="I357" s="71"/>
      <c r="J357" s="71"/>
      <c r="U357" s="42"/>
      <c r="V357" s="81"/>
    </row>
    <row r="358" spans="1:22" x14ac:dyDescent="0.2">
      <c r="A358" s="55"/>
      <c r="B358" s="14"/>
      <c r="C358" s="14"/>
      <c r="D358" s="71"/>
      <c r="E358" s="71"/>
      <c r="F358" s="71"/>
      <c r="G358" s="71"/>
      <c r="H358" s="71"/>
      <c r="I358" s="71"/>
      <c r="J358" s="71"/>
      <c r="U358" s="42"/>
      <c r="V358" s="81"/>
    </row>
  </sheetData>
  <phoneticPr fontId="8" type="noConversion"/>
  <printOptions horizontalCentered="1"/>
  <pageMargins left="0" right="0" top="0.75" bottom="0.75" header="0.25" footer="0.25"/>
  <pageSetup scale="75" orientation="landscape" r:id="rId1"/>
  <headerFooter alignWithMargins="0">
    <oddHeader>&amp;C&amp;"Arial,Bold"&amp;20&amp;EMARKET PRICES - COMPLETE HISTORY</oddHeader>
    <oddFooter>&amp;LResource Planning Division, Forecasting And Evaluation Section&amp;R&amp;D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NOTES</vt:lpstr>
      <vt:lpstr>Survey Market Prices Cover Page</vt:lpstr>
      <vt:lpstr>Survey Prices</vt:lpstr>
      <vt:lpstr>SurveyCharts</vt:lpstr>
      <vt:lpstr>MKT Prices - History</vt:lpstr>
      <vt:lpstr>'Survey Market Prices Cover Page'!Print_Area</vt:lpstr>
      <vt:lpstr>SurveyCharts!Print_Area</vt:lpstr>
      <vt:lpstr>'Survey Prices'!Print_Titles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Feld, Sheri</cp:lastModifiedBy>
  <cp:lastPrinted>2016-10-13T22:29:39Z</cp:lastPrinted>
  <dcterms:created xsi:type="dcterms:W3CDTF">1998-02-23T22:44:48Z</dcterms:created>
  <dcterms:modified xsi:type="dcterms:W3CDTF">2016-10-14T22:45:01Z</dcterms:modified>
</cp:coreProperties>
</file>