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avier.rocher\Documents\Projects\FW\stm32f446re_drivers\Docs\"/>
    </mc:Choice>
  </mc:AlternateContent>
  <xr:revisionPtr revIDLastSave="0" documentId="13_ncr:1_{BA472DB9-3055-417C-84CF-EEA14A343BEB}" xr6:coauthVersionLast="47" xr6:coauthVersionMax="47" xr10:uidLastSave="{00000000-0000-0000-0000-000000000000}"/>
  <workbookProtection workbookAlgorithmName="SHA-512" workbookHashValue="m/0134T0Mawq/bom5zdR48YTej4NTK3OIX186wO9kzxDEHV64fDehZ+FgANqUtYqECQmww9X4e5+g8v7g3fc4g==" workbookSaltValue="VWOhZFI4xYmwAjXcAVI/Vg==" workbookSpinCount="100000" lockStructure="1"/>
  <bookViews>
    <workbookView xWindow="38280" yWindow="-120" windowWidth="38640" windowHeight="21120" xr2:uid="{7BDEF20F-BDCC-4789-A2F0-97A656B7EA9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G20" i="1"/>
  <c r="G19" i="1"/>
  <c r="F20" i="1"/>
  <c r="F19" i="1"/>
  <c r="C26" i="1"/>
  <c r="C5" i="1"/>
  <c r="C11" i="1" s="1"/>
  <c r="C13" i="1" l="1"/>
  <c r="C14" i="1" s="1"/>
  <c r="C20" i="1" l="1"/>
  <c r="C19" i="1"/>
</calcChain>
</file>

<file path=xl/sharedStrings.xml><?xml version="1.0" encoding="utf-8"?>
<sst xmlns="http://schemas.openxmlformats.org/spreadsheetml/2006/main" count="23" uniqueCount="23">
  <si>
    <t>SYSCLK</t>
  </si>
  <si>
    <t>AHB_CLK</t>
  </si>
  <si>
    <t>APBx_CLK</t>
  </si>
  <si>
    <t>CLOCKS PRINCIPALES</t>
  </si>
  <si>
    <t>TIMER</t>
  </si>
  <si>
    <t>TIM_CLK</t>
  </si>
  <si>
    <t>TIM_Prescaler</t>
  </si>
  <si>
    <t>CNT_CLK</t>
  </si>
  <si>
    <t>T_CNT</t>
  </si>
  <si>
    <t>REGISTROS</t>
  </si>
  <si>
    <t>ARR</t>
  </si>
  <si>
    <t>CCR</t>
  </si>
  <si>
    <t>RESULTS</t>
  </si>
  <si>
    <t>TIM_Period (ms)</t>
  </si>
  <si>
    <t>Duty cycle (%)</t>
  </si>
  <si>
    <t>T_on (ms)</t>
  </si>
  <si>
    <t>PRESCALERS BUSES</t>
  </si>
  <si>
    <t>AHB_PRESC</t>
  </si>
  <si>
    <t>APBx_PRESC</t>
  </si>
  <si>
    <t>16bits</t>
  </si>
  <si>
    <t>32bits</t>
  </si>
  <si>
    <t>AHB_prescaler_values</t>
  </si>
  <si>
    <t>APBx_prescaler_values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</si>
</sst>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DDDDD"/>
        <bgColor rgb="FFCCCC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3" borderId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0" borderId="1" xfId="0" applyBorder="1" applyAlignment="1" applyProtection="1">
      <alignment horizontal="center"/>
      <protection locked="0"/>
    </xf>
    <xf numFmtId="0" fontId="2" fillId="0" borderId="0" xfId="1"/>
    <xf numFmtId="0" fontId="2" fillId="0" borderId="0" xfId="1" applyAlignment="1">
      <alignment horizontal="center"/>
    </xf>
    <xf numFmtId="0" fontId="0" fillId="0" borderId="1" xfId="0" applyBorder="1" applyAlignment="1" applyProtection="1">
      <alignment horizontal="center"/>
    </xf>
    <xf numFmtId="11" fontId="0" fillId="0" borderId="1" xfId="0" applyNumberFormat="1" applyBorder="1" applyAlignment="1" applyProtection="1">
      <alignment horizontal="center"/>
    </xf>
  </cellXfs>
  <cellStyles count="3">
    <cellStyle name="Explanatory Text 2" xfId="2" xr:uid="{49BA6F9E-AF13-4DF5-B661-A724C85D9F9B}"/>
    <cellStyle name="Normal" xfId="0" builtinId="0"/>
    <cellStyle name="Normal 2" xfId="1" xr:uid="{A3216CDB-B10E-4BC4-9F80-65A122C48B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1BDAA-8EBF-4C8A-888F-1B775CFF3A80}">
  <dimension ref="B3:G26"/>
  <sheetViews>
    <sheetView tabSelected="1" workbookViewId="0">
      <selection activeCell="F32" sqref="F32"/>
    </sheetView>
  </sheetViews>
  <sheetFormatPr defaultRowHeight="15" x14ac:dyDescent="0.25"/>
  <cols>
    <col min="2" max="2" width="16.85546875" customWidth="1"/>
    <col min="3" max="3" width="22.140625" customWidth="1"/>
    <col min="6" max="6" width="13.28515625" customWidth="1"/>
    <col min="7" max="7" width="20.140625" customWidth="1"/>
  </cols>
  <sheetData>
    <row r="3" spans="2:7" x14ac:dyDescent="0.25">
      <c r="B3" s="2" t="s">
        <v>3</v>
      </c>
      <c r="C3" s="2"/>
      <c r="F3" s="2" t="s">
        <v>16</v>
      </c>
      <c r="G3" s="2"/>
    </row>
    <row r="4" spans="2:7" x14ac:dyDescent="0.25">
      <c r="B4" s="1" t="s">
        <v>0</v>
      </c>
      <c r="C4" s="4">
        <v>16000000</v>
      </c>
      <c r="F4" s="1" t="s">
        <v>17</v>
      </c>
      <c r="G4" s="4">
        <v>1</v>
      </c>
    </row>
    <row r="5" spans="2:7" x14ac:dyDescent="0.25">
      <c r="B5" s="1" t="s">
        <v>1</v>
      </c>
      <c r="C5" s="10">
        <f>C4/G4</f>
        <v>16000000</v>
      </c>
      <c r="F5" s="1" t="s">
        <v>18</v>
      </c>
      <c r="G5" s="4">
        <v>1</v>
      </c>
    </row>
    <row r="6" spans="2:7" x14ac:dyDescent="0.25">
      <c r="B6" s="1" t="s">
        <v>2</v>
      </c>
      <c r="C6" s="10">
        <f>C5/G5</f>
        <v>16000000</v>
      </c>
    </row>
    <row r="10" spans="2:7" x14ac:dyDescent="0.25">
      <c r="B10" s="2" t="s">
        <v>4</v>
      </c>
      <c r="C10" s="2"/>
    </row>
    <row r="11" spans="2:7" x14ac:dyDescent="0.25">
      <c r="B11" s="1" t="s">
        <v>5</v>
      </c>
      <c r="C11" s="10">
        <f>IF(G4=1,C6,C6*2)</f>
        <v>16000000</v>
      </c>
    </row>
    <row r="12" spans="2:7" x14ac:dyDescent="0.25">
      <c r="B12" s="1" t="s">
        <v>6</v>
      </c>
      <c r="C12" s="4">
        <v>24</v>
      </c>
    </row>
    <row r="13" spans="2:7" x14ac:dyDescent="0.25">
      <c r="B13" s="1" t="s">
        <v>7</v>
      </c>
      <c r="C13" s="10">
        <f>C11/(1+C12)</f>
        <v>640000</v>
      </c>
    </row>
    <row r="14" spans="2:7" x14ac:dyDescent="0.25">
      <c r="B14" s="1" t="s">
        <v>8</v>
      </c>
      <c r="C14" s="11">
        <f>1/C13</f>
        <v>1.5625000000000001E-6</v>
      </c>
    </row>
    <row r="18" spans="2:7" x14ac:dyDescent="0.25">
      <c r="B18" s="2" t="s">
        <v>9</v>
      </c>
      <c r="C18" s="2"/>
      <c r="F18" s="3" t="s">
        <v>19</v>
      </c>
      <c r="G18" s="3" t="s">
        <v>20</v>
      </c>
    </row>
    <row r="19" spans="2:7" x14ac:dyDescent="0.25">
      <c r="B19" s="1" t="s">
        <v>10</v>
      </c>
      <c r="C19" s="10">
        <f>C13*C24/1000-1</f>
        <v>63999</v>
      </c>
      <c r="F19" s="10">
        <f>2^16-1</f>
        <v>65535</v>
      </c>
      <c r="G19" s="10">
        <f>2^32-1</f>
        <v>4294967295</v>
      </c>
    </row>
    <row r="20" spans="2:7" x14ac:dyDescent="0.25">
      <c r="B20" s="1" t="s">
        <v>11</v>
      </c>
      <c r="C20" s="10">
        <f>C13*C26/1000-1</f>
        <v>15999</v>
      </c>
      <c r="F20" s="10">
        <f>2^16-1</f>
        <v>65535</v>
      </c>
      <c r="G20" s="10">
        <f>2^32-1</f>
        <v>4294967295</v>
      </c>
    </row>
    <row r="23" spans="2:7" x14ac:dyDescent="0.25">
      <c r="B23" s="5" t="s">
        <v>12</v>
      </c>
      <c r="C23" s="6"/>
    </row>
    <row r="24" spans="2:7" x14ac:dyDescent="0.25">
      <c r="B24" s="1" t="s">
        <v>13</v>
      </c>
      <c r="C24" s="4">
        <v>100</v>
      </c>
    </row>
    <row r="25" spans="2:7" x14ac:dyDescent="0.25">
      <c r="B25" s="1" t="s">
        <v>14</v>
      </c>
      <c r="C25" s="4">
        <v>25</v>
      </c>
    </row>
    <row r="26" spans="2:7" x14ac:dyDescent="0.25">
      <c r="B26" s="1" t="s">
        <v>15</v>
      </c>
      <c r="C26" s="7">
        <f>C24*C25/100</f>
        <v>25</v>
      </c>
    </row>
  </sheetData>
  <sheetProtection algorithmName="SHA-512" hashValue="/A3WAvYSJPStBRXdNoFgE71VSuTp2LJ/otWK2nGcUwCrr9FrdrkWLz+v9vo5l9mEITS/uH4DwWokhXSWVEusug==" saltValue="AGdch2pkMi63ZK3yn+k6pw==" spinCount="100000" sheet="1" formatCells="0" formatColumns="0" formatRows="0" insertColumns="0" insertRows="0" insertHyperlinks="0" deleteColumns="0" deleteRows="0" sort="0" autoFilter="0" pivotTables="0"/>
  <mergeCells count="5">
    <mergeCell ref="B3:C3"/>
    <mergeCell ref="B10:C10"/>
    <mergeCell ref="B18:C18"/>
    <mergeCell ref="F3:G3"/>
    <mergeCell ref="B23:C23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BF2360-A3A6-42A3-B6BE-1C5192B0074F}">
          <x14:formula1>
            <xm:f>Sheet2!$A$2:$A$10</xm:f>
          </x14:formula1>
          <xm:sqref>G4</xm:sqref>
        </x14:dataValidation>
        <x14:dataValidation type="list" allowBlank="1" showInputMessage="1" showErrorMessage="1" xr:uid="{2F890E41-16DA-47C8-A0C1-3945DF9AC9BF}">
          <x14:formula1>
            <xm:f>Sheet2!$B$2:$B$6</xm:f>
          </x14:formula1>
          <xm:sqref>G5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E794A-2EC2-4B6A-99A7-8DD78687DD4B}">
  <dimension ref="A1:B10"/>
  <sheetViews>
    <sheetView workbookViewId="0">
      <selection activeCell="E25" sqref="E25"/>
    </sheetView>
  </sheetViews>
  <sheetFormatPr defaultRowHeight="15" x14ac:dyDescent="0.25"/>
  <cols>
    <col min="1" max="1" width="25.85546875" customWidth="1"/>
    <col min="2" max="2" width="21.85546875" customWidth="1"/>
  </cols>
  <sheetData>
    <row r="1" spans="1:2" x14ac:dyDescent="0.25">
      <c r="A1" s="9" t="s">
        <v>21</v>
      </c>
      <c r="B1" s="9" t="s">
        <v>22</v>
      </c>
    </row>
    <row r="2" spans="1:2" x14ac:dyDescent="0.25">
      <c r="A2" s="9">
        <v>1</v>
      </c>
      <c r="B2" s="9">
        <v>1</v>
      </c>
    </row>
    <row r="3" spans="1:2" x14ac:dyDescent="0.25">
      <c r="A3" s="9">
        <v>2</v>
      </c>
      <c r="B3" s="9">
        <v>2</v>
      </c>
    </row>
    <row r="4" spans="1:2" x14ac:dyDescent="0.25">
      <c r="A4" s="9">
        <v>4</v>
      </c>
      <c r="B4" s="9">
        <v>4</v>
      </c>
    </row>
    <row r="5" spans="1:2" x14ac:dyDescent="0.25">
      <c r="A5" s="9">
        <v>8</v>
      </c>
      <c r="B5" s="9">
        <v>8</v>
      </c>
    </row>
    <row r="6" spans="1:2" x14ac:dyDescent="0.25">
      <c r="A6" s="9">
        <v>16</v>
      </c>
      <c r="B6" s="9">
        <v>16</v>
      </c>
    </row>
    <row r="7" spans="1:2" x14ac:dyDescent="0.25">
      <c r="A7" s="9">
        <v>64</v>
      </c>
      <c r="B7" s="8"/>
    </row>
    <row r="8" spans="1:2" x14ac:dyDescent="0.25">
      <c r="A8" s="9">
        <v>128</v>
      </c>
      <c r="B8" s="8"/>
    </row>
    <row r="9" spans="1:2" x14ac:dyDescent="0.25">
      <c r="A9" s="9">
        <v>256</v>
      </c>
      <c r="B9" s="8"/>
    </row>
    <row r="10" spans="1:2" x14ac:dyDescent="0.25">
      <c r="A10" s="9">
        <v>512</v>
      </c>
      <c r="B1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Rocher</dc:creator>
  <cp:lastModifiedBy>Xavier Rocher</cp:lastModifiedBy>
  <dcterms:created xsi:type="dcterms:W3CDTF">2024-04-23T05:35:47Z</dcterms:created>
  <dcterms:modified xsi:type="dcterms:W3CDTF">2024-04-23T07:35:27Z</dcterms:modified>
</cp:coreProperties>
</file>