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cio\Documents\RR_DataScience-BootcampTheBridge\2-Data Analysis\0-Matematicas para Data Science\SVL\Ejercicios\"/>
    </mc:Choice>
  </mc:AlternateContent>
  <xr:revisionPtr revIDLastSave="0" documentId="13_ncr:1_{0201F1D4-4833-4885-BAA1-EE86A653AA5B}" xr6:coauthVersionLast="47" xr6:coauthVersionMax="47" xr10:uidLastSave="{00000000-0000-0000-0000-000000000000}"/>
  <bookViews>
    <workbookView xWindow="-120" yWindow="-120" windowWidth="29040" windowHeight="15840" activeTab="2" xr2:uid="{BF8F630D-1178-4DE7-9A3B-49A4B8AB5C5A}"/>
  </bookViews>
  <sheets>
    <sheet name="Ejercicio_1" sheetId="1" r:id="rId1"/>
    <sheet name="Ejercicio_2" sheetId="2" r:id="rId2"/>
    <sheet name="Ejercicio_EC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3" l="1"/>
  <c r="B22" i="3"/>
  <c r="F2" i="3"/>
  <c r="F3" i="3" s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D3" i="3"/>
  <c r="E19" i="3"/>
  <c r="B4" i="3"/>
  <c r="J33" i="1"/>
  <c r="H34" i="1"/>
  <c r="E10" i="1"/>
  <c r="B22" i="2"/>
  <c r="B20" i="1"/>
  <c r="B14" i="1"/>
  <c r="B15" i="1"/>
  <c r="B16" i="1"/>
  <c r="B17" i="1"/>
  <c r="B18" i="1"/>
  <c r="B19" i="1"/>
  <c r="B13" i="1"/>
  <c r="D15" i="1" s="1"/>
  <c r="E4" i="1"/>
  <c r="C10" i="1"/>
  <c r="E2" i="1" s="1"/>
  <c r="F2" i="1" s="1"/>
  <c r="D2" i="1"/>
  <c r="D3" i="1" s="1"/>
  <c r="D4" i="1" s="1"/>
  <c r="D5" i="1" s="1"/>
  <c r="D6" i="1" s="1"/>
  <c r="D7" i="1" s="1"/>
  <c r="D8" i="1" s="1"/>
  <c r="D9" i="1" s="1"/>
  <c r="D4" i="3" l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I18" i="1"/>
  <c r="J18" i="1" s="1"/>
  <c r="I22" i="1"/>
  <c r="J22" i="1" s="1"/>
  <c r="I16" i="1"/>
  <c r="J16" i="1" s="1"/>
  <c r="I17" i="1"/>
  <c r="J17" i="1" s="1"/>
  <c r="I21" i="1"/>
  <c r="J21" i="1" s="1"/>
  <c r="I19" i="1"/>
  <c r="J19" i="1" s="1"/>
  <c r="I15" i="1"/>
  <c r="J15" i="1" s="1"/>
  <c r="I20" i="1"/>
  <c r="J20" i="1" s="1"/>
  <c r="E8" i="1"/>
  <c r="J24" i="1"/>
  <c r="M24" i="1" s="1"/>
  <c r="I28" i="1" s="1"/>
  <c r="E7" i="1"/>
  <c r="E3" i="1"/>
  <c r="F3" i="1" s="1"/>
  <c r="F4" i="1" s="1"/>
  <c r="F5" i="1" s="1"/>
  <c r="E6" i="1"/>
  <c r="E9" i="1"/>
  <c r="E5" i="1"/>
  <c r="F6" i="1" l="1"/>
  <c r="F7" i="1" s="1"/>
  <c r="F8" i="1" s="1"/>
  <c r="F9" i="1" s="1"/>
</calcChain>
</file>

<file path=xl/sharedStrings.xml><?xml version="1.0" encoding="utf-8"?>
<sst xmlns="http://schemas.openxmlformats.org/spreadsheetml/2006/main" count="82" uniqueCount="74">
  <si>
    <t>suma</t>
  </si>
  <si>
    <t>media</t>
  </si>
  <si>
    <t>X_i</t>
  </si>
  <si>
    <t>n_i</t>
  </si>
  <si>
    <t>N_i</t>
  </si>
  <si>
    <t>f_i</t>
  </si>
  <si>
    <t>F_i</t>
  </si>
  <si>
    <t>Total</t>
  </si>
  <si>
    <t>Media</t>
  </si>
  <si>
    <t>X_i*n_i</t>
  </si>
  <si>
    <t>Mediana</t>
  </si>
  <si>
    <t>Primer valor de F_i que supera 0,5</t>
  </si>
  <si>
    <t>mediana</t>
  </si>
  <si>
    <t>Moda</t>
  </si>
  <si>
    <t>Valor que más aparece</t>
  </si>
  <si>
    <t>moda</t>
  </si>
  <si>
    <t>Primer cuartil</t>
  </si>
  <si>
    <t>Primer valor de F_i que supera 0,25</t>
  </si>
  <si>
    <t>primer cuartil</t>
  </si>
  <si>
    <t>Tercer cuartil</t>
  </si>
  <si>
    <t>Primer valor de F_i que supera 0,75</t>
  </si>
  <si>
    <t>tercer cuartil</t>
  </si>
  <si>
    <t>Varianza</t>
  </si>
  <si>
    <t>Desviación típica</t>
  </si>
  <si>
    <t>Raiz cuadrada de varianza</t>
  </si>
  <si>
    <t>(x_i-media)^2</t>
  </si>
  <si>
    <t>((x_i-media)^2)*n_i</t>
  </si>
  <si>
    <t>[li, Li)</t>
  </si>
  <si>
    <t>ci</t>
  </si>
  <si>
    <t>ni</t>
  </si>
  <si>
    <t>fi</t>
  </si>
  <si>
    <t>Ni</t>
  </si>
  <si>
    <t>Fi</t>
  </si>
  <si>
    <t>TOTAL</t>
  </si>
  <si>
    <t>(7,26-7,28)</t>
  </si>
  <si>
    <t>(7,29-7,31)</t>
  </si>
  <si>
    <t>(7,32-7,34)</t>
  </si>
  <si>
    <t>(7,35-7,38)</t>
  </si>
  <si>
    <t>(7,39-7,4)</t>
  </si>
  <si>
    <t>x-5*desviacion tipica</t>
  </si>
  <si>
    <t>x+5*desviacion tipica</t>
  </si>
  <si>
    <t>P[media-k*desviacion tipica] 1-1/k^2</t>
  </si>
  <si>
    <t>Con el 96% podemos decir que la probabilidad es media+-5*desviacion tipica (43,06)</t>
  </si>
  <si>
    <t>[li,Li)</t>
  </si>
  <si>
    <t>(0,10)</t>
  </si>
  <si>
    <t>(11,20)</t>
  </si>
  <si>
    <t>(21-30)</t>
  </si>
  <si>
    <t>(31-40)</t>
  </si>
  <si>
    <t>(41-50)</t>
  </si>
  <si>
    <t>(51-60)</t>
  </si>
  <si>
    <t>(61-70)</t>
  </si>
  <si>
    <t>(71-80)</t>
  </si>
  <si>
    <t>(81-90)</t>
  </si>
  <si>
    <t>(91-100)</t>
  </si>
  <si>
    <t>(101-110)</t>
  </si>
  <si>
    <t>(111-120)</t>
  </si>
  <si>
    <t>(121-130)</t>
  </si>
  <si>
    <t>(131-140)</t>
  </si>
  <si>
    <t>(141-150)</t>
  </si>
  <si>
    <t>(+151)</t>
  </si>
  <si>
    <t>Tiquet medio</t>
  </si>
  <si>
    <t>Media 
total tiquets</t>
  </si>
  <si>
    <t>Apartado a</t>
  </si>
  <si>
    <t>Apartado b</t>
  </si>
  <si>
    <t>Como la mediana es 80€ y la media del total de tiquets 123,38€, significa que la media no es representativa</t>
  </si>
  <si>
    <t>Apartado c</t>
  </si>
  <si>
    <t>No hay valores atípicos, ya que la estructura que sigue es muy similar a una distribución normal</t>
  </si>
  <si>
    <t>Apartado d</t>
  </si>
  <si>
    <t>Percentil 25</t>
  </si>
  <si>
    <t>Percentil 75</t>
  </si>
  <si>
    <t>Percentil 95</t>
  </si>
  <si>
    <t>Intervalo 51€-60€</t>
  </si>
  <si>
    <t>Intervalo 71€-80€</t>
  </si>
  <si>
    <t>Intervalo 101€-110€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</si>
</sst>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4" fontId="0" fillId="0" borderId="0" xfId="0" applyNumberFormat="1"/>
    <xf numFmtId="0" fontId="1" fillId="0" borderId="0" xfId="0" applyFont="1" applyAlignment="1">
      <alignment horizontal="center" vertical="center" wrapText="1"/>
    </xf>
    <xf numFmtId="49" fontId="0" fillId="0" borderId="0" xfId="0" applyNumberFormat="1"/>
    <xf numFmtId="0" fontId="0" fillId="0" borderId="0" xfId="0" applyFont="1" applyAlignment="1">
      <alignment wrapText="1"/>
    </xf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99CAB-8435-427C-B118-56DFC4384D9F}">
  <dimension ref="A1:M34"/>
  <sheetViews>
    <sheetView workbookViewId="0">
      <selection activeCell="E2" sqref="E2"/>
    </sheetView>
  </sheetViews>
  <sheetFormatPr baseColWidth="10" defaultRowHeight="15" x14ac:dyDescent="0.25"/>
  <cols>
    <col min="1" max="1" width="13" bestFit="1" customWidth="1"/>
    <col min="2" max="2" width="12.85546875" customWidth="1"/>
    <col min="7" max="7" width="15" bestFit="1" customWidth="1"/>
    <col min="8" max="8" width="23.85546875" customWidth="1"/>
    <col min="9" max="9" width="20.140625" customWidth="1"/>
    <col min="10" max="10" width="18.5703125" bestFit="1" customWidth="1"/>
  </cols>
  <sheetData>
    <row r="1" spans="1:1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10" x14ac:dyDescent="0.25">
      <c r="B2">
        <v>61</v>
      </c>
      <c r="C2">
        <v>8</v>
      </c>
      <c r="D2">
        <f>C2</f>
        <v>8</v>
      </c>
      <c r="E2" s="2">
        <f>C2/C10</f>
        <v>0.14285714285714285</v>
      </c>
      <c r="F2" s="2">
        <f>E2</f>
        <v>0.14285714285714285</v>
      </c>
    </row>
    <row r="3" spans="1:10" x14ac:dyDescent="0.25">
      <c r="B3">
        <v>61.2</v>
      </c>
      <c r="C3">
        <v>10</v>
      </c>
      <c r="D3">
        <f>D2+C3</f>
        <v>18</v>
      </c>
      <c r="E3" s="2">
        <f>C3/$C$10</f>
        <v>0.17857142857142858</v>
      </c>
      <c r="F3" s="2">
        <f>F2+E3</f>
        <v>0.3214285714285714</v>
      </c>
    </row>
    <row r="4" spans="1:10" x14ac:dyDescent="0.25">
      <c r="B4">
        <v>65</v>
      </c>
      <c r="C4">
        <v>2</v>
      </c>
      <c r="D4">
        <f t="shared" ref="D4:D9" si="0">D3+C4</f>
        <v>20</v>
      </c>
      <c r="E4" s="2">
        <f t="shared" ref="E4:E9" si="1">C4/$C$10</f>
        <v>3.5714285714285712E-2</v>
      </c>
      <c r="F4" s="2">
        <f t="shared" ref="F4:F9" si="2">F3+E4</f>
        <v>0.3571428571428571</v>
      </c>
    </row>
    <row r="5" spans="1:10" x14ac:dyDescent="0.25">
      <c r="B5">
        <v>70.2</v>
      </c>
      <c r="C5">
        <v>5</v>
      </c>
      <c r="D5">
        <f t="shared" si="0"/>
        <v>25</v>
      </c>
      <c r="E5" s="2">
        <f t="shared" si="1"/>
        <v>8.9285714285714288E-2</v>
      </c>
      <c r="F5" s="2">
        <f t="shared" si="2"/>
        <v>0.4464285714285714</v>
      </c>
    </row>
    <row r="6" spans="1:10" x14ac:dyDescent="0.25">
      <c r="B6">
        <v>75.900000000000006</v>
      </c>
      <c r="C6">
        <v>13</v>
      </c>
      <c r="D6">
        <f t="shared" si="0"/>
        <v>38</v>
      </c>
      <c r="E6" s="2">
        <f t="shared" si="1"/>
        <v>0.23214285714285715</v>
      </c>
      <c r="F6" s="2">
        <f t="shared" si="2"/>
        <v>0.6785714285714286</v>
      </c>
    </row>
    <row r="7" spans="1:10" x14ac:dyDescent="0.25">
      <c r="B7">
        <v>77.3</v>
      </c>
      <c r="C7">
        <v>3</v>
      </c>
      <c r="D7">
        <f t="shared" si="0"/>
        <v>41</v>
      </c>
      <c r="E7" s="2">
        <f t="shared" si="1"/>
        <v>5.3571428571428568E-2</v>
      </c>
      <c r="F7" s="2">
        <f t="shared" si="2"/>
        <v>0.73214285714285721</v>
      </c>
    </row>
    <row r="8" spans="1:10" x14ac:dyDescent="0.25">
      <c r="B8">
        <v>80</v>
      </c>
      <c r="C8">
        <v>0</v>
      </c>
      <c r="D8">
        <f t="shared" si="0"/>
        <v>41</v>
      </c>
      <c r="E8" s="2">
        <f t="shared" si="1"/>
        <v>0</v>
      </c>
      <c r="F8" s="2">
        <f t="shared" si="2"/>
        <v>0.73214285714285721</v>
      </c>
    </row>
    <row r="9" spans="1:10" x14ac:dyDescent="0.25">
      <c r="B9">
        <v>82.4</v>
      </c>
      <c r="C9">
        <v>15</v>
      </c>
      <c r="D9">
        <f t="shared" si="0"/>
        <v>56</v>
      </c>
      <c r="E9" s="2">
        <f t="shared" si="1"/>
        <v>0.26785714285714285</v>
      </c>
      <c r="F9" s="2">
        <f t="shared" si="2"/>
        <v>1</v>
      </c>
    </row>
    <row r="10" spans="1:10" x14ac:dyDescent="0.25">
      <c r="A10" s="1" t="s">
        <v>7</v>
      </c>
      <c r="C10">
        <f>SUM(C2:C9)</f>
        <v>56</v>
      </c>
      <c r="E10" s="2">
        <f>SUM(E2:E9)</f>
        <v>1</v>
      </c>
    </row>
    <row r="12" spans="1:10" x14ac:dyDescent="0.25">
      <c r="B12" s="1" t="s">
        <v>9</v>
      </c>
    </row>
    <row r="13" spans="1:10" x14ac:dyDescent="0.25">
      <c r="A13" t="s">
        <v>8</v>
      </c>
      <c r="B13">
        <f>B2*C2</f>
        <v>488</v>
      </c>
      <c r="H13" t="s">
        <v>22</v>
      </c>
    </row>
    <row r="14" spans="1:10" x14ac:dyDescent="0.25">
      <c r="B14">
        <f t="shared" ref="B14:B19" si="3">B3*C3</f>
        <v>612</v>
      </c>
      <c r="D14" s="1" t="s">
        <v>1</v>
      </c>
      <c r="I14" t="s">
        <v>25</v>
      </c>
      <c r="J14" t="s">
        <v>26</v>
      </c>
    </row>
    <row r="15" spans="1:10" x14ac:dyDescent="0.25">
      <c r="B15">
        <f t="shared" si="3"/>
        <v>130</v>
      </c>
      <c r="D15" s="2">
        <f>SUM(B13:B20)/56</f>
        <v>72.064285714285717</v>
      </c>
      <c r="I15" s="2">
        <f>(B2-$D$15)^2</f>
        <v>122.41841836734699</v>
      </c>
      <c r="J15" s="2">
        <f>I15*C2</f>
        <v>979.3473469387759</v>
      </c>
    </row>
    <row r="16" spans="1:10" x14ac:dyDescent="0.25">
      <c r="B16">
        <f t="shared" si="3"/>
        <v>351</v>
      </c>
      <c r="I16" s="2">
        <f t="shared" ref="I16:I22" si="4">(B3-$D$15)^2</f>
        <v>118.03270408163264</v>
      </c>
      <c r="J16" s="2">
        <f t="shared" ref="J16:J22" si="5">I16*C3</f>
        <v>1180.3270408163264</v>
      </c>
    </row>
    <row r="17" spans="1:13" x14ac:dyDescent="0.25">
      <c r="B17">
        <f t="shared" si="3"/>
        <v>986.7</v>
      </c>
      <c r="I17" s="2">
        <f t="shared" si="4"/>
        <v>49.904132653061261</v>
      </c>
      <c r="J17" s="2">
        <f t="shared" si="5"/>
        <v>99.808265306122522</v>
      </c>
    </row>
    <row r="18" spans="1:13" x14ac:dyDescent="0.25">
      <c r="B18">
        <f t="shared" si="3"/>
        <v>231.89999999999998</v>
      </c>
      <c r="I18" s="2">
        <f t="shared" si="4"/>
        <v>3.4755612244897942</v>
      </c>
      <c r="J18" s="2">
        <f t="shared" si="5"/>
        <v>17.37780612244897</v>
      </c>
    </row>
    <row r="19" spans="1:13" x14ac:dyDescent="0.25">
      <c r="B19">
        <f t="shared" si="3"/>
        <v>0</v>
      </c>
      <c r="I19" s="2">
        <f t="shared" si="4"/>
        <v>14.712704081632678</v>
      </c>
      <c r="J19" s="2">
        <f t="shared" si="5"/>
        <v>191.26515306122482</v>
      </c>
    </row>
    <row r="20" spans="1:13" x14ac:dyDescent="0.25">
      <c r="B20">
        <f>B9*C9</f>
        <v>1236</v>
      </c>
      <c r="I20" s="2">
        <f t="shared" si="4"/>
        <v>27.412704081632597</v>
      </c>
      <c r="J20" s="2">
        <f t="shared" si="5"/>
        <v>82.238112244897792</v>
      </c>
    </row>
    <row r="21" spans="1:13" x14ac:dyDescent="0.25">
      <c r="I21" s="2">
        <f t="shared" si="4"/>
        <v>62.975561224489759</v>
      </c>
      <c r="J21" s="2">
        <f t="shared" si="5"/>
        <v>0</v>
      </c>
    </row>
    <row r="22" spans="1:13" x14ac:dyDescent="0.25">
      <c r="A22" t="s">
        <v>10</v>
      </c>
      <c r="B22" t="s">
        <v>11</v>
      </c>
      <c r="I22" s="2">
        <f t="shared" si="4"/>
        <v>106.82698979591844</v>
      </c>
      <c r="J22" s="2">
        <f t="shared" si="5"/>
        <v>1602.4048469387765</v>
      </c>
    </row>
    <row r="23" spans="1:13" x14ac:dyDescent="0.25">
      <c r="J23" t="s">
        <v>0</v>
      </c>
    </row>
    <row r="24" spans="1:13" x14ac:dyDescent="0.25">
      <c r="B24" s="1" t="s">
        <v>12</v>
      </c>
      <c r="C24">
        <v>75.900000000000006</v>
      </c>
      <c r="J24" s="2">
        <f>SUM(J15:J22)</f>
        <v>4152.7685714285726</v>
      </c>
      <c r="L24" s="1" t="s">
        <v>22</v>
      </c>
      <c r="M24" s="2">
        <f>J24/56</f>
        <v>74.156581632653086</v>
      </c>
    </row>
    <row r="26" spans="1:13" x14ac:dyDescent="0.25">
      <c r="A26" t="s">
        <v>13</v>
      </c>
      <c r="B26" t="s">
        <v>14</v>
      </c>
    </row>
    <row r="27" spans="1:13" x14ac:dyDescent="0.25">
      <c r="B27" s="1" t="s">
        <v>15</v>
      </c>
      <c r="C27">
        <v>82.4</v>
      </c>
      <c r="H27" s="1" t="s">
        <v>23</v>
      </c>
      <c r="I27" t="s">
        <v>24</v>
      </c>
    </row>
    <row r="28" spans="1:13" x14ac:dyDescent="0.25">
      <c r="I28" s="2">
        <f>SQRT(M24)</f>
        <v>8.6114215802417373</v>
      </c>
    </row>
    <row r="29" spans="1:13" x14ac:dyDescent="0.25">
      <c r="A29" t="s">
        <v>16</v>
      </c>
      <c r="B29" t="s">
        <v>17</v>
      </c>
    </row>
    <row r="30" spans="1:13" x14ac:dyDescent="0.25">
      <c r="B30" s="1" t="s">
        <v>18</v>
      </c>
      <c r="C30">
        <v>61.2</v>
      </c>
    </row>
    <row r="31" spans="1:13" x14ac:dyDescent="0.25">
      <c r="H31" s="1" t="s">
        <v>39</v>
      </c>
      <c r="I31" s="1" t="s">
        <v>40</v>
      </c>
    </row>
    <row r="32" spans="1:13" x14ac:dyDescent="0.25">
      <c r="A32" t="s">
        <v>19</v>
      </c>
      <c r="B32" t="s">
        <v>20</v>
      </c>
    </row>
    <row r="33" spans="2:10" x14ac:dyDescent="0.25">
      <c r="B33" s="1" t="s">
        <v>21</v>
      </c>
      <c r="C33">
        <v>82.4</v>
      </c>
      <c r="H33" t="s">
        <v>41</v>
      </c>
      <c r="J33" s="2">
        <f>5*I28</f>
        <v>43.057107901208688</v>
      </c>
    </row>
    <row r="34" spans="2:10" x14ac:dyDescent="0.25">
      <c r="H34">
        <f>1-(1/5^2)</f>
        <v>0.96</v>
      </c>
      <c r="J34" t="s">
        <v>42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124B7-2304-45C6-ADC5-193E8E5B821D}">
  <dimension ref="A9:N29"/>
  <sheetViews>
    <sheetView topLeftCell="A9" workbookViewId="0">
      <selection activeCell="H38" sqref="H38"/>
    </sheetView>
  </sheetViews>
  <sheetFormatPr baseColWidth="10" defaultRowHeight="15" x14ac:dyDescent="0.25"/>
  <sheetData>
    <row r="9" spans="1:2" x14ac:dyDescent="0.25">
      <c r="A9">
        <v>7.26</v>
      </c>
      <c r="B9">
        <v>1</v>
      </c>
    </row>
    <row r="10" spans="1:2" x14ac:dyDescent="0.25">
      <c r="A10">
        <v>7.27</v>
      </c>
      <c r="B10">
        <v>1</v>
      </c>
    </row>
    <row r="11" spans="1:2" x14ac:dyDescent="0.25">
      <c r="A11">
        <v>7.29</v>
      </c>
      <c r="B11">
        <v>1</v>
      </c>
    </row>
    <row r="12" spans="1:2" x14ac:dyDescent="0.25">
      <c r="A12">
        <v>7.3</v>
      </c>
      <c r="B12">
        <v>1</v>
      </c>
    </row>
    <row r="13" spans="1:2" x14ac:dyDescent="0.25">
      <c r="A13">
        <v>7.31</v>
      </c>
      <c r="B13">
        <v>2</v>
      </c>
    </row>
    <row r="14" spans="1:2" x14ac:dyDescent="0.25">
      <c r="A14">
        <v>7.32</v>
      </c>
      <c r="B14">
        <v>6</v>
      </c>
    </row>
    <row r="15" spans="1:2" x14ac:dyDescent="0.25">
      <c r="A15">
        <v>7.33</v>
      </c>
      <c r="B15">
        <v>9</v>
      </c>
    </row>
    <row r="16" spans="1:2" x14ac:dyDescent="0.25">
      <c r="A16">
        <v>7.34</v>
      </c>
      <c r="B16">
        <v>2</v>
      </c>
    </row>
    <row r="17" spans="1:14" x14ac:dyDescent="0.25">
      <c r="A17">
        <v>7.35</v>
      </c>
      <c r="B17">
        <v>3</v>
      </c>
    </row>
    <row r="18" spans="1:14" x14ac:dyDescent="0.25">
      <c r="A18">
        <v>7.37</v>
      </c>
      <c r="B18">
        <v>2</v>
      </c>
      <c r="I18" s="3"/>
      <c r="J18" s="3"/>
      <c r="K18" s="3"/>
      <c r="L18" s="3"/>
      <c r="M18" s="3"/>
      <c r="N18" s="3"/>
    </row>
    <row r="19" spans="1:14" x14ac:dyDescent="0.25">
      <c r="A19">
        <v>7.38</v>
      </c>
      <c r="B19">
        <v>2</v>
      </c>
    </row>
    <row r="20" spans="1:14" x14ac:dyDescent="0.25">
      <c r="A20">
        <v>7.39</v>
      </c>
      <c r="B20">
        <v>1</v>
      </c>
    </row>
    <row r="21" spans="1:14" x14ac:dyDescent="0.25">
      <c r="A21">
        <v>7.4</v>
      </c>
      <c r="B21">
        <v>1</v>
      </c>
    </row>
    <row r="22" spans="1:14" x14ac:dyDescent="0.25">
      <c r="A22" t="s">
        <v>33</v>
      </c>
      <c r="B22">
        <f>SUM(B9:B21)</f>
        <v>32</v>
      </c>
    </row>
    <row r="24" spans="1:14" x14ac:dyDescent="0.25">
      <c r="C24" s="3" t="s">
        <v>27</v>
      </c>
      <c r="D24" s="3" t="s">
        <v>28</v>
      </c>
      <c r="E24" s="3" t="s">
        <v>29</v>
      </c>
      <c r="F24" s="3" t="s">
        <v>30</v>
      </c>
      <c r="G24" s="3" t="s">
        <v>31</v>
      </c>
      <c r="H24" s="3" t="s">
        <v>32</v>
      </c>
    </row>
    <row r="25" spans="1:14" x14ac:dyDescent="0.25">
      <c r="C25" t="s">
        <v>34</v>
      </c>
      <c r="D25">
        <v>7.27</v>
      </c>
    </row>
    <row r="26" spans="1:14" x14ac:dyDescent="0.25">
      <c r="C26" t="s">
        <v>35</v>
      </c>
      <c r="D26">
        <v>7.3</v>
      </c>
    </row>
    <row r="27" spans="1:14" x14ac:dyDescent="0.25">
      <c r="C27" t="s">
        <v>36</v>
      </c>
      <c r="D27">
        <v>7.33</v>
      </c>
    </row>
    <row r="28" spans="1:14" x14ac:dyDescent="0.25">
      <c r="C28" t="s">
        <v>37</v>
      </c>
      <c r="D28">
        <v>7.36</v>
      </c>
    </row>
    <row r="29" spans="1:14" x14ac:dyDescent="0.25">
      <c r="C29" t="s">
        <v>38</v>
      </c>
      <c r="D29">
        <v>7.39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06364-583E-4FF7-B187-03FBF92627E4}">
  <dimension ref="A1:H40"/>
  <sheetViews>
    <sheetView tabSelected="1" topLeftCell="A8" workbookViewId="0">
      <selection activeCell="A39" sqref="A39"/>
    </sheetView>
  </sheetViews>
  <sheetFormatPr baseColWidth="10" defaultRowHeight="15" x14ac:dyDescent="0.25"/>
  <cols>
    <col min="8" max="8" width="12.85546875" bestFit="1" customWidth="1"/>
  </cols>
  <sheetData>
    <row r="1" spans="1:8" x14ac:dyDescent="0.25">
      <c r="A1" s="1" t="s">
        <v>43</v>
      </c>
      <c r="B1" s="1" t="s">
        <v>28</v>
      </c>
      <c r="C1" s="1" t="s">
        <v>29</v>
      </c>
      <c r="D1" s="1" t="s">
        <v>31</v>
      </c>
      <c r="E1" s="1" t="s">
        <v>30</v>
      </c>
      <c r="F1" s="1" t="s">
        <v>32</v>
      </c>
      <c r="H1" s="1" t="s">
        <v>60</v>
      </c>
    </row>
    <row r="2" spans="1:8" x14ac:dyDescent="0.25">
      <c r="A2" s="4" t="s">
        <v>44</v>
      </c>
      <c r="B2">
        <v>5</v>
      </c>
      <c r="C2">
        <v>0</v>
      </c>
      <c r="D2">
        <v>5</v>
      </c>
      <c r="E2">
        <v>0</v>
      </c>
      <c r="F2">
        <f>E2</f>
        <v>0</v>
      </c>
      <c r="H2">
        <v>4</v>
      </c>
    </row>
    <row r="3" spans="1:8" x14ac:dyDescent="0.25">
      <c r="A3" s="4" t="s">
        <v>45</v>
      </c>
      <c r="B3">
        <v>15.5</v>
      </c>
      <c r="D3">
        <f>D2+B3</f>
        <v>20.5</v>
      </c>
      <c r="E3">
        <v>0.01</v>
      </c>
      <c r="F3">
        <f>F2+E3</f>
        <v>0.01</v>
      </c>
      <c r="H3">
        <v>15</v>
      </c>
    </row>
    <row r="4" spans="1:8" x14ac:dyDescent="0.25">
      <c r="A4" s="4" t="s">
        <v>46</v>
      </c>
      <c r="B4">
        <f>(21+30)/2</f>
        <v>25.5</v>
      </c>
      <c r="D4">
        <f>D3+B4</f>
        <v>46</v>
      </c>
      <c r="E4">
        <v>0.02</v>
      </c>
      <c r="F4">
        <f t="shared" ref="F4:F17" si="0">F3+E4</f>
        <v>0.03</v>
      </c>
      <c r="H4">
        <v>25</v>
      </c>
    </row>
    <row r="5" spans="1:8" x14ac:dyDescent="0.25">
      <c r="A5" s="4" t="s">
        <v>47</v>
      </c>
      <c r="B5">
        <v>35.5</v>
      </c>
      <c r="D5">
        <f>D4+B5</f>
        <v>81.5</v>
      </c>
      <c r="E5">
        <v>0.06</v>
      </c>
      <c r="F5">
        <f t="shared" si="0"/>
        <v>0.09</v>
      </c>
      <c r="H5">
        <v>35</v>
      </c>
    </row>
    <row r="6" spans="1:8" x14ac:dyDescent="0.25">
      <c r="A6" s="4" t="s">
        <v>48</v>
      </c>
      <c r="B6">
        <v>45.5</v>
      </c>
      <c r="D6">
        <f>D5+B6</f>
        <v>127</v>
      </c>
      <c r="E6">
        <v>0.15</v>
      </c>
      <c r="F6">
        <f t="shared" si="0"/>
        <v>0.24</v>
      </c>
      <c r="H6">
        <v>45</v>
      </c>
    </row>
    <row r="7" spans="1:8" x14ac:dyDescent="0.25">
      <c r="A7" s="4" t="s">
        <v>49</v>
      </c>
      <c r="B7">
        <v>55.5</v>
      </c>
      <c r="D7">
        <f>D6+B7</f>
        <v>182.5</v>
      </c>
      <c r="E7">
        <v>0.24</v>
      </c>
      <c r="F7">
        <f t="shared" si="0"/>
        <v>0.48</v>
      </c>
      <c r="H7">
        <v>55</v>
      </c>
    </row>
    <row r="8" spans="1:8" x14ac:dyDescent="0.25">
      <c r="A8" s="4" t="s">
        <v>50</v>
      </c>
      <c r="B8">
        <v>65.5</v>
      </c>
      <c r="D8">
        <f>D7+B8</f>
        <v>248</v>
      </c>
      <c r="E8">
        <v>0.25</v>
      </c>
      <c r="F8">
        <f t="shared" si="0"/>
        <v>0.73</v>
      </c>
      <c r="H8">
        <v>65</v>
      </c>
    </row>
    <row r="9" spans="1:8" x14ac:dyDescent="0.25">
      <c r="A9" s="4" t="s">
        <v>51</v>
      </c>
      <c r="B9">
        <v>75.5</v>
      </c>
      <c r="D9">
        <f>D8+B9</f>
        <v>323.5</v>
      </c>
      <c r="E9">
        <v>0.13</v>
      </c>
      <c r="F9">
        <f t="shared" si="0"/>
        <v>0.86</v>
      </c>
      <c r="H9">
        <v>75</v>
      </c>
    </row>
    <row r="10" spans="1:8" x14ac:dyDescent="0.25">
      <c r="A10" s="4" t="s">
        <v>52</v>
      </c>
      <c r="B10">
        <v>85.5</v>
      </c>
      <c r="D10">
        <f>D9+B10</f>
        <v>409</v>
      </c>
      <c r="E10">
        <v>0.05</v>
      </c>
      <c r="F10">
        <f t="shared" si="0"/>
        <v>0.91</v>
      </c>
      <c r="H10">
        <v>85</v>
      </c>
    </row>
    <row r="11" spans="1:8" x14ac:dyDescent="0.25">
      <c r="A11" s="4" t="s">
        <v>53</v>
      </c>
      <c r="B11">
        <v>95.5</v>
      </c>
      <c r="D11">
        <f>D10+B11</f>
        <v>504.5</v>
      </c>
      <c r="E11">
        <v>0.03</v>
      </c>
      <c r="F11">
        <f t="shared" si="0"/>
        <v>0.94000000000000006</v>
      </c>
      <c r="H11">
        <v>95</v>
      </c>
    </row>
    <row r="12" spans="1:8" x14ac:dyDescent="0.25">
      <c r="A12" s="4" t="s">
        <v>54</v>
      </c>
      <c r="B12">
        <v>105.5</v>
      </c>
      <c r="D12">
        <f>D11+B12</f>
        <v>610</v>
      </c>
      <c r="E12">
        <v>0.01</v>
      </c>
      <c r="F12">
        <f t="shared" si="0"/>
        <v>0.95000000000000007</v>
      </c>
      <c r="H12">
        <v>105</v>
      </c>
    </row>
    <row r="13" spans="1:8" x14ac:dyDescent="0.25">
      <c r="A13" s="4" t="s">
        <v>55</v>
      </c>
      <c r="B13">
        <v>115.5</v>
      </c>
      <c r="D13">
        <f>D12+B13</f>
        <v>725.5</v>
      </c>
      <c r="E13">
        <v>0.01</v>
      </c>
      <c r="F13">
        <f t="shared" si="0"/>
        <v>0.96000000000000008</v>
      </c>
      <c r="H13">
        <v>115</v>
      </c>
    </row>
    <row r="14" spans="1:8" x14ac:dyDescent="0.25">
      <c r="A14" s="4" t="s">
        <v>56</v>
      </c>
      <c r="B14">
        <v>125.5</v>
      </c>
      <c r="D14">
        <f>D13+B14</f>
        <v>851</v>
      </c>
      <c r="E14">
        <v>0.01</v>
      </c>
      <c r="F14">
        <f t="shared" si="0"/>
        <v>0.97000000000000008</v>
      </c>
      <c r="H14">
        <v>125</v>
      </c>
    </row>
    <row r="15" spans="1:8" x14ac:dyDescent="0.25">
      <c r="A15" s="4" t="s">
        <v>57</v>
      </c>
      <c r="B15">
        <v>135.5</v>
      </c>
      <c r="C15">
        <v>0</v>
      </c>
      <c r="D15">
        <f>D14+B15</f>
        <v>986.5</v>
      </c>
      <c r="E15">
        <v>0</v>
      </c>
      <c r="F15">
        <f t="shared" si="0"/>
        <v>0.97000000000000008</v>
      </c>
      <c r="H15">
        <v>135</v>
      </c>
    </row>
    <row r="16" spans="1:8" x14ac:dyDescent="0.25">
      <c r="A16" s="4" t="s">
        <v>58</v>
      </c>
      <c r="B16">
        <v>145.5</v>
      </c>
      <c r="C16">
        <v>0</v>
      </c>
      <c r="D16">
        <f>D15+B16</f>
        <v>1132</v>
      </c>
      <c r="E16">
        <v>0</v>
      </c>
      <c r="F16">
        <f t="shared" si="0"/>
        <v>0.97000000000000008</v>
      </c>
      <c r="H16">
        <v>145</v>
      </c>
    </row>
    <row r="17" spans="1:8" x14ac:dyDescent="0.25">
      <c r="A17" s="4" t="s">
        <v>59</v>
      </c>
      <c r="D17">
        <f>D16+B17</f>
        <v>1132</v>
      </c>
      <c r="E17">
        <v>0.03</v>
      </c>
      <c r="F17">
        <f t="shared" si="0"/>
        <v>1</v>
      </c>
      <c r="H17">
        <v>850</v>
      </c>
    </row>
    <row r="18" spans="1:8" x14ac:dyDescent="0.25">
      <c r="A18" s="4"/>
    </row>
    <row r="19" spans="1:8" x14ac:dyDescent="0.25">
      <c r="A19" s="4" t="s">
        <v>33</v>
      </c>
      <c r="E19">
        <f>SUM(E2:E17)</f>
        <v>1</v>
      </c>
      <c r="H19">
        <v>16</v>
      </c>
    </row>
    <row r="21" spans="1:8" x14ac:dyDescent="0.25">
      <c r="A21" s="6" t="s">
        <v>62</v>
      </c>
    </row>
    <row r="22" spans="1:8" ht="45" x14ac:dyDescent="0.25">
      <c r="A22" s="5" t="s">
        <v>61</v>
      </c>
      <c r="B22" s="2">
        <f>SUM(H2:H17)/16</f>
        <v>123.375</v>
      </c>
    </row>
    <row r="24" spans="1:8" x14ac:dyDescent="0.25">
      <c r="A24" s="1" t="s">
        <v>63</v>
      </c>
    </row>
    <row r="25" spans="1:8" x14ac:dyDescent="0.25">
      <c r="A25" t="s">
        <v>10</v>
      </c>
      <c r="B25">
        <f>SUM(H9+H10)/2</f>
        <v>80</v>
      </c>
    </row>
    <row r="27" spans="1:8" x14ac:dyDescent="0.25">
      <c r="A27" t="s">
        <v>64</v>
      </c>
    </row>
    <row r="29" spans="1:8" x14ac:dyDescent="0.25">
      <c r="A29" s="1" t="s">
        <v>65</v>
      </c>
    </row>
    <row r="30" spans="1:8" x14ac:dyDescent="0.25">
      <c r="A30" t="s">
        <v>66</v>
      </c>
    </row>
    <row r="32" spans="1:8" x14ac:dyDescent="0.25">
      <c r="A32" s="1" t="s">
        <v>67</v>
      </c>
    </row>
    <row r="33" spans="1:1" x14ac:dyDescent="0.25">
      <c r="A33" s="1" t="s">
        <v>68</v>
      </c>
    </row>
    <row r="34" spans="1:1" x14ac:dyDescent="0.25">
      <c r="A34" t="s">
        <v>71</v>
      </c>
    </row>
    <row r="36" spans="1:1" x14ac:dyDescent="0.25">
      <c r="A36" s="1" t="s">
        <v>69</v>
      </c>
    </row>
    <row r="37" spans="1:1" x14ac:dyDescent="0.25">
      <c r="A37" t="s">
        <v>72</v>
      </c>
    </row>
    <row r="39" spans="1:1" x14ac:dyDescent="0.25">
      <c r="A39" s="1" t="s">
        <v>70</v>
      </c>
    </row>
    <row r="40" spans="1:1" x14ac:dyDescent="0.25">
      <c r="A40" t="s">
        <v>73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Ejercicio_1</vt:lpstr>
      <vt:lpstr>Ejercicio_2</vt:lpstr>
      <vt:lpstr>Ejercicio_ECI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rocio</dc:creator>
  <cp:lastModifiedBy>rocio</cp:lastModifiedBy>
  <dcterms:created xsi:type="dcterms:W3CDTF">2022-10-25T14:26:17Z</dcterms:created>
  <dcterms:modified xsi:type="dcterms:W3CDTF">2022-10-29T11:04:07Z</dcterms:modified>
</cp:coreProperties>
</file>