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БДК26-32\"/>
    </mc:Choice>
  </mc:AlternateContent>
  <xr:revisionPtr revIDLastSave="0" documentId="8_{F73DB9BC-1198-48A8-809D-5836DF1BD409}" xr6:coauthVersionLast="47" xr6:coauthVersionMax="47" xr10:uidLastSave="{00000000-0000-0000-0000-000000000000}"/>
  <bookViews>
    <workbookView xWindow="-120" yWindow="-120" windowWidth="29040" windowHeight="15990" xr2:uid="{51DD180E-E2A6-400B-9C47-54BE7DD754DD}"/>
  </bookViews>
  <sheets>
    <sheet name="на 19.01.24" sheetId="1" r:id="rId1"/>
  </sheets>
  <definedNames>
    <definedName name="_xlnm._FilterDatabase" localSheetId="0" hidden="1">'на 19.01.24'!$A$4:$X$198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5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02" i="1" l="1"/>
  <c r="J203" i="1" s="1"/>
</calcChain>
</file>

<file path=xl/sharedStrings.xml><?xml version="1.0" encoding="utf-8"?>
<sst xmlns="http://schemas.openxmlformats.org/spreadsheetml/2006/main" count="439" uniqueCount="259">
  <si>
    <t>НГУ_Договор № 2129730301911999000241307/28П23 от 24.03.2023 г.</t>
  </si>
  <si>
    <t>цена закупки за 1шт. без НДС (без учета доставки и пр.), руб.</t>
  </si>
  <si>
    <t>№ п/п</t>
  </si>
  <si>
    <t>Наименование изделия</t>
  </si>
  <si>
    <t>Поставщик</t>
  </si>
  <si>
    <t>этап 2</t>
  </si>
  <si>
    <t>этап 3</t>
  </si>
  <si>
    <t>этап 4</t>
  </si>
  <si>
    <t>этап 5</t>
  </si>
  <si>
    <t>этап 6</t>
  </si>
  <si>
    <t>этап 7</t>
  </si>
  <si>
    <t>этап 8</t>
  </si>
  <si>
    <t>этап 9</t>
  </si>
  <si>
    <t>этап 10</t>
  </si>
  <si>
    <t>этап 11</t>
  </si>
  <si>
    <t>Комментарии</t>
  </si>
  <si>
    <t>Операционный усилитель 1487УД2У АЕЯР.431130.858ТУ</t>
  </si>
  <si>
    <t>АО "МИКРОН"</t>
  </si>
  <si>
    <t>Транзистор 2Т746А9 ВП АЕЯР.432140.821</t>
  </si>
  <si>
    <t>АО "ГРУППА КРЕМНИЙ ЭЛ"</t>
  </si>
  <si>
    <t>Микросхема 1675РТ014 АЕНВ.431210.476-01 ТУ</t>
  </si>
  <si>
    <t>интеграл / Р-Комплект</t>
  </si>
  <si>
    <t>240шт. купили до 01.12.23 (на 10 комплектов), цены от Р-Комплект</t>
  </si>
  <si>
    <t>Вставка плавкая ВП1-2 (0,25А) ОС ОЮ0.480.003ТУ-Р, СНКЖ.646170.001ТУ</t>
  </si>
  <si>
    <t>ОАО "РАДИОДЕТАЛЬ"</t>
  </si>
  <si>
    <t>с учетом покупки мин.уп.</t>
  </si>
  <si>
    <t>Вставка плавкая ВП1-2 (2А) ОС ОЮ0.480.003ТУ-Р, СНКЖ.646170.001ТУ</t>
  </si>
  <si>
    <t>Транзистор 2П303Г/ЭА ОСМ АЕЯР.432140.203ТУ П0.070.052</t>
  </si>
  <si>
    <t>ООО "КРИП ТЕХНО"</t>
  </si>
  <si>
    <t>Трансформатор ОС ТИЛ-6В АГ0.472.105ТУ, АГ0.472.101ТУ</t>
  </si>
  <si>
    <t>ПАО "МСТАТОР"</t>
  </si>
  <si>
    <t>Транзисторная сборка 2ТС622А1 ОС И93.456.001ТУ/Д1, аА0.339.190ТУ</t>
  </si>
  <si>
    <t>АО "ВЗПП-С"</t>
  </si>
  <si>
    <t>Транзисторная сборка 1НТ251А ОС И93.456.000ТУ/Д6, аА0.339.190ТУ</t>
  </si>
  <si>
    <t>Чип-резистор ОСМ Р1-12 0,1 Вт 1 Ом ±2% ТЛМ АЛЯР.434110.005ТУ, РД В 22.02.218</t>
  </si>
  <si>
    <t>АО "НПО "ЭРКОН"</t>
  </si>
  <si>
    <t>Чип-резистор ОСМ Р1-12 0,1 Вт 1,5 Ом ±2% ТЛМ АЛЯР.434110.005ТУ, РД В 22.02.218</t>
  </si>
  <si>
    <t>Чип-резистор ОСМ Р1-12 0,1 Вт 2 Ом ±2% ТЛМ АЛЯР.434110.005ТУ, РД В 22.02.218</t>
  </si>
  <si>
    <t>Чип-резистор ОСМ Р1-12 0,1 Вт 3,4 Ом ±2% ТЛМ АЛЯР.434110.005ТУ, РД В 22.02.218</t>
  </si>
  <si>
    <t>Чип-резистор ОСМ Р1-12 0,1 Вт 5,9 Ом ±2% ТЛМ АЛЯР.434110.005ТУ, РД В 22.02.218</t>
  </si>
  <si>
    <t>Чип-резистор ОСМ Р1-12 0,1 Вт 7,5 Ом ±2% ТЛМ АЛЯР.434110.005ТУ, РД В 22.02.218</t>
  </si>
  <si>
    <t>Чип-резистор ОСМ Р1-12 0,1 Вт 10 Ом ±2% ТЛМ АЛЯР.434110.005ТУ, РД В 22.02.218</t>
  </si>
  <si>
    <t>Чип-резистор ОСМ Р1-12 0,1 Вт 15 Ом ±1% ТЛМ АЛЯР.434110.005ТУ, РД В 22.02.218</t>
  </si>
  <si>
    <t>Чип-резистор ОСМ Р1-12 0,1 Вт 20 Ом ±1% ТЛМ АЛЯР.434110.005ТУ, РД В 22.02.218</t>
  </si>
  <si>
    <t>Чип-резистор ОСМ Р1-12 0,1 Вт 34 Ом ±1% ТЛМ АЛЯР.434110.005ТУ, РД В 22.02.218</t>
  </si>
  <si>
    <t>Чип-резистор ОСМ Р1-12 0,1 Вт 59 Ом ±1% ТЛМ АЛЯР.434110.005ТУ, РД В 22.02.218</t>
  </si>
  <si>
    <t>Чип-резистор ОСМ Р1-12 0,1 Вт 75 Ом ±1% ТЛМ АЛЯР.434110.005ТУ, РД В 22.02.218</t>
  </si>
  <si>
    <t>Чип-резистор ОСМ Р1-12 0,1 Вт 100 Ом ±1% ТЛМ АЛЯР.434110.005ТУ, РД В 22.02.218</t>
  </si>
  <si>
    <t>Чип-резистор ОСМ Р1-12 0,1 Вт 150 Ом ±1% ТЛМ АЛЯР.434110.005ТУ, РД В 22.02.218</t>
  </si>
  <si>
    <t>Чип-резистор ОСМ Р1-12 0,1 Вт 200 Ом ±1% ТЛМ АЛЯР.434110.005ТУ, РД В 22.02.218</t>
  </si>
  <si>
    <t>Чип-резистор ОСМ Р1-12 0,1 Вт 340 Ом ±1% ТЛМ АЛЯР.434110.005ТУ, РД В 22.02.218</t>
  </si>
  <si>
    <t>Чип-резистор ОСМ Р1-12 0,1 Вт 590 Ом ±1% ТЛМ АЛЯР.434110.005ТУ, РД В 22.02.218</t>
  </si>
  <si>
    <t>Чип-резистор ОСМ Р1-12 0,1 Вт 750 Ом ±1% ТЛМ АЛЯР.434110.005ТУ, РД В 22.02.218</t>
  </si>
  <si>
    <t>Чип-резистор ОСМ Р1-12 0,1 Вт 1 кОм ±1% ТЛМ АЛЯР.434110.005ТУ, РД В 22.02.218</t>
  </si>
  <si>
    <t>Чип-резистор ОСМ Р1-12 0,1 Вт 1,5 кОм ±1% ТЛМ АЛЯР.434110.005ТУ, РД В 22.02.218</t>
  </si>
  <si>
    <t>Чип-резистор ОСМ Р1-12 0,1 Вт 2 кОм ±1% ТЛМ АЛЯР.434110.005ТУ, РД В 22.02.218</t>
  </si>
  <si>
    <t>Чип-резистор ОСМ Р1-12 0,1 Вт 3,4 кОм ±1% ТЛМ АЛЯР.434110.005ТУ, РД В 22.02.218</t>
  </si>
  <si>
    <t>Чип-резистор ОСМ Р1-12 0,1 Вт 5,9 кОм ±1% ТЛМ АЛЯР.434110.005ТУ, РД В 22.02.218</t>
  </si>
  <si>
    <t>Чип-резистор ОСМ Р1-12 0,1 Вт 7,5 кОм ±1% ТЛМ АЛЯР.434110.005ТУ, РД В 22.02.218</t>
  </si>
  <si>
    <t>Чип-резистор ОСМ Р1-12 0,1 Вт 10 кОм ±1% ТЛМ АЛЯР.434110.005ТУ, РД В 22.02.218</t>
  </si>
  <si>
    <t>Чип-резистор ОСМ Р1-12 0,1 Вт 15 кОм ±1% ТЛМ АЛЯР.434110.005ТУ, РД В 22.02.218</t>
  </si>
  <si>
    <t>Чип-резистор ОСМ Р1-12 0,1 Вт 20 кОм ±1% ТЛМ АЛЯР.434110.005ТУ, РД В 22.02.218</t>
  </si>
  <si>
    <t>Чип-резистор ОСМ Р1-12 0,1 Вт 34 кОм ±1% ТЛМ АЛЯР.434110.005ТУ, РД В 22.02.218</t>
  </si>
  <si>
    <t>Чип-резистор ОСМ Р1-12 0,1 Вт 59 кОм ±1% ТЛМ АЛЯР.434110.005ТУ, РД В 22.02.218</t>
  </si>
  <si>
    <t>Чип-резистор ОСМ Р1-12 0,1 Вт 75 кОм ±1% ТЛМ АЛЯР.434110.005ТУ, РД В 22.02.218</t>
  </si>
  <si>
    <t>Чип-резистор ОСМ Р1-12 0,1 Вт 100 кОм ±1% ТЛМ АЛЯР.434110.005ТУ, РД В 22.02.218</t>
  </si>
  <si>
    <t>Чип-резистор ОСМ Р1-12 0,1 Вт 150 кОм ±1% ТЛМ АЛЯР.434110.005ТУ, РД В 22.02.218</t>
  </si>
  <si>
    <t>Чип-резистор ОСМ Р1-12 0,1 Вт 200 кОм ±1% ТЛМ АЛЯР.434110.005ТУ, РД В 22.02.218</t>
  </si>
  <si>
    <t>Чип-резистор ОСМ Р1-12 0,1 Вт 340 кОм ±1% ТЛМ АЛЯР.434110.005ТУ, РД В 22.02.218</t>
  </si>
  <si>
    <t>Чип-резистор ОСМ Р1-12 0,1 Вт 590 кОм ±1% ТЛМ АЛЯР.434110.005ТУ, РД В 22.02.218</t>
  </si>
  <si>
    <t>Чип-резистор ОСМ Р1-12 0,1 Вт 750 кОм ±1% ТЛМ АЛЯР.434110.005ТУ, РД В 22.02.218</t>
  </si>
  <si>
    <t>Чип-резистор ОСМ Р1-12 0,125 Вт 1 Ом ±2% ТЛМ АЛЯР.434110.005ТУ, РД В 22.02.218</t>
  </si>
  <si>
    <t>Чип-резистор ОСМ Р1-12 0,125 Вт 1,5 Ом ±2% ТЛМ АЛЯР.434110.005ТУ, РД В 22.02.218</t>
  </si>
  <si>
    <t>Чип-резистор ОСМ Р1-12 0,125 Вт 2 Ом ±2% ТЛМ АЛЯР.434110.005ТУ, РД В 22.02.218</t>
  </si>
  <si>
    <t>Чип-резистор ОСМ Р1-12 0,125 Вт 3,4 Ом ±2% ТЛМ АЛЯР.434110.005ТУ, РД В 22.02.218</t>
  </si>
  <si>
    <t>Чип-резистор ОСМ Р1-12 0,125 Вт 5,9 Ом ±2% ТЛМ АЛЯР.434110.005ТУ, РД В 22.02.218</t>
  </si>
  <si>
    <t>Чип-резистор ОСМ Р1-12 0,125 Вт 7,5 Ом ±2% ТЛМ АЛЯР.434110.005ТУ, РД В 22.02.218</t>
  </si>
  <si>
    <t>Чип-резистор ОСМ Р1-12 0,125 Вт 10 Ом ±2% ТЛМ АЛЯР.434110.005ТУ, РД В 22.02.218</t>
  </si>
  <si>
    <t>Чип-резистор ОСМ Р1-12 0,125 Вт 15 Ом ±1% ТЛМ АЛЯР.434110.005ТУ, РД В 22.02.218</t>
  </si>
  <si>
    <t>Чип-резистор ОСМ Р1-12 0,125 Вт 20 Ом ±1% ТЛМ АЛЯР.434110.005ТУ, РД В 22.02.218</t>
  </si>
  <si>
    <t>Чип-резистор ОСМ Р1-12 0,125 Вт 34 Ом ±1% ТЛМ АЛЯР.434110.005ТУ, РД В 22.02.218</t>
  </si>
  <si>
    <t>Чип-резистор ОСМ Р1-12 0,125 Вт 59 Ом ±1% ТЛМ АЛЯР.434110.005ТУ, РД В 22.02.218</t>
  </si>
  <si>
    <t>Чип-резистор ОСМ Р1-12 0,125 Вт 75 Ом ±1% ТЛМ АЛЯР.434110.005ТУ, РД В 22.02.218</t>
  </si>
  <si>
    <t>Чип-резистор ОСМ Р1-12 0,125 Вт 100 Ом ±1% ТЛМ АЛЯР.434110.005ТУ, РД В 22.02.218</t>
  </si>
  <si>
    <t>Чип-резистор ОСМ Р1-12 0,125 Вт 150 Ом ±1% ТЛМ АЛЯР.434110.005ТУ, РД В 22.02.218</t>
  </si>
  <si>
    <t>Чип-резистор ОСМ Р1-12 0,125 Вт 200 Ом ±1% ТЛМ АЛЯР.434110.005ТУ, РД В 22.02.218</t>
  </si>
  <si>
    <t>Чип-резистор ОСМ Р1-12 0,125 Вт 340 Ом ±1% ТЛМ АЛЯР.434110.005ТУ, РД В 22.02.218</t>
  </si>
  <si>
    <t>Чип-резистор ОСМ Р1-12 0,125 Вт 590 Ом ±1% ТЛМ АЛЯР.434110.005ТУ, РД В 22.02.218</t>
  </si>
  <si>
    <t>Чип-резистор ОСМ Р1-12 0,125 Вт 750 Ом ±1% ТЛМ АЛЯР.434110.005ТУ, РД В 22.02.218</t>
  </si>
  <si>
    <t>Чип-резистор ОСМ Р1-12 0,125 Вт 1 кОм ±1% ТЛМ АЛЯР.434110.005ТУ, РД В 22.02.218</t>
  </si>
  <si>
    <t>Чип-резистор ОСМ Р1-12 0,125 Вт 1,5 кОм ±1% ТЛМ АЛЯР.434110.005ТУ, РД В 22.02.218</t>
  </si>
  <si>
    <t>Чип-резистор ОСМ Р1-12 0,125 Вт 2 кОм ±1% ТЛМ АЛЯР.434110.005ТУ, РД В 22.02.218</t>
  </si>
  <si>
    <t>Чип-резистор ОСМ Р1-12 0,125 Вт 3,4 кОм ±1% ТЛМ АЛЯР.434110.005ТУ, РД В 22.02.218</t>
  </si>
  <si>
    <t>Чип-резистор ОСМ Р1-12 0,125 Вт 5,9 кОм ±1% ТЛМ АЛЯР.434110.005ТУ, РД В 22.02.218</t>
  </si>
  <si>
    <t>Чип-резистор ОСМ Р1-12 0,125 Вт 7,5 кОм ±1% ТЛМ АЛЯР.434110.005ТУ, РД В 22.02.218</t>
  </si>
  <si>
    <t>Чип-резистор ОСМ Р1-12 0,125 Вт 10 кОм ±1% ТЛМ АЛЯР.434110.005ТУ, РД В 22.02.218</t>
  </si>
  <si>
    <t>Чип-резистор ОСМ Р1-12 0,125 Вт 15 кОм ±1% ТЛМ АЛЯР.434110.005ТУ, РД В 22.02.218</t>
  </si>
  <si>
    <t>Чип-резистор ОСМ Р1-12 0,125 Вт 20 кОм ±1% ТЛМ АЛЯР.434110.005ТУ, РД В 22.02.218</t>
  </si>
  <si>
    <t>Чип-резистор ОСМ Р1-12 0,125 Вт 34 кОм ±1% ТЛМ АЛЯР.434110.005ТУ, РД В 22.02.218</t>
  </si>
  <si>
    <t>Чип-резистор ОСМ Р1-12 0,125 Вт 59 кОм ±1% ТЛМ АЛЯР.434110.005ТУ, РД В 22.02.218</t>
  </si>
  <si>
    <t>Чип-резистор ОСМ Р1-12 0,125 Вт 75 кОм ±1% ТЛМ АЛЯР.434110.005ТУ, РД В 22.02.218</t>
  </si>
  <si>
    <t>Чип-резистор ОСМ Р1-12 0,125 Вт 100 кОм ±1% ТЛМ АЛЯР.434110.005ТУ, РД В 22.02.218</t>
  </si>
  <si>
    <t>Чип-резистор ОСМ Р1-12 0,125 Вт 150 кОм ±1% ТЛМ АЛЯР.434110.005ТУ, РД В 22.02.218</t>
  </si>
  <si>
    <t>Чип-резистор ОСМ Р1-12 0,125 Вт 200 кОм ±1% ТЛМ АЛЯР.434110.005ТУ, РД В 22.02.218</t>
  </si>
  <si>
    <t>Чип-резистор ОСМ Р1-12 0,125 Вт 340 кОм ±1% ТЛМ АЛЯР.434110.005ТУ, РД В 22.02.218</t>
  </si>
  <si>
    <t>Чип-резистор ОСМ Р1-12 0,125 Вт 590 кОм ±1% ТЛМ АЛЯР.434110.005ТУ, РД В 22.02.218</t>
  </si>
  <si>
    <t>Чип-резистор ОСМ Р1-12 0,125 Вт 750 кОм ±1% ТЛМ АЛЯР.434110.005ТУ, РД В 22.02.218</t>
  </si>
  <si>
    <t>Чип-резистор ОСМ Р1-12 0,125 Вт 10 МОм ±2% ТЛМ АЛЯР.434110.005ТУ, РД В 22.02.218</t>
  </si>
  <si>
    <t>Чип-резистор ОСМ Р1-12 0,125 Вт 20 МОм ±2% ТЛМ АЛЯР.434110.005ТУ, РД В 22.02.218</t>
  </si>
  <si>
    <t>Чип-резистор ОСМ Р1-8 МП 0,125 Вт 511 кОм ±1% Л ОЖ0.467.164ТУ, РД В 22.02.218</t>
  </si>
  <si>
    <t>Чип-резистор ОСМ Р1-8 МП 0,125 Вт 10 Ом ±1% Л ОЖ0.467.164ТУ, РД В 22.02.218</t>
  </si>
  <si>
    <t>Чип-резистор ОСМ Р1-8 МП 0,125 Вт 15 Ом ±1% Л ОЖ0.467.164ТУ, РД В 22.02.218</t>
  </si>
  <si>
    <t>Чип-резистор ОСМ Р1-8 МП 0,125 Вт 22 Ом ±1% Л ОЖ0.467.164ТУ, РД В 22.02.218</t>
  </si>
  <si>
    <t>Чип-резистор ОСМ Р1-8 МП 0,125 Вт 33 Ом ±1% Л ОЖ0.467.164ТУ, РД В 22.02.218</t>
  </si>
  <si>
    <t>Чип-резистор ОСМ Р1-8 МП 0,125 Вт 47 Ом ±1% Л ОЖ0.467.164ТУ, РД В 22.02.218</t>
  </si>
  <si>
    <t>Чип-резистор ОСМ Р1-8 МП 0,125 Вт 68 Ом ±1% Л ОЖ0.467.164ТУ, РД В 22.02.218</t>
  </si>
  <si>
    <t>Чип-резистор ОСМ Р1-8 МП 0,125 Вт 100 Ом ±1% Л ОЖ0.467.164ТУ, РД В 22.02.218</t>
  </si>
  <si>
    <t>Чип-резистор ОСМ Р1-8 МП 0,125 Вт 150 Ом ±1% Л ОЖ0.467.164ТУ, РД В 22.02.218</t>
  </si>
  <si>
    <t>Чип-резистор ОСМ Р1-8 МП 0,125 Вт 220 Ом ±1% Л ОЖ0.467.164ТУ, РД В 22.02.218</t>
  </si>
  <si>
    <t>Чип-резистор ОСМ Р1-8 МП 0,125 Вт 330 Ом ±1% Л ОЖ0.467.164ТУ, РД В 22.02.218</t>
  </si>
  <si>
    <t>Чип-резистор ОСМ Р1-8 МП 0,125 Вт 470 Ом ±1% Л ОЖ0.467.164ТУ, РД В 22.02.218</t>
  </si>
  <si>
    <t>Чип-резистор ОСМ Р1-8 МП 0,125 Вт 680 Ом ±1% Л ОЖ0.467.164ТУ, РД В 22.02.218</t>
  </si>
  <si>
    <t>Чип-резистор ОСМ Р1-8 МП 0,125 Вт 1 кОм ±1% Л ОЖ0.467.164ТУ, РД В 22.02.218</t>
  </si>
  <si>
    <t>Чип-резистор ОСМ Р1-8 МП 0,125 Вт 1,5 кОм ±1% Л ОЖ0.467.164ТУ, РД В 22.02.218</t>
  </si>
  <si>
    <t>Чип-резистор ОСМ Р1-8 МП 0,125 Вт 2,2 кОм ±1% Л ОЖ0.467.164ТУ, РД В 22.02.218</t>
  </si>
  <si>
    <t>Чип-резистор ОСМ Р1-8 МП 0,125 Вт 3,3 кОм ±1% Л ОЖ0.467.164ТУ, РД В 22.02.218</t>
  </si>
  <si>
    <t>Чип-резистор ОСМ Р1-8 МП 0,125 Вт 4,7 кОм ±1% Л ОЖ0.467.164ТУ, РД В 22.02.218</t>
  </si>
  <si>
    <t>Чип-резистор ОСМ Р1-8 МП 0,125 Вт 6,8 кОм ±1% Л ОЖ0.467.164ТУ, РД В 22.02.218</t>
  </si>
  <si>
    <t>Чип-резистор ОСМ Р1-8 МП 0,125 Вт 10 кОм ±1% Л ОЖ0.467.164ТУ, РД В 22.02.218</t>
  </si>
  <si>
    <t>Чип-резистор ОСМ Р1-8 МП 0,125 Вт 15 кОм ±1% Л ОЖ0.467.164ТУ, РД В 22.02.218</t>
  </si>
  <si>
    <t>Чип-резистор ОСМ Р1-8 МП 0,125 Вт 22 кОм ±1% Л ОЖ0.467.164ТУ, РД В 22.02.218</t>
  </si>
  <si>
    <t>Чип-резистор ОСМ Р1-8 МП 0,125 Вт 33 кОм ±1% Л ОЖ0.467.164ТУ, РД В 22.02.218</t>
  </si>
  <si>
    <t>Чип-резистор ОСМ Р1-8 МП 0,125 Вт 47 кОм ±1% Л ОЖ0.467.164ТУ, РД В 22.02.218</t>
  </si>
  <si>
    <t>Чип-резистор ОСМ Р1-8 МП 0,125 Вт 68 кОм ±1% Л ОЖ0.467.164ТУ, РД В 22.02.218</t>
  </si>
  <si>
    <t>Чип-резистор ОСМ Р1-8 МП 0,125 Вт 100 кОм ±1% Л ОЖ0.467.164ТУ, РД В 22.02.218</t>
  </si>
  <si>
    <t>Чип-резистор ОСМ Р1-8 МП 0,125 Вт 150 кОм ±1% Л ОЖ0.467.164ТУ, РД В 22.02.218</t>
  </si>
  <si>
    <t>Чип-резистор ОСМ Р1-8 МП 0,125 Вт 220 кОм ±1% Л ОЖ0.467.164ТУ, РД В 22.02.218</t>
  </si>
  <si>
    <t>Чип-резистор ОСМ Р1-8 МП 0,125 Вт 330 кОм ±1% Л ОЖ0.467.164ТУ, РД В 22.02.218</t>
  </si>
  <si>
    <t>Чип-резистор ОСМ Р1-8 МП 0,125 Вт 470 кОм ±1% Л ОЖ0.467.164ТУ, РД В 22.02.218</t>
  </si>
  <si>
    <t>Операционный усилитель 1432УС3БУ АЕЯР.431100.280-16ТУ</t>
  </si>
  <si>
    <t>АО "НПП "ПУЛЬСАР"</t>
  </si>
  <si>
    <t>Розетка РС50А-Э с кожухом ОСМ АВ0.364.047ТУ, АВ0.364.047ТУ1, ПО.070.052</t>
  </si>
  <si>
    <t>АО "ЗАВОД "КОПИР"</t>
  </si>
  <si>
    <t>Вилка РС50А-Э с кожухом ОСМ АВ0.364.047ТУ, АВ0.364.047ТУ1, ПО.070.052</t>
  </si>
  <si>
    <t>Розетка РС32А-Э с кожухом ОСМ АВ0.364.047ТУ, АВ0.364.047ТУ1, ПО.070.052</t>
  </si>
  <si>
    <t>Вилка РС32А-Э с кожухом ОСМ АВ0.364.047ТУ, АВ0.364.047ТУ1, ПО.070.052</t>
  </si>
  <si>
    <t>Розетка РС19А-Э с кожухом ОСМ АВ0.364.047ТУ, АВ0.364.047ТУ1, ПО.070.052</t>
  </si>
  <si>
    <t>Вилка РС19А-Э с кожухом ОСМ АВ0.364.047ТУ, АВ0.364.047ТУ1, ПО.070.052</t>
  </si>
  <si>
    <t>Розетка РС10А-Э с кожухом ОСМ АВ0.364.047ТУ, АВ0.364.047ТУ1, ПО.070.052</t>
  </si>
  <si>
    <t>Вилка РС10А-Э с кожухом ОСМ АВ0.364.047ТУ, АВ0.364.047ТУ1, ПО.070.052</t>
  </si>
  <si>
    <t>Розетка РС7А-Э с кожухом ОСМ АВ0.364.047ТУ, АВ0.364.047ТУ1, ПО.070.052</t>
  </si>
  <si>
    <t>Вилка РС7А-Э с кожухом ОСМ АВ0.364.047ТУ, АВ0.364.047ТУ1, ПО.070.052</t>
  </si>
  <si>
    <t>Микросхема 1273ПВ12Т АЕЯР.431320.872ТУ</t>
  </si>
  <si>
    <t>АО "СКТБ ЭС"</t>
  </si>
  <si>
    <t>отказ в поставке от АО "СКТБ ЭС"</t>
  </si>
  <si>
    <t>Транзистор 2Т841А9 АЕЯР.432140.516ТУ</t>
  </si>
  <si>
    <t>Конденсатор танталовый К53-68 "E"-50В-15мкф ±10% АЖЯР.673546.007ТУ</t>
  </si>
  <si>
    <t>АО "ЭЛЕКОНД"</t>
  </si>
  <si>
    <t>Конденсатор танталовый К53-68 "B"-16В-10 мкф ±10% АЖЯР.673546.007ТУ</t>
  </si>
  <si>
    <t>Конденсатор танталовый К52-27”C” 160В 33мкФ±10% АЖЯР.673543.016 ТУ</t>
  </si>
  <si>
    <t>Линейный регулятор 1278ЕР1Т АЕЯР.431420.761ТУ,</t>
  </si>
  <si>
    <t>Транзистор 2Т3117А/ПК ОСМ АЕЯР.432140.247ТУ П0.070.052</t>
  </si>
  <si>
    <t>АО "АРСЕНАЛ" КРЗПП"</t>
  </si>
  <si>
    <r>
      <t>Реле РЭС55</t>
    </r>
    <r>
      <rPr>
        <b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 xml:space="preserve"> ОС РС4.569.600-03.01 РС0.456.011ТУ, ОСТ В 4.450.019-91</t>
    </r>
  </si>
  <si>
    <t>АО "СКТБ РТ"</t>
  </si>
  <si>
    <t>Генератор кварцевый ОСМ ГК108-П-18ГС-3-10М АФТП.433520.007ТУ, РД В 22.02.218</t>
  </si>
  <si>
    <t>АО "Лит-Фонон"</t>
  </si>
  <si>
    <t>Диодная сборка 2ДС627А1/ББ ОСМ АЕЯР.432120.515ТУ, РД В 22.02.218</t>
  </si>
  <si>
    <t>АО "БЗПП"</t>
  </si>
  <si>
    <t>Диод 2Д237Б3/ББ АЕЯР.432120.437 ТУ</t>
  </si>
  <si>
    <t>Оптопара ОСМ 249КП1С 1Х3.438.000ТУ П0.070.052</t>
  </si>
  <si>
    <t>АО "ПРОТОН"</t>
  </si>
  <si>
    <t>Счетверенный компаратор ОСМ 1467СА3Т БМ АЕЯР.431000.257-02ТУ РД В 22.02.18</t>
  </si>
  <si>
    <t>указаны цены с 01.12.23, цены от Р-Комплект</t>
  </si>
  <si>
    <t>Сдвиговый регистр ОСМ 1554ИР22Т БМ АЕЯР.431200.182-14ТУ, РД В 22.02.218</t>
  </si>
  <si>
    <t>Приемопередатчик МКО ОСМ 5559ИН67Т АЕЯР.431230.627ТУ, РД В 22.02.218</t>
  </si>
  <si>
    <t>Микросхема 1676РТ015 АЕНВ.431210.533ТУ</t>
  </si>
  <si>
    <t>Диодная сборка 2Д222ВС ОСМ аА0.339.327ТУ, П0.070.052</t>
  </si>
  <si>
    <t>АО "НПП "ЭЛТОМ"</t>
  </si>
  <si>
    <t>Память 1661РР1У АЕЯР.431210.899ТУ</t>
  </si>
  <si>
    <t>НГУ отказался от изделия</t>
  </si>
  <si>
    <t>Конденсатор К10-79 100 В 2,2 пФ МП0 ±0,25 пФ 1,6х0,8 АЖЯР.673511.004ТУ</t>
  </si>
  <si>
    <t>ООО "КУЛОН"</t>
  </si>
  <si>
    <t>Конденсатор К10-79 100 В 0,51 пФ МП0 ±0,25 пФ 1,6х0,8 АЖЯР.673511.004ТУ</t>
  </si>
  <si>
    <t>Конденсатор К10-79 100 В 1 пФ МП0 ±0,25 пФ 1,6х0,8 АЖЯР.673511.004ТУ</t>
  </si>
  <si>
    <t>Конденсатор К10-79 100 В 1,2 пФ МП0 ±0,25 пФ 1,6х0,8 АЖЯР.673511.004ТУ</t>
  </si>
  <si>
    <t>Конденсатор К10-79 100 В 3,3 пФ МП0 ±0,25 пФ 1,6х0,8 АЖЯР.673511.004ТУ</t>
  </si>
  <si>
    <t>Конденсатор К10-79 100 В 4,7 пФ МП0 ±0,25 пФ 1,6х0,8 АЖЯР.673511.004ТУ</t>
  </si>
  <si>
    <t>Конденсатор К10-79 100 В 6,8 пФ МП0 ±0,25 пФ 1,6х0,8 АЖЯР.673511.004ТУ</t>
  </si>
  <si>
    <t>Конденсатор К10-79 100 В 10 пФ МП0 ±5% 1,6х0,8 АЖЯР.673511.004ТУ</t>
  </si>
  <si>
    <t>Конденсатор К10-79 100 В 15 пФ МП0 ±5% 1,6х0,8 АЖЯР.673511.004ТУ</t>
  </si>
  <si>
    <t>Конденсатор К10-79 100 В 22 пФ МП0 ±5% 1,6х0,8 АЖЯР.673511.004ТУ</t>
  </si>
  <si>
    <t>Конденсатор К10-79 100 В 33 пФ МП0 ±5% 1,6х0,8 АЖЯР.673511.004ТУ</t>
  </si>
  <si>
    <t>Конденсатор К10-79 100 В 47 пФ МП0 ±5% 1,6х0,8 АЖЯР.673511.004ТУ</t>
  </si>
  <si>
    <t>Конденсатор К10-79 100 В 68 пФ МП0 ±5% 1,6х0,8 АЖЯР.673511.004ТУ</t>
  </si>
  <si>
    <t>Конденсатор К10-79 100 В 100 пФ МП0 ±5% 1,6х0,8 АЖЯР.673511.004ТУ</t>
  </si>
  <si>
    <t>Конденсатор К10-79 100 В 150 пФ МП0 ±5% 1,6х0,8 АЖЯР.673511.004ТУ</t>
  </si>
  <si>
    <t>Конденсатор К10-79 100 В 220 пФ МП0 ±5% 1,6х0,8 АЖЯР.673511.004ТУ</t>
  </si>
  <si>
    <t>Конденсатор К10-79 50 В 1500 пФ Н30 ±20% 1,6х0,8 АЖЯР.673511.004ТУ</t>
  </si>
  <si>
    <t>Конденсатор К10-79 50 В 2200 пФ Н30 ±20% 1,6х0,8 АЖЯР.673511.004ТУ</t>
  </si>
  <si>
    <t>Конденсатор К10-79 50 В 0,22 мкФ Н90 +80/-20% 1,6х0,8 АЖЯР.673511.004ТУ</t>
  </si>
  <si>
    <t>Конденсатор К10-79 25 В 0,68 мкФ Н90 +80/-20% 1,6х0,8 АЖЯР.673511.004ТУ</t>
  </si>
  <si>
    <t>Конденсатор К10-79 10 В 0,1 мкФ Н90 +80/-20% 1,6х0,8 АЖЯР.673511.004ТУ</t>
  </si>
  <si>
    <t>Конденсатор К10-79 100 В 330 пФ МП0 ±5% 2,0х1,25 АЖЯР.673511.004ТУ</t>
  </si>
  <si>
    <t>Конденсатор К10-79 100 В 470 пФ МП0 ±5% 2,0х1,25 АЖЯР.673511.004ТУ</t>
  </si>
  <si>
    <t>Конденсатор К10-79 100 В 680 пФ МП0 ±5% 2,0х1,25 АЖЯР.673511.004ТУ</t>
  </si>
  <si>
    <t>Конденсатор К10-79 100 В 1000 пФ МП0 ±5% 2,0х1,25 АЖЯР.673511.004ТУ</t>
  </si>
  <si>
    <t>Конденсатор К10-79 50 В 1000 пФ Н30 ±20% 3,2х1,6 АЖЯР.673511.004ТУ</t>
  </si>
  <si>
    <t>Конденсатор К10-79 50 В 3300 пФ Н30 ±20% 2,0х1,25 АЖЯР.673511.004ТУ</t>
  </si>
  <si>
    <t>Конденсатор К10-79 50 В 4700 пФ Н30 ±20% 2,0х1,25 АЖЯР.673511.004ТУ</t>
  </si>
  <si>
    <t>Конденсатор К10-79 50 В 6800 пФ Н30 ±20% 2,0х1,25 АЖЯР.673511.004ТУ</t>
  </si>
  <si>
    <t>Конденсатор К10-79 50 В 0,01 мкФ Н30 ±20% 2,0х1,25 АЖЯР.673511.004ТУ</t>
  </si>
  <si>
    <t>Конденсатор К10-79 50 В 0,015 мкФ Н30 ±20% 2,0х1,25 АЖЯР.673511.004ТУ</t>
  </si>
  <si>
    <t>Конденсатор К10-79 50 В 0,033 мкФ Н90 +80/-20% 2,0х1,25 АЖЯР.673511.004ТУ</t>
  </si>
  <si>
    <t>Конденсатор К10-79 50 В 0,047 мкФ Н90 +80/-20% 2,0х1,25 АЖЯР.673511.004ТУ</t>
  </si>
  <si>
    <r>
      <t xml:space="preserve">Конденсатор К10-79 </t>
    </r>
    <r>
      <rPr>
        <b/>
        <sz val="11"/>
        <color theme="1"/>
        <rFont val="Calibri"/>
        <family val="2"/>
        <charset val="204"/>
        <scheme val="minor"/>
      </rPr>
      <t>50 В</t>
    </r>
    <r>
      <rPr>
        <sz val="11"/>
        <color theme="1"/>
        <rFont val="Calibri"/>
        <family val="2"/>
        <charset val="204"/>
        <scheme val="minor"/>
      </rPr>
      <t xml:space="preserve"> 0,022 мкФ Н90 +80/-20% </t>
    </r>
    <r>
      <rPr>
        <b/>
        <sz val="11"/>
        <color theme="1"/>
        <rFont val="Calibri"/>
        <family val="2"/>
        <charset val="204"/>
        <scheme val="minor"/>
      </rPr>
      <t>1,6х0,8</t>
    </r>
    <r>
      <rPr>
        <sz val="11"/>
        <color theme="1"/>
        <rFont val="Calibri"/>
        <family val="2"/>
        <charset val="204"/>
        <scheme val="minor"/>
      </rPr>
      <t xml:space="preserve"> АЖЯР.673511.004ТУ</t>
    </r>
  </si>
  <si>
    <t>Конденсатор К10-79 25 В 0,1 мкФ Н90 +80/-20% 2,0х1,25 АЖЯР.673511.004ТУ</t>
  </si>
  <si>
    <t>Конденсатор К10-79 10 В 0,15 мкФ Н90 +80/-20% 2,0х1,25 АЖЯР.673511.004ТУ</t>
  </si>
  <si>
    <t>Конденсатор К10-79 10 В 0,22 мкФ Н90 +80/-20% 2,0х1,25 АЖЯР.673511.004ТУ</t>
  </si>
  <si>
    <t>Конденсатор К10-79 10 В 0,33 мкФ Н90 +80/-20% 2,0х1,25 АЖЯР.673511.004ТУ</t>
  </si>
  <si>
    <t>Конденсатор К10-79 10 В 0,47 мкФ Н90 +80/-20% 3,2х1,6 АЖЯР.673511.004ТУ</t>
  </si>
  <si>
    <t>Конденсатор К10-79 10 В 0,68 мкФ Н90 +80/-20% 3,2х1,6 АЖЯР.673511.004ТУ</t>
  </si>
  <si>
    <t>Конденсатор К10-79 10 В 1 мкФ Н90 +80/-20% 3,2х2,5 АЖЯР.673511.004ТУ</t>
  </si>
  <si>
    <t>Конденсатор К10-79 10 В 10 мкФ Н90 +80/-20% 8х6 АЖЯР.673511.004ТУ</t>
  </si>
  <si>
    <t>Микросхема 1921ВК028 АЕНВ.431290.444ТУ</t>
  </si>
  <si>
    <t>АО "НИИЭТ"</t>
  </si>
  <si>
    <r>
      <t xml:space="preserve">Реле РПС45-1-Т ОС со знаком </t>
    </r>
    <r>
      <rPr>
        <b/>
        <sz val="11"/>
        <color theme="1"/>
        <rFont val="Calibri"/>
        <family val="2"/>
        <charset val="204"/>
        <scheme val="minor"/>
      </rPr>
      <t>«Δ»</t>
    </r>
    <r>
      <rPr>
        <sz val="11"/>
        <color theme="1"/>
        <rFont val="Calibri"/>
        <family val="2"/>
        <charset val="204"/>
        <scheme val="minor"/>
      </rPr>
      <t xml:space="preserve"> РС4.520.756-11 ЯЛ0.452.081ТУ, ОСТ В 4.450.019</t>
    </r>
  </si>
  <si>
    <t>АО НПК "СЕВЕРНАЯ ЗАРЯ"</t>
  </si>
  <si>
    <t>Микроконтроллер 1986ВЕ8Т АЕНВ.431290.107ТУ</t>
  </si>
  <si>
    <t>ООО "МИЛАНДР ЭК"</t>
  </si>
  <si>
    <t>отказ в поставке от ООО "МИЛАНДР ЭК"</t>
  </si>
  <si>
    <t>ППЗУ 1645РТ2У АЕЯР.431210.883ТУ</t>
  </si>
  <si>
    <t>ООО "СДМ"</t>
  </si>
  <si>
    <t>отказ в поставке от ООО "МИЛАНДР ЭК", оплата счета в СДМ 20.06.23</t>
  </si>
  <si>
    <t>АЦП 5101НВ015 АЕНВ.431320.152ТУ</t>
  </si>
  <si>
    <t>Вторичный источник питания СМПВ 1.5 5.0 ОВ ЖБКП.436634.036ТУ</t>
  </si>
  <si>
    <t>Вторичный источник питания СМПВ 1.5 5.0 ДВ ЖБКП.436634.036ТУ</t>
  </si>
  <si>
    <t>Вторичный источник питания СМПВ 1.5 12.0 ДВ ЖБКП.436634.036ТУ</t>
  </si>
  <si>
    <r>
      <t xml:space="preserve">Вторичный источник питания СМПВ </t>
    </r>
    <r>
      <rPr>
        <b/>
        <sz val="11"/>
        <color theme="1"/>
        <rFont val="Calibri"/>
        <family val="2"/>
        <charset val="204"/>
        <scheme val="minor"/>
      </rPr>
      <t>05</t>
    </r>
    <r>
      <rPr>
        <sz val="11"/>
        <color theme="1"/>
        <rFont val="Calibri"/>
        <family val="2"/>
        <charset val="204"/>
        <scheme val="minor"/>
      </rPr>
      <t xml:space="preserve"> 12.0 ДВ ЖБКП.436634.036ТУ</t>
    </r>
  </si>
  <si>
    <t>АЦП 5112НВ035 АЕНВ.431320.238ТУ</t>
  </si>
  <si>
    <t>АО "ДИЗАЙН ЦЕНТР "СОЮЗ"</t>
  </si>
  <si>
    <t>Транзистор 2П7210А9 АЕЯР.432140.505ТУ</t>
  </si>
  <si>
    <t>АО "АНГСТРЕМ"</t>
  </si>
  <si>
    <t>Микросхема 1469ТК015 АЕНВ.431260.041ТУ</t>
  </si>
  <si>
    <t>НПК "ТЕХНОЛОГИЧЕСКИЙ ЦЕНТР"</t>
  </si>
  <si>
    <t xml:space="preserve">Стоимость закупка </t>
  </si>
  <si>
    <t xml:space="preserve">Цена </t>
  </si>
  <si>
    <t xml:space="preserve">Стоимость ДИ </t>
  </si>
  <si>
    <t>Наличие</t>
  </si>
  <si>
    <t>Комплект № исходный</t>
  </si>
  <si>
    <t>кол-во шт. в Комплекте, включая РФА исходный</t>
  </si>
  <si>
    <t xml:space="preserve">Срок поставки </t>
  </si>
  <si>
    <t>В наличии Склад Ракета на 22.01.23, шт</t>
  </si>
  <si>
    <t>КА 26 (Этап 1)</t>
  </si>
  <si>
    <t xml:space="preserve"> не оплачено на 22.01.23 ,шт</t>
  </si>
  <si>
    <t>New</t>
  </si>
  <si>
    <t>NEw</t>
  </si>
  <si>
    <t>new</t>
  </si>
  <si>
    <t>ИТОГО, на 26-36,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</si>
</sst>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4" fontId="0" fillId="0" borderId="0" xfId="0" applyNumberFormat="1" applyAlignment="1">
      <alignment horizontal="center"/>
    </xf>
    <xf numFmtId="0" fontId="0" fillId="0" borderId="2" xfId="0" applyBorder="1"/>
    <xf numFmtId="0" fontId="3" fillId="3" borderId="2" xfId="0" applyFont="1" applyFill="1" applyBorder="1"/>
    <xf numFmtId="0" fontId="3" fillId="0" borderId="2" xfId="0" applyFont="1" applyBorder="1"/>
    <xf numFmtId="0" fontId="0" fillId="3" borderId="2" xfId="0" applyFill="1" applyBorder="1" applyAlignment="1">
      <alignment horizontal="center"/>
    </xf>
    <xf numFmtId="4" fontId="0" fillId="0" borderId="2" xfId="0" applyNumberFormat="1" applyBorder="1"/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2" borderId="2" xfId="0" applyNumberFormat="1" applyFill="1" applyBorder="1"/>
    <xf numFmtId="0" fontId="3" fillId="3" borderId="0" xfId="0" applyFont="1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" fontId="0" fillId="6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4" borderId="2" xfId="0" applyFill="1" applyBorder="1"/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0" fillId="0" borderId="5" xfId="0" applyNumberFormat="1" applyBorder="1"/>
    <xf numFmtId="4" fontId="0" fillId="0" borderId="0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2" borderId="5" xfId="0" applyNumberFormat="1" applyFill="1" applyBorder="1"/>
    <xf numFmtId="4" fontId="0" fillId="2" borderId="7" xfId="0" applyNumberFormat="1" applyFill="1" applyBorder="1"/>
    <xf numFmtId="4" fontId="0" fillId="6" borderId="5" xfId="0" applyNumberFormat="1" applyFill="1" applyBorder="1"/>
    <xf numFmtId="4" fontId="0" fillId="6" borderId="6" xfId="0" applyNumberFormat="1" applyFill="1" applyBorder="1"/>
    <xf numFmtId="4" fontId="0" fillId="0" borderId="10" xfId="0" applyNumberFormat="1" applyBorder="1"/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14" fontId="0" fillId="0" borderId="6" xfId="0" applyNumberFormat="1" applyBorder="1"/>
    <xf numFmtId="14" fontId="1" fillId="0" borderId="12" xfId="0" applyNumberFormat="1" applyFont="1" applyBorder="1" applyAlignment="1">
      <alignment horizontal="center"/>
    </xf>
    <xf numFmtId="14" fontId="0" fillId="0" borderId="8" xfId="0" applyNumberFormat="1" applyBorder="1"/>
    <xf numFmtId="14" fontId="0" fillId="2" borderId="6" xfId="0" applyNumberFormat="1" applyFill="1" applyBorder="1"/>
    <xf numFmtId="14" fontId="2" fillId="0" borderId="14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4" fontId="0" fillId="2" borderId="0" xfId="0" applyNumberFormat="1" applyFill="1" applyBorder="1"/>
    <xf numFmtId="4" fontId="0" fillId="6" borderId="0" xfId="0" applyNumberFormat="1" applyFill="1" applyBorder="1"/>
    <xf numFmtId="4" fontId="0" fillId="2" borderId="9" xfId="0" applyNumberFormat="1" applyFill="1" applyBorder="1"/>
    <xf numFmtId="4" fontId="0" fillId="2" borderId="10" xfId="0" applyNumberFormat="1" applyFill="1" applyBorder="1"/>
    <xf numFmtId="14" fontId="0" fillId="2" borderId="11" xfId="0" applyNumberFormat="1" applyFill="1" applyBorder="1"/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/>
    <xf numFmtId="1" fontId="0" fillId="2" borderId="0" xfId="0" applyNumberFormat="1" applyFill="1" applyBorder="1"/>
    <xf numFmtId="1" fontId="0" fillId="2" borderId="10" xfId="0" applyNumberFormat="1" applyFill="1" applyBorder="1"/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95FC-8AF9-4CC0-9997-6EB9E61DF33A}">
  <dimension ref="A1:X203"/>
  <sheetViews>
    <sheetView tabSelected="1" workbookViewId="0">
      <selection activeCell="F202" sqref="F202"/>
    </sheetView>
  </sheetViews>
  <sheetFormatPr defaultRowHeight="15" x14ac:dyDescent="0.25"/>
  <cols>
    <col min="1" max="1" width="6.7109375" customWidth="1"/>
    <col min="2" max="2" width="80.140625" customWidth="1"/>
    <col min="3" max="3" width="11.7109375" style="2" customWidth="1"/>
    <col min="4" max="4" width="12.140625" style="2" customWidth="1"/>
    <col min="5" max="5" width="25.85546875" bestFit="1" customWidth="1"/>
    <col min="6" max="6" width="12.85546875" style="53" customWidth="1"/>
    <col min="7" max="7" width="15" style="56" customWidth="1"/>
    <col min="8" max="8" width="12.42578125" customWidth="1"/>
    <col min="9" max="9" width="10" customWidth="1"/>
    <col min="10" max="10" width="14.7109375" style="7" customWidth="1"/>
    <col min="11" max="11" width="14.7109375" style="65" customWidth="1"/>
    <col min="12" max="12" width="10" customWidth="1"/>
    <col min="13" max="13" width="10" style="33" customWidth="1"/>
    <col min="14" max="23" width="10" customWidth="1"/>
    <col min="24" max="24" width="22.85546875" customWidth="1"/>
  </cols>
  <sheetData>
    <row r="1" spans="1:24" x14ac:dyDescent="0.25">
      <c r="A1" s="1" t="s">
        <v>0</v>
      </c>
    </row>
    <row r="2" spans="1:24" ht="15.75" thickBot="1" x14ac:dyDescent="0.3">
      <c r="I2" s="46" t="s">
        <v>1</v>
      </c>
      <c r="J2" s="46"/>
      <c r="K2" s="46"/>
      <c r="L2" s="46"/>
      <c r="M2" s="49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4" x14ac:dyDescent="0.25">
      <c r="I3" s="70" t="s">
        <v>253</v>
      </c>
      <c r="J3" s="71"/>
      <c r="K3" s="71"/>
      <c r="L3" s="71"/>
      <c r="M3" s="72"/>
      <c r="N3" s="30"/>
      <c r="O3" s="3"/>
      <c r="P3" s="3"/>
      <c r="Q3" s="3"/>
      <c r="R3" s="3"/>
      <c r="S3" s="3"/>
      <c r="T3" s="3"/>
      <c r="U3" s="3"/>
      <c r="V3" s="3"/>
      <c r="W3" s="3"/>
    </row>
    <row r="4" spans="1:24" ht="51" x14ac:dyDescent="0.25">
      <c r="A4" s="4" t="s">
        <v>2</v>
      </c>
      <c r="B4" s="5" t="s">
        <v>3</v>
      </c>
      <c r="C4" s="29" t="s">
        <v>249</v>
      </c>
      <c r="D4" s="29" t="s">
        <v>250</v>
      </c>
      <c r="E4" s="6" t="s">
        <v>4</v>
      </c>
      <c r="F4" s="55" t="s">
        <v>258</v>
      </c>
      <c r="G4" s="55" t="s">
        <v>252</v>
      </c>
      <c r="H4" s="35" t="s">
        <v>254</v>
      </c>
      <c r="I4" s="47" t="s">
        <v>246</v>
      </c>
      <c r="J4" s="55" t="s">
        <v>245</v>
      </c>
      <c r="K4" s="66" t="s">
        <v>248</v>
      </c>
      <c r="L4" s="54" t="s">
        <v>247</v>
      </c>
      <c r="M4" s="52" t="s">
        <v>251</v>
      </c>
      <c r="N4" s="36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11</v>
      </c>
      <c r="U4" s="5" t="s">
        <v>12</v>
      </c>
      <c r="V4" s="5" t="s">
        <v>13</v>
      </c>
      <c r="W4" s="5" t="s">
        <v>14</v>
      </c>
      <c r="X4" s="6" t="s">
        <v>15</v>
      </c>
    </row>
    <row r="5" spans="1:24" x14ac:dyDescent="0.25">
      <c r="A5">
        <v>1</v>
      </c>
      <c r="B5" t="s">
        <v>16</v>
      </c>
      <c r="C5" s="2">
        <v>1</v>
      </c>
      <c r="D5" s="2">
        <v>27</v>
      </c>
      <c r="E5" t="s">
        <v>17</v>
      </c>
      <c r="F5" s="53">
        <f>D5*11</f>
        <v>297</v>
      </c>
      <c r="G5" s="56">
        <v>297</v>
      </c>
      <c r="I5" s="37">
        <v>3274.36</v>
      </c>
      <c r="J5" s="38">
        <f>D5*I5</f>
        <v>88407.72</v>
      </c>
      <c r="K5" s="67">
        <f>IF((G5-D5)&gt;=0,D5,0)</f>
        <v>27</v>
      </c>
      <c r="L5" s="38"/>
      <c r="M5" s="39"/>
      <c r="N5" s="7">
        <v>3274.36</v>
      </c>
      <c r="O5" s="7">
        <v>3274.36</v>
      </c>
      <c r="P5" s="7">
        <v>3274.36</v>
      </c>
      <c r="Q5" s="7">
        <v>3274.36</v>
      </c>
      <c r="R5" s="7">
        <v>3274.36</v>
      </c>
      <c r="S5" s="7">
        <v>3274.36</v>
      </c>
      <c r="T5" s="7">
        <v>3274.36</v>
      </c>
      <c r="U5" s="7">
        <v>3274.36</v>
      </c>
      <c r="V5" s="7">
        <v>3274.36</v>
      </c>
      <c r="W5" s="7">
        <v>3274.36</v>
      </c>
    </row>
    <row r="6" spans="1:24" x14ac:dyDescent="0.25">
      <c r="A6">
        <v>2</v>
      </c>
      <c r="B6" t="s">
        <v>18</v>
      </c>
      <c r="C6" s="2">
        <v>1</v>
      </c>
      <c r="D6" s="2">
        <v>19</v>
      </c>
      <c r="E6" t="s">
        <v>19</v>
      </c>
      <c r="F6" s="53">
        <f t="shared" ref="F6:F69" si="0">D6*11</f>
        <v>209</v>
      </c>
      <c r="G6" s="56">
        <v>209</v>
      </c>
      <c r="I6" s="37">
        <v>2193</v>
      </c>
      <c r="J6" s="38">
        <f t="shared" ref="J6:J69" si="1">D6*I6</f>
        <v>41667</v>
      </c>
      <c r="K6" s="67">
        <f t="shared" ref="K6:K69" si="2">IF((G6-D6)&gt;=0,D6,0)</f>
        <v>19</v>
      </c>
      <c r="L6" s="38"/>
      <c r="M6" s="39"/>
      <c r="N6" s="7">
        <v>2193</v>
      </c>
      <c r="O6" s="7">
        <v>2193</v>
      </c>
      <c r="P6" s="7">
        <v>2193</v>
      </c>
      <c r="Q6" s="7">
        <v>2193</v>
      </c>
      <c r="R6" s="7">
        <v>2193</v>
      </c>
      <c r="S6" s="7">
        <v>2193</v>
      </c>
      <c r="T6" s="7">
        <v>2193</v>
      </c>
      <c r="U6" s="7">
        <v>2193</v>
      </c>
      <c r="V6" s="7">
        <v>2193</v>
      </c>
      <c r="W6" s="7">
        <v>2193</v>
      </c>
    </row>
    <row r="7" spans="1:24" x14ac:dyDescent="0.25">
      <c r="A7">
        <v>3</v>
      </c>
      <c r="B7" t="s">
        <v>20</v>
      </c>
      <c r="C7" s="2">
        <v>1</v>
      </c>
      <c r="D7" s="2">
        <v>24</v>
      </c>
      <c r="E7" t="s">
        <v>21</v>
      </c>
      <c r="F7" s="53">
        <f t="shared" si="0"/>
        <v>264</v>
      </c>
      <c r="G7" s="31">
        <v>264</v>
      </c>
      <c r="I7" s="37">
        <v>44273</v>
      </c>
      <c r="J7" s="38">
        <f t="shared" si="1"/>
        <v>1062552</v>
      </c>
      <c r="K7" s="67">
        <f t="shared" si="2"/>
        <v>24</v>
      </c>
      <c r="L7" s="38"/>
      <c r="M7" s="39"/>
      <c r="N7" s="7">
        <v>44273</v>
      </c>
      <c r="O7" s="7">
        <v>44273</v>
      </c>
      <c r="P7" s="7">
        <v>44273</v>
      </c>
      <c r="Q7" s="7">
        <v>44273</v>
      </c>
      <c r="R7" s="7">
        <v>44273</v>
      </c>
      <c r="S7" s="7">
        <v>44273</v>
      </c>
      <c r="T7" s="7">
        <v>44273</v>
      </c>
      <c r="U7" s="7">
        <v>44273</v>
      </c>
      <c r="V7" s="7">
        <v>44273</v>
      </c>
      <c r="W7" s="8">
        <v>47113.33</v>
      </c>
      <c r="X7" t="s">
        <v>22</v>
      </c>
    </row>
    <row r="8" spans="1:24" x14ac:dyDescent="0.25">
      <c r="A8">
        <v>4</v>
      </c>
      <c r="B8" t="s">
        <v>23</v>
      </c>
      <c r="C8" s="2">
        <v>1</v>
      </c>
      <c r="D8" s="2">
        <v>10</v>
      </c>
      <c r="E8" t="s">
        <v>24</v>
      </c>
      <c r="F8" s="53">
        <f t="shared" si="0"/>
        <v>110</v>
      </c>
      <c r="G8" s="56">
        <v>110</v>
      </c>
      <c r="I8" s="37">
        <v>59.06</v>
      </c>
      <c r="J8" s="38">
        <f t="shared" si="1"/>
        <v>590.6</v>
      </c>
      <c r="K8" s="67">
        <f t="shared" si="2"/>
        <v>10</v>
      </c>
      <c r="L8" s="38"/>
      <c r="M8" s="39"/>
      <c r="N8" s="7">
        <v>59.06</v>
      </c>
      <c r="O8" s="7">
        <v>59.06</v>
      </c>
      <c r="P8" s="7">
        <v>59.06</v>
      </c>
      <c r="Q8" s="7">
        <v>59.06</v>
      </c>
      <c r="R8" s="7">
        <v>59.06</v>
      </c>
      <c r="S8" s="7">
        <v>59.06</v>
      </c>
      <c r="T8" s="7">
        <v>59.06</v>
      </c>
      <c r="U8" s="7">
        <v>59.06</v>
      </c>
      <c r="V8" s="7">
        <v>59.06</v>
      </c>
      <c r="W8" s="7">
        <v>59.06</v>
      </c>
      <c r="X8" t="s">
        <v>25</v>
      </c>
    </row>
    <row r="9" spans="1:24" x14ac:dyDescent="0.25">
      <c r="A9">
        <v>5</v>
      </c>
      <c r="B9" t="s">
        <v>26</v>
      </c>
      <c r="C9" s="2">
        <v>1</v>
      </c>
      <c r="D9" s="2">
        <v>15</v>
      </c>
      <c r="E9" t="s">
        <v>24</v>
      </c>
      <c r="F9" s="53">
        <f t="shared" si="0"/>
        <v>165</v>
      </c>
      <c r="G9" s="56">
        <v>165</v>
      </c>
      <c r="I9" s="37">
        <v>62.47</v>
      </c>
      <c r="J9" s="38">
        <f t="shared" si="1"/>
        <v>937.05</v>
      </c>
      <c r="K9" s="67">
        <f t="shared" si="2"/>
        <v>15</v>
      </c>
      <c r="L9" s="38"/>
      <c r="M9" s="39"/>
      <c r="N9" s="7">
        <v>62.47</v>
      </c>
      <c r="O9" s="7">
        <v>62.47</v>
      </c>
      <c r="P9" s="7">
        <v>62.47</v>
      </c>
      <c r="Q9" s="7">
        <v>62.47</v>
      </c>
      <c r="R9" s="7">
        <v>62.47</v>
      </c>
      <c r="S9" s="7">
        <v>62.47</v>
      </c>
      <c r="T9" s="7">
        <v>62.47</v>
      </c>
      <c r="U9" s="7">
        <v>62.47</v>
      </c>
      <c r="V9" s="7">
        <v>62.47</v>
      </c>
      <c r="W9" s="7">
        <v>62.47</v>
      </c>
      <c r="X9" t="s">
        <v>25</v>
      </c>
    </row>
    <row r="10" spans="1:24" x14ac:dyDescent="0.25">
      <c r="A10">
        <v>6</v>
      </c>
      <c r="B10" t="s">
        <v>27</v>
      </c>
      <c r="C10" s="2">
        <v>1</v>
      </c>
      <c r="D10" s="2">
        <v>15</v>
      </c>
      <c r="E10" t="s">
        <v>28</v>
      </c>
      <c r="F10" s="53">
        <f t="shared" si="0"/>
        <v>165</v>
      </c>
      <c r="G10" s="56">
        <v>165</v>
      </c>
      <c r="I10" s="37">
        <v>654.70000000000005</v>
      </c>
      <c r="J10" s="38">
        <f t="shared" si="1"/>
        <v>9820.5</v>
      </c>
      <c r="K10" s="67">
        <f t="shared" si="2"/>
        <v>15</v>
      </c>
      <c r="L10" s="38"/>
      <c r="M10" s="39"/>
      <c r="N10" s="7">
        <v>654.70000000000005</v>
      </c>
      <c r="O10" s="7">
        <v>654.70000000000005</v>
      </c>
      <c r="P10" s="7">
        <v>654.70000000000005</v>
      </c>
      <c r="Q10" s="7">
        <v>654.70000000000005</v>
      </c>
      <c r="R10" s="7">
        <v>654.70000000000005</v>
      </c>
      <c r="S10" s="7">
        <v>654.70000000000005</v>
      </c>
      <c r="T10" s="7">
        <v>654.70000000000005</v>
      </c>
      <c r="U10" s="7">
        <v>654.70000000000005</v>
      </c>
      <c r="V10" s="7">
        <v>654.70000000000005</v>
      </c>
      <c r="W10" s="7">
        <v>654.70000000000005</v>
      </c>
    </row>
    <row r="11" spans="1:24" x14ac:dyDescent="0.25">
      <c r="A11">
        <v>7</v>
      </c>
      <c r="B11" t="s">
        <v>29</v>
      </c>
      <c r="C11" s="2">
        <v>1</v>
      </c>
      <c r="D11" s="2">
        <v>17</v>
      </c>
      <c r="E11" t="s">
        <v>30</v>
      </c>
      <c r="F11" s="53">
        <f t="shared" si="0"/>
        <v>187</v>
      </c>
      <c r="G11" s="56">
        <v>187</v>
      </c>
      <c r="I11" s="37">
        <v>1163.53</v>
      </c>
      <c r="J11" s="38">
        <f t="shared" si="1"/>
        <v>19780.009999999998</v>
      </c>
      <c r="K11" s="67">
        <f t="shared" si="2"/>
        <v>17</v>
      </c>
      <c r="L11" s="38"/>
      <c r="M11" s="39"/>
      <c r="N11" s="7">
        <v>1163.53</v>
      </c>
      <c r="O11" s="7">
        <v>1163.53</v>
      </c>
      <c r="P11" s="7">
        <v>1163.53</v>
      </c>
      <c r="Q11" s="7">
        <v>1163.53</v>
      </c>
      <c r="R11" s="7">
        <v>1163.53</v>
      </c>
      <c r="S11" s="7">
        <v>1163.53</v>
      </c>
      <c r="T11" s="7">
        <v>1163.53</v>
      </c>
      <c r="U11" s="7">
        <v>1163.53</v>
      </c>
      <c r="V11" s="7">
        <v>1163.53</v>
      </c>
      <c r="W11" s="7">
        <v>1163.53</v>
      </c>
    </row>
    <row r="12" spans="1:24" x14ac:dyDescent="0.25">
      <c r="A12">
        <v>8</v>
      </c>
      <c r="B12" t="s">
        <v>31</v>
      </c>
      <c r="C12" s="2">
        <v>1</v>
      </c>
      <c r="D12" s="2">
        <v>7</v>
      </c>
      <c r="E12" t="s">
        <v>32</v>
      </c>
      <c r="F12" s="53">
        <f t="shared" si="0"/>
        <v>77</v>
      </c>
      <c r="G12" s="56">
        <v>77</v>
      </c>
      <c r="I12" s="37">
        <v>1250.33</v>
      </c>
      <c r="J12" s="38">
        <f t="shared" si="1"/>
        <v>8752.31</v>
      </c>
      <c r="K12" s="67">
        <f t="shared" si="2"/>
        <v>7</v>
      </c>
      <c r="L12" s="38"/>
      <c r="M12" s="39"/>
      <c r="N12" s="7">
        <v>1250.33</v>
      </c>
      <c r="O12" s="7">
        <v>1250.33</v>
      </c>
      <c r="P12" s="7">
        <v>1250.33</v>
      </c>
      <c r="Q12" s="7">
        <v>1250.33</v>
      </c>
      <c r="R12" s="7">
        <v>1250.33</v>
      </c>
      <c r="S12" s="7">
        <v>1250.33</v>
      </c>
      <c r="T12" s="7">
        <v>1250.33</v>
      </c>
      <c r="U12" s="7">
        <v>1250.33</v>
      </c>
      <c r="V12" s="7">
        <v>1250.33</v>
      </c>
      <c r="W12" s="7">
        <v>1250.33</v>
      </c>
    </row>
    <row r="13" spans="1:24" x14ac:dyDescent="0.25">
      <c r="A13">
        <v>9</v>
      </c>
      <c r="B13" t="s">
        <v>33</v>
      </c>
      <c r="C13" s="2">
        <v>1</v>
      </c>
      <c r="D13" s="2">
        <v>7</v>
      </c>
      <c r="E13" t="s">
        <v>32</v>
      </c>
      <c r="F13" s="53">
        <f t="shared" si="0"/>
        <v>77</v>
      </c>
      <c r="G13" s="56">
        <v>77</v>
      </c>
      <c r="I13" s="37">
        <v>819.67</v>
      </c>
      <c r="J13" s="38">
        <f t="shared" si="1"/>
        <v>5737.69</v>
      </c>
      <c r="K13" s="67">
        <f t="shared" si="2"/>
        <v>7</v>
      </c>
      <c r="L13" s="38"/>
      <c r="M13" s="39"/>
      <c r="N13" s="7">
        <v>819.67</v>
      </c>
      <c r="O13" s="7">
        <v>819.67</v>
      </c>
      <c r="P13" s="7">
        <v>819.67</v>
      </c>
      <c r="Q13" s="7">
        <v>819.67</v>
      </c>
      <c r="R13" s="7">
        <v>819.67</v>
      </c>
      <c r="S13" s="7">
        <v>819.67</v>
      </c>
      <c r="T13" s="7">
        <v>819.67</v>
      </c>
      <c r="U13" s="7">
        <v>819.67</v>
      </c>
      <c r="V13" s="7">
        <v>819.67</v>
      </c>
      <c r="W13" s="7">
        <v>819.67</v>
      </c>
    </row>
    <row r="14" spans="1:24" x14ac:dyDescent="0.25">
      <c r="A14">
        <v>10</v>
      </c>
      <c r="B14" t="s">
        <v>34</v>
      </c>
      <c r="C14" s="2">
        <v>1</v>
      </c>
      <c r="D14" s="2">
        <v>55</v>
      </c>
      <c r="E14" t="s">
        <v>35</v>
      </c>
      <c r="F14" s="53">
        <f t="shared" si="0"/>
        <v>605</v>
      </c>
      <c r="G14" s="56">
        <v>605</v>
      </c>
      <c r="I14" s="37">
        <v>25.45</v>
      </c>
      <c r="J14" s="38">
        <f t="shared" si="1"/>
        <v>1399.75</v>
      </c>
      <c r="K14" s="67">
        <f t="shared" si="2"/>
        <v>55</v>
      </c>
      <c r="L14" s="38"/>
      <c r="M14" s="39"/>
      <c r="N14" s="7">
        <v>25.45</v>
      </c>
      <c r="O14" s="7">
        <v>25.45</v>
      </c>
      <c r="P14" s="7">
        <v>25.45</v>
      </c>
      <c r="Q14" s="7">
        <v>25.45</v>
      </c>
      <c r="R14" s="7">
        <v>25.45</v>
      </c>
      <c r="S14" s="7">
        <v>25.45</v>
      </c>
      <c r="T14" s="7">
        <v>25.45</v>
      </c>
      <c r="U14" s="7">
        <v>25.45</v>
      </c>
      <c r="V14" s="7">
        <v>25.45</v>
      </c>
      <c r="W14" s="7">
        <v>25.45</v>
      </c>
    </row>
    <row r="15" spans="1:24" x14ac:dyDescent="0.25">
      <c r="A15">
        <v>11</v>
      </c>
      <c r="B15" t="s">
        <v>36</v>
      </c>
      <c r="C15" s="2">
        <v>1</v>
      </c>
      <c r="D15" s="2">
        <v>55</v>
      </c>
      <c r="E15" t="s">
        <v>35</v>
      </c>
      <c r="F15" s="53">
        <f t="shared" si="0"/>
        <v>605</v>
      </c>
      <c r="G15" s="56">
        <v>605</v>
      </c>
      <c r="I15" s="37">
        <v>25.45</v>
      </c>
      <c r="J15" s="38">
        <f t="shared" si="1"/>
        <v>1399.75</v>
      </c>
      <c r="K15" s="67">
        <f t="shared" si="2"/>
        <v>55</v>
      </c>
      <c r="L15" s="38"/>
      <c r="M15" s="39"/>
      <c r="N15" s="7">
        <v>25.45</v>
      </c>
      <c r="O15" s="7">
        <v>25.45</v>
      </c>
      <c r="P15" s="7">
        <v>25.45</v>
      </c>
      <c r="Q15" s="7">
        <v>25.45</v>
      </c>
      <c r="R15" s="7">
        <v>25.45</v>
      </c>
      <c r="S15" s="7">
        <v>25.45</v>
      </c>
      <c r="T15" s="7">
        <v>25.45</v>
      </c>
      <c r="U15" s="7">
        <v>25.45</v>
      </c>
      <c r="V15" s="7">
        <v>25.45</v>
      </c>
      <c r="W15" s="7">
        <v>25.45</v>
      </c>
    </row>
    <row r="16" spans="1:24" x14ac:dyDescent="0.25">
      <c r="A16">
        <v>12</v>
      </c>
      <c r="B16" s="9" t="s">
        <v>37</v>
      </c>
      <c r="C16" s="2">
        <v>1</v>
      </c>
      <c r="D16" s="2">
        <v>55</v>
      </c>
      <c r="E16" t="s">
        <v>35</v>
      </c>
      <c r="F16" s="53">
        <f t="shared" si="0"/>
        <v>605</v>
      </c>
      <c r="G16" s="56">
        <v>605</v>
      </c>
      <c r="I16" s="37">
        <v>25.45</v>
      </c>
      <c r="J16" s="38">
        <f t="shared" si="1"/>
        <v>1399.75</v>
      </c>
      <c r="K16" s="67">
        <f t="shared" si="2"/>
        <v>55</v>
      </c>
      <c r="L16" s="38"/>
      <c r="M16" s="39"/>
      <c r="N16" s="7">
        <v>25.45</v>
      </c>
      <c r="O16" s="7">
        <v>25.45</v>
      </c>
      <c r="P16" s="7">
        <v>25.45</v>
      </c>
      <c r="Q16" s="7">
        <v>25.45</v>
      </c>
      <c r="R16" s="7">
        <v>25.45</v>
      </c>
      <c r="S16" s="7">
        <v>25.45</v>
      </c>
      <c r="T16" s="7">
        <v>25.45</v>
      </c>
      <c r="U16" s="7">
        <v>25.45</v>
      </c>
      <c r="V16" s="7">
        <v>25.45</v>
      </c>
      <c r="W16" s="7">
        <v>25.45</v>
      </c>
    </row>
    <row r="17" spans="1:23" x14ac:dyDescent="0.25">
      <c r="A17">
        <v>13</v>
      </c>
      <c r="B17" s="9" t="s">
        <v>38</v>
      </c>
      <c r="C17" s="2">
        <v>1</v>
      </c>
      <c r="D17" s="2">
        <v>55</v>
      </c>
      <c r="E17" t="s">
        <v>35</v>
      </c>
      <c r="F17" s="53">
        <f t="shared" si="0"/>
        <v>605</v>
      </c>
      <c r="G17" s="56">
        <v>605</v>
      </c>
      <c r="I17" s="37">
        <v>25.45</v>
      </c>
      <c r="J17" s="38">
        <f t="shared" si="1"/>
        <v>1399.75</v>
      </c>
      <c r="K17" s="67">
        <f t="shared" si="2"/>
        <v>55</v>
      </c>
      <c r="L17" s="38"/>
      <c r="M17" s="39"/>
      <c r="N17" s="7">
        <v>25.45</v>
      </c>
      <c r="O17" s="7">
        <v>25.45</v>
      </c>
      <c r="P17" s="7">
        <v>25.45</v>
      </c>
      <c r="Q17" s="7">
        <v>25.45</v>
      </c>
      <c r="R17" s="7">
        <v>25.45</v>
      </c>
      <c r="S17" s="7">
        <v>25.45</v>
      </c>
      <c r="T17" s="7">
        <v>25.45</v>
      </c>
      <c r="U17" s="7">
        <v>25.45</v>
      </c>
      <c r="V17" s="7">
        <v>25.45</v>
      </c>
      <c r="W17" s="7">
        <v>25.45</v>
      </c>
    </row>
    <row r="18" spans="1:23" x14ac:dyDescent="0.25">
      <c r="A18">
        <v>14</v>
      </c>
      <c r="B18" s="9" t="s">
        <v>39</v>
      </c>
      <c r="C18" s="2">
        <v>1</v>
      </c>
      <c r="D18" s="2">
        <v>55</v>
      </c>
      <c r="E18" t="s">
        <v>35</v>
      </c>
      <c r="F18" s="53">
        <f t="shared" si="0"/>
        <v>605</v>
      </c>
      <c r="G18" s="56">
        <v>605</v>
      </c>
      <c r="I18" s="37">
        <v>25.45</v>
      </c>
      <c r="J18" s="38">
        <f t="shared" si="1"/>
        <v>1399.75</v>
      </c>
      <c r="K18" s="67">
        <f t="shared" si="2"/>
        <v>55</v>
      </c>
      <c r="L18" s="38"/>
      <c r="M18" s="39"/>
      <c r="N18" s="7">
        <v>25.45</v>
      </c>
      <c r="O18" s="7">
        <v>25.45</v>
      </c>
      <c r="P18" s="7">
        <v>25.45</v>
      </c>
      <c r="Q18" s="7">
        <v>25.45</v>
      </c>
      <c r="R18" s="7">
        <v>25.45</v>
      </c>
      <c r="S18" s="7">
        <v>25.45</v>
      </c>
      <c r="T18" s="7">
        <v>25.45</v>
      </c>
      <c r="U18" s="7">
        <v>25.45</v>
      </c>
      <c r="V18" s="7">
        <v>25.45</v>
      </c>
      <c r="W18" s="7">
        <v>25.45</v>
      </c>
    </row>
    <row r="19" spans="1:23" x14ac:dyDescent="0.25">
      <c r="A19">
        <v>15</v>
      </c>
      <c r="B19" s="9" t="s">
        <v>40</v>
      </c>
      <c r="C19" s="2">
        <v>1</v>
      </c>
      <c r="D19" s="2">
        <v>55</v>
      </c>
      <c r="E19" t="s">
        <v>35</v>
      </c>
      <c r="F19" s="53">
        <f t="shared" si="0"/>
        <v>605</v>
      </c>
      <c r="G19" s="56">
        <v>605</v>
      </c>
      <c r="I19" s="37">
        <v>25.45</v>
      </c>
      <c r="J19" s="38">
        <f t="shared" si="1"/>
        <v>1399.75</v>
      </c>
      <c r="K19" s="67">
        <f t="shared" si="2"/>
        <v>55</v>
      </c>
      <c r="L19" s="38"/>
      <c r="M19" s="39"/>
      <c r="N19" s="7">
        <v>25.45</v>
      </c>
      <c r="O19" s="7">
        <v>25.45</v>
      </c>
      <c r="P19" s="7">
        <v>25.45</v>
      </c>
      <c r="Q19" s="7">
        <v>25.45</v>
      </c>
      <c r="R19" s="7">
        <v>25.45</v>
      </c>
      <c r="S19" s="7">
        <v>25.45</v>
      </c>
      <c r="T19" s="7">
        <v>25.45</v>
      </c>
      <c r="U19" s="7">
        <v>25.45</v>
      </c>
      <c r="V19" s="7">
        <v>25.45</v>
      </c>
      <c r="W19" s="7">
        <v>25.45</v>
      </c>
    </row>
    <row r="20" spans="1:23" x14ac:dyDescent="0.25">
      <c r="A20">
        <v>16</v>
      </c>
      <c r="B20" t="s">
        <v>41</v>
      </c>
      <c r="C20" s="2">
        <v>1</v>
      </c>
      <c r="D20" s="2">
        <v>55</v>
      </c>
      <c r="E20" t="s">
        <v>35</v>
      </c>
      <c r="F20" s="53">
        <f t="shared" si="0"/>
        <v>605</v>
      </c>
      <c r="G20" s="56">
        <v>605</v>
      </c>
      <c r="I20" s="37">
        <v>25.45</v>
      </c>
      <c r="J20" s="38">
        <f t="shared" si="1"/>
        <v>1399.75</v>
      </c>
      <c r="K20" s="67">
        <f t="shared" si="2"/>
        <v>55</v>
      </c>
      <c r="L20" s="38"/>
      <c r="M20" s="39"/>
      <c r="N20" s="7">
        <v>25.45</v>
      </c>
      <c r="O20" s="7">
        <v>25.45</v>
      </c>
      <c r="P20" s="7">
        <v>25.45</v>
      </c>
      <c r="Q20" s="7">
        <v>25.45</v>
      </c>
      <c r="R20" s="7">
        <v>25.45</v>
      </c>
      <c r="S20" s="7">
        <v>25.45</v>
      </c>
      <c r="T20" s="7">
        <v>25.45</v>
      </c>
      <c r="U20" s="7">
        <v>25.45</v>
      </c>
      <c r="V20" s="7">
        <v>25.45</v>
      </c>
      <c r="W20" s="7">
        <v>25.45</v>
      </c>
    </row>
    <row r="21" spans="1:23" x14ac:dyDescent="0.25">
      <c r="A21">
        <v>17</v>
      </c>
      <c r="B21" t="s">
        <v>42</v>
      </c>
      <c r="C21" s="2">
        <v>1</v>
      </c>
      <c r="D21" s="2">
        <v>55</v>
      </c>
      <c r="E21" t="s">
        <v>35</v>
      </c>
      <c r="F21" s="53">
        <f t="shared" si="0"/>
        <v>605</v>
      </c>
      <c r="G21" s="56">
        <v>605</v>
      </c>
      <c r="I21" s="37">
        <v>32.49</v>
      </c>
      <c r="J21" s="38">
        <f t="shared" si="1"/>
        <v>1786.95</v>
      </c>
      <c r="K21" s="67">
        <f t="shared" si="2"/>
        <v>55</v>
      </c>
      <c r="L21" s="38"/>
      <c r="M21" s="39"/>
      <c r="N21" s="7">
        <v>32.49</v>
      </c>
      <c r="O21" s="7">
        <v>32.49</v>
      </c>
      <c r="P21" s="7">
        <v>32.49</v>
      </c>
      <c r="Q21" s="7">
        <v>32.49</v>
      </c>
      <c r="R21" s="7">
        <v>32.49</v>
      </c>
      <c r="S21" s="7">
        <v>32.49</v>
      </c>
      <c r="T21" s="7">
        <v>32.49</v>
      </c>
      <c r="U21" s="7">
        <v>32.49</v>
      </c>
      <c r="V21" s="7">
        <v>32.49</v>
      </c>
      <c r="W21" s="7">
        <v>32.49</v>
      </c>
    </row>
    <row r="22" spans="1:23" x14ac:dyDescent="0.25">
      <c r="A22">
        <v>18</v>
      </c>
      <c r="B22" s="9" t="s">
        <v>43</v>
      </c>
      <c r="C22" s="2">
        <v>1</v>
      </c>
      <c r="D22" s="2">
        <v>55</v>
      </c>
      <c r="E22" t="s">
        <v>35</v>
      </c>
      <c r="F22" s="53">
        <f t="shared" si="0"/>
        <v>605</v>
      </c>
      <c r="G22" s="56">
        <v>605</v>
      </c>
      <c r="I22" s="37">
        <v>32.49</v>
      </c>
      <c r="J22" s="38">
        <f t="shared" si="1"/>
        <v>1786.95</v>
      </c>
      <c r="K22" s="67">
        <f t="shared" si="2"/>
        <v>55</v>
      </c>
      <c r="L22" s="38"/>
      <c r="M22" s="39"/>
      <c r="N22" s="7">
        <v>32.49</v>
      </c>
      <c r="O22" s="7">
        <v>32.49</v>
      </c>
      <c r="P22" s="7">
        <v>32.49</v>
      </c>
      <c r="Q22" s="7">
        <v>32.49</v>
      </c>
      <c r="R22" s="7">
        <v>32.49</v>
      </c>
      <c r="S22" s="7">
        <v>32.49</v>
      </c>
      <c r="T22" s="7">
        <v>32.49</v>
      </c>
      <c r="U22" s="7">
        <v>32.49</v>
      </c>
      <c r="V22" s="7">
        <v>32.49</v>
      </c>
      <c r="W22" s="7">
        <v>32.49</v>
      </c>
    </row>
    <row r="23" spans="1:23" x14ac:dyDescent="0.25">
      <c r="A23">
        <v>19</v>
      </c>
      <c r="B23" s="9" t="s">
        <v>44</v>
      </c>
      <c r="C23" s="2">
        <v>1</v>
      </c>
      <c r="D23" s="2">
        <v>55</v>
      </c>
      <c r="E23" t="s">
        <v>35</v>
      </c>
      <c r="F23" s="53">
        <f t="shared" si="0"/>
        <v>605</v>
      </c>
      <c r="G23" s="56">
        <v>605</v>
      </c>
      <c r="I23" s="37">
        <v>32.49</v>
      </c>
      <c r="J23" s="38">
        <f t="shared" si="1"/>
        <v>1786.95</v>
      </c>
      <c r="K23" s="67">
        <f t="shared" si="2"/>
        <v>55</v>
      </c>
      <c r="L23" s="38"/>
      <c r="M23" s="39"/>
      <c r="N23" s="7">
        <v>32.49</v>
      </c>
      <c r="O23" s="7">
        <v>32.49</v>
      </c>
      <c r="P23" s="7">
        <v>32.49</v>
      </c>
      <c r="Q23" s="7">
        <v>32.49</v>
      </c>
      <c r="R23" s="7">
        <v>32.49</v>
      </c>
      <c r="S23" s="7">
        <v>32.49</v>
      </c>
      <c r="T23" s="7">
        <v>32.49</v>
      </c>
      <c r="U23" s="7">
        <v>32.49</v>
      </c>
      <c r="V23" s="7">
        <v>32.49</v>
      </c>
      <c r="W23" s="7">
        <v>32.49</v>
      </c>
    </row>
    <row r="24" spans="1:23" x14ac:dyDescent="0.25">
      <c r="A24">
        <v>20</v>
      </c>
      <c r="B24" s="9" t="s">
        <v>45</v>
      </c>
      <c r="C24" s="2">
        <v>1</v>
      </c>
      <c r="D24" s="2">
        <v>55</v>
      </c>
      <c r="E24" t="s">
        <v>35</v>
      </c>
      <c r="F24" s="53">
        <f t="shared" si="0"/>
        <v>605</v>
      </c>
      <c r="G24" s="56">
        <v>605</v>
      </c>
      <c r="I24" s="37">
        <v>32.49</v>
      </c>
      <c r="J24" s="38">
        <f t="shared" si="1"/>
        <v>1786.95</v>
      </c>
      <c r="K24" s="67">
        <f t="shared" si="2"/>
        <v>55</v>
      </c>
      <c r="L24" s="38"/>
      <c r="M24" s="39"/>
      <c r="N24" s="7">
        <v>32.49</v>
      </c>
      <c r="O24" s="7">
        <v>32.49</v>
      </c>
      <c r="P24" s="7">
        <v>32.49</v>
      </c>
      <c r="Q24" s="7">
        <v>32.49</v>
      </c>
      <c r="R24" s="7">
        <v>32.49</v>
      </c>
      <c r="S24" s="7">
        <v>32.49</v>
      </c>
      <c r="T24" s="7">
        <v>32.49</v>
      </c>
      <c r="U24" s="7">
        <v>32.49</v>
      </c>
      <c r="V24" s="7">
        <v>32.49</v>
      </c>
      <c r="W24" s="7">
        <v>32.49</v>
      </c>
    </row>
    <row r="25" spans="1:23" x14ac:dyDescent="0.25">
      <c r="A25">
        <v>21</v>
      </c>
      <c r="B25" s="9" t="s">
        <v>46</v>
      </c>
      <c r="C25" s="2">
        <v>1</v>
      </c>
      <c r="D25" s="2">
        <v>55</v>
      </c>
      <c r="E25" t="s">
        <v>35</v>
      </c>
      <c r="F25" s="53">
        <f t="shared" si="0"/>
        <v>605</v>
      </c>
      <c r="G25" s="56">
        <v>605</v>
      </c>
      <c r="I25" s="37">
        <v>32.49</v>
      </c>
      <c r="J25" s="38">
        <f t="shared" si="1"/>
        <v>1786.95</v>
      </c>
      <c r="K25" s="67">
        <f t="shared" si="2"/>
        <v>55</v>
      </c>
      <c r="L25" s="38"/>
      <c r="M25" s="39"/>
      <c r="N25" s="7">
        <v>32.49</v>
      </c>
      <c r="O25" s="7">
        <v>32.49</v>
      </c>
      <c r="P25" s="7">
        <v>32.49</v>
      </c>
      <c r="Q25" s="7">
        <v>32.49</v>
      </c>
      <c r="R25" s="7">
        <v>32.49</v>
      </c>
      <c r="S25" s="7">
        <v>32.49</v>
      </c>
      <c r="T25" s="7">
        <v>32.49</v>
      </c>
      <c r="U25" s="7">
        <v>32.49</v>
      </c>
      <c r="V25" s="7">
        <v>32.49</v>
      </c>
      <c r="W25" s="7">
        <v>32.49</v>
      </c>
    </row>
    <row r="26" spans="1:23" x14ac:dyDescent="0.25">
      <c r="A26">
        <v>22</v>
      </c>
      <c r="B26" t="s">
        <v>47</v>
      </c>
      <c r="C26" s="2">
        <v>1</v>
      </c>
      <c r="D26" s="2">
        <v>55</v>
      </c>
      <c r="E26" t="s">
        <v>35</v>
      </c>
      <c r="F26" s="53">
        <f t="shared" si="0"/>
        <v>605</v>
      </c>
      <c r="G26" s="56">
        <v>605</v>
      </c>
      <c r="I26" s="37">
        <v>32.49</v>
      </c>
      <c r="J26" s="38">
        <f t="shared" si="1"/>
        <v>1786.95</v>
      </c>
      <c r="K26" s="67">
        <f t="shared" si="2"/>
        <v>55</v>
      </c>
      <c r="L26" s="38"/>
      <c r="M26" s="39"/>
      <c r="N26" s="7">
        <v>32.49</v>
      </c>
      <c r="O26" s="7">
        <v>32.49</v>
      </c>
      <c r="P26" s="7">
        <v>32.49</v>
      </c>
      <c r="Q26" s="7">
        <v>32.49</v>
      </c>
      <c r="R26" s="7">
        <v>32.49</v>
      </c>
      <c r="S26" s="7">
        <v>32.49</v>
      </c>
      <c r="T26" s="7">
        <v>32.49</v>
      </c>
      <c r="U26" s="7">
        <v>32.49</v>
      </c>
      <c r="V26" s="7">
        <v>32.49</v>
      </c>
      <c r="W26" s="7">
        <v>32.49</v>
      </c>
    </row>
    <row r="27" spans="1:23" x14ac:dyDescent="0.25">
      <c r="A27">
        <v>23</v>
      </c>
      <c r="B27" t="s">
        <v>48</v>
      </c>
      <c r="C27" s="2">
        <v>1</v>
      </c>
      <c r="D27" s="2">
        <v>55</v>
      </c>
      <c r="E27" t="s">
        <v>35</v>
      </c>
      <c r="F27" s="53">
        <f t="shared" si="0"/>
        <v>605</v>
      </c>
      <c r="G27" s="56">
        <v>605</v>
      </c>
      <c r="I27" s="37">
        <v>32.49</v>
      </c>
      <c r="J27" s="38">
        <f t="shared" si="1"/>
        <v>1786.95</v>
      </c>
      <c r="K27" s="67">
        <f t="shared" si="2"/>
        <v>55</v>
      </c>
      <c r="L27" s="38"/>
      <c r="M27" s="39"/>
      <c r="N27" s="7">
        <v>32.49</v>
      </c>
      <c r="O27" s="7">
        <v>32.49</v>
      </c>
      <c r="P27" s="7">
        <v>32.49</v>
      </c>
      <c r="Q27" s="7">
        <v>32.49</v>
      </c>
      <c r="R27" s="7">
        <v>32.49</v>
      </c>
      <c r="S27" s="7">
        <v>32.49</v>
      </c>
      <c r="T27" s="7">
        <v>32.49</v>
      </c>
      <c r="U27" s="7">
        <v>32.49</v>
      </c>
      <c r="V27" s="7">
        <v>32.49</v>
      </c>
      <c r="W27" s="7">
        <v>32.49</v>
      </c>
    </row>
    <row r="28" spans="1:23" x14ac:dyDescent="0.25">
      <c r="A28">
        <v>24</v>
      </c>
      <c r="B28" s="9" t="s">
        <v>49</v>
      </c>
      <c r="C28" s="2">
        <v>1</v>
      </c>
      <c r="D28" s="2">
        <v>55</v>
      </c>
      <c r="E28" t="s">
        <v>35</v>
      </c>
      <c r="F28" s="53">
        <f t="shared" si="0"/>
        <v>605</v>
      </c>
      <c r="G28" s="56">
        <v>605</v>
      </c>
      <c r="I28" s="37">
        <v>32.49</v>
      </c>
      <c r="J28" s="38">
        <f t="shared" si="1"/>
        <v>1786.95</v>
      </c>
      <c r="K28" s="67">
        <f t="shared" si="2"/>
        <v>55</v>
      </c>
      <c r="L28" s="38"/>
      <c r="M28" s="39"/>
      <c r="N28" s="7">
        <v>32.49</v>
      </c>
      <c r="O28" s="7">
        <v>32.49</v>
      </c>
      <c r="P28" s="7">
        <v>32.49</v>
      </c>
      <c r="Q28" s="7">
        <v>32.49</v>
      </c>
      <c r="R28" s="7">
        <v>32.49</v>
      </c>
      <c r="S28" s="7">
        <v>32.49</v>
      </c>
      <c r="T28" s="7">
        <v>32.49</v>
      </c>
      <c r="U28" s="7">
        <v>32.49</v>
      </c>
      <c r="V28" s="7">
        <v>32.49</v>
      </c>
      <c r="W28" s="7">
        <v>32.49</v>
      </c>
    </row>
    <row r="29" spans="1:23" x14ac:dyDescent="0.25">
      <c r="A29">
        <v>25</v>
      </c>
      <c r="B29" s="9" t="s">
        <v>50</v>
      </c>
      <c r="C29" s="2">
        <v>1</v>
      </c>
      <c r="D29" s="2">
        <v>55</v>
      </c>
      <c r="E29" t="s">
        <v>35</v>
      </c>
      <c r="F29" s="53">
        <f t="shared" si="0"/>
        <v>605</v>
      </c>
      <c r="G29" s="56">
        <v>605</v>
      </c>
      <c r="I29" s="37">
        <v>32.49</v>
      </c>
      <c r="J29" s="38">
        <f t="shared" si="1"/>
        <v>1786.95</v>
      </c>
      <c r="K29" s="67">
        <f t="shared" si="2"/>
        <v>55</v>
      </c>
      <c r="L29" s="38"/>
      <c r="M29" s="39"/>
      <c r="N29" s="7">
        <v>32.49</v>
      </c>
      <c r="O29" s="7">
        <v>32.49</v>
      </c>
      <c r="P29" s="7">
        <v>32.49</v>
      </c>
      <c r="Q29" s="7">
        <v>32.49</v>
      </c>
      <c r="R29" s="7">
        <v>32.49</v>
      </c>
      <c r="S29" s="7">
        <v>32.49</v>
      </c>
      <c r="T29" s="7">
        <v>32.49</v>
      </c>
      <c r="U29" s="7">
        <v>32.49</v>
      </c>
      <c r="V29" s="7">
        <v>32.49</v>
      </c>
      <c r="W29" s="7">
        <v>32.49</v>
      </c>
    </row>
    <row r="30" spans="1:23" x14ac:dyDescent="0.25">
      <c r="A30">
        <v>26</v>
      </c>
      <c r="B30" s="9" t="s">
        <v>51</v>
      </c>
      <c r="C30" s="2">
        <v>1</v>
      </c>
      <c r="D30" s="2">
        <v>55</v>
      </c>
      <c r="E30" t="s">
        <v>35</v>
      </c>
      <c r="F30" s="53">
        <f t="shared" si="0"/>
        <v>605</v>
      </c>
      <c r="G30" s="56">
        <v>605</v>
      </c>
      <c r="I30" s="37">
        <v>32.49</v>
      </c>
      <c r="J30" s="38">
        <f t="shared" si="1"/>
        <v>1786.95</v>
      </c>
      <c r="K30" s="67">
        <f t="shared" si="2"/>
        <v>55</v>
      </c>
      <c r="L30" s="38"/>
      <c r="M30" s="39"/>
      <c r="N30" s="7">
        <v>32.49</v>
      </c>
      <c r="O30" s="7">
        <v>32.49</v>
      </c>
      <c r="P30" s="7">
        <v>32.49</v>
      </c>
      <c r="Q30" s="7">
        <v>32.49</v>
      </c>
      <c r="R30" s="7">
        <v>32.49</v>
      </c>
      <c r="S30" s="7">
        <v>32.49</v>
      </c>
      <c r="T30" s="7">
        <v>32.49</v>
      </c>
      <c r="U30" s="7">
        <v>32.49</v>
      </c>
      <c r="V30" s="7">
        <v>32.49</v>
      </c>
      <c r="W30" s="7">
        <v>32.49</v>
      </c>
    </row>
    <row r="31" spans="1:23" x14ac:dyDescent="0.25">
      <c r="A31">
        <v>27</v>
      </c>
      <c r="B31" s="9" t="s">
        <v>52</v>
      </c>
      <c r="C31" s="2">
        <v>1</v>
      </c>
      <c r="D31" s="2">
        <v>55</v>
      </c>
      <c r="E31" t="s">
        <v>35</v>
      </c>
      <c r="F31" s="53">
        <f t="shared" si="0"/>
        <v>605</v>
      </c>
      <c r="G31" s="56">
        <v>605</v>
      </c>
      <c r="I31" s="37">
        <v>32.49</v>
      </c>
      <c r="J31" s="38">
        <f t="shared" si="1"/>
        <v>1786.95</v>
      </c>
      <c r="K31" s="67">
        <f t="shared" si="2"/>
        <v>55</v>
      </c>
      <c r="L31" s="38"/>
      <c r="M31" s="39"/>
      <c r="N31" s="7">
        <v>32.49</v>
      </c>
      <c r="O31" s="7">
        <v>32.49</v>
      </c>
      <c r="P31" s="7">
        <v>32.49</v>
      </c>
      <c r="Q31" s="7">
        <v>32.49</v>
      </c>
      <c r="R31" s="7">
        <v>32.49</v>
      </c>
      <c r="S31" s="7">
        <v>32.49</v>
      </c>
      <c r="T31" s="7">
        <v>32.49</v>
      </c>
      <c r="U31" s="7">
        <v>32.49</v>
      </c>
      <c r="V31" s="7">
        <v>32.49</v>
      </c>
      <c r="W31" s="7">
        <v>32.49</v>
      </c>
    </row>
    <row r="32" spans="1:23" x14ac:dyDescent="0.25">
      <c r="A32">
        <v>28</v>
      </c>
      <c r="B32" s="10" t="s">
        <v>53</v>
      </c>
      <c r="C32" s="2">
        <v>1</v>
      </c>
      <c r="D32" s="2">
        <v>55</v>
      </c>
      <c r="E32" t="s">
        <v>35</v>
      </c>
      <c r="F32" s="53">
        <f t="shared" si="0"/>
        <v>605</v>
      </c>
      <c r="G32" s="56">
        <v>605</v>
      </c>
      <c r="I32" s="37">
        <v>32.49</v>
      </c>
      <c r="J32" s="38">
        <f t="shared" si="1"/>
        <v>1786.95</v>
      </c>
      <c r="K32" s="67">
        <f t="shared" si="2"/>
        <v>55</v>
      </c>
      <c r="L32" s="38"/>
      <c r="M32" s="39"/>
      <c r="N32" s="7">
        <v>32.49</v>
      </c>
      <c r="O32" s="7">
        <v>32.49</v>
      </c>
      <c r="P32" s="7">
        <v>32.49</v>
      </c>
      <c r="Q32" s="7">
        <v>32.49</v>
      </c>
      <c r="R32" s="7">
        <v>32.49</v>
      </c>
      <c r="S32" s="7">
        <v>32.49</v>
      </c>
      <c r="T32" s="7">
        <v>32.49</v>
      </c>
      <c r="U32" s="7">
        <v>32.49</v>
      </c>
      <c r="V32" s="7">
        <v>32.49</v>
      </c>
      <c r="W32" s="7">
        <v>32.49</v>
      </c>
    </row>
    <row r="33" spans="1:23" x14ac:dyDescent="0.25">
      <c r="A33">
        <v>29</v>
      </c>
      <c r="B33" s="10" t="s">
        <v>54</v>
      </c>
      <c r="C33" s="2">
        <v>1</v>
      </c>
      <c r="D33" s="2">
        <v>55</v>
      </c>
      <c r="E33" t="s">
        <v>35</v>
      </c>
      <c r="F33" s="53">
        <f t="shared" si="0"/>
        <v>605</v>
      </c>
      <c r="G33" s="56">
        <v>605</v>
      </c>
      <c r="I33" s="37">
        <v>32.49</v>
      </c>
      <c r="J33" s="38">
        <f t="shared" si="1"/>
        <v>1786.95</v>
      </c>
      <c r="K33" s="67">
        <f t="shared" si="2"/>
        <v>55</v>
      </c>
      <c r="L33" s="38"/>
      <c r="M33" s="39"/>
      <c r="N33" s="7">
        <v>32.49</v>
      </c>
      <c r="O33" s="7">
        <v>32.49</v>
      </c>
      <c r="P33" s="7">
        <v>32.49</v>
      </c>
      <c r="Q33" s="7">
        <v>32.49</v>
      </c>
      <c r="R33" s="7">
        <v>32.49</v>
      </c>
      <c r="S33" s="7">
        <v>32.49</v>
      </c>
      <c r="T33" s="7">
        <v>32.49</v>
      </c>
      <c r="U33" s="7">
        <v>32.49</v>
      </c>
      <c r="V33" s="7">
        <v>32.49</v>
      </c>
      <c r="W33" s="7">
        <v>32.49</v>
      </c>
    </row>
    <row r="34" spans="1:23" x14ac:dyDescent="0.25">
      <c r="A34">
        <v>30</v>
      </c>
      <c r="B34" s="9" t="s">
        <v>55</v>
      </c>
      <c r="C34" s="2">
        <v>1</v>
      </c>
      <c r="D34" s="2">
        <v>55</v>
      </c>
      <c r="E34" t="s">
        <v>35</v>
      </c>
      <c r="F34" s="53">
        <f t="shared" si="0"/>
        <v>605</v>
      </c>
      <c r="G34" s="56">
        <v>605</v>
      </c>
      <c r="I34" s="37">
        <v>32.49</v>
      </c>
      <c r="J34" s="38">
        <f t="shared" si="1"/>
        <v>1786.95</v>
      </c>
      <c r="K34" s="67">
        <f t="shared" si="2"/>
        <v>55</v>
      </c>
      <c r="L34" s="38"/>
      <c r="M34" s="39"/>
      <c r="N34" s="7">
        <v>32.49</v>
      </c>
      <c r="O34" s="7">
        <v>32.49</v>
      </c>
      <c r="P34" s="7">
        <v>32.49</v>
      </c>
      <c r="Q34" s="7">
        <v>32.49</v>
      </c>
      <c r="R34" s="7">
        <v>32.49</v>
      </c>
      <c r="S34" s="7">
        <v>32.49</v>
      </c>
      <c r="T34" s="7">
        <v>32.49</v>
      </c>
      <c r="U34" s="7">
        <v>32.49</v>
      </c>
      <c r="V34" s="7">
        <v>32.49</v>
      </c>
      <c r="W34" s="7">
        <v>32.49</v>
      </c>
    </row>
    <row r="35" spans="1:23" x14ac:dyDescent="0.25">
      <c r="A35">
        <v>31</v>
      </c>
      <c r="B35" s="9" t="s">
        <v>56</v>
      </c>
      <c r="C35" s="2">
        <v>1</v>
      </c>
      <c r="D35" s="2">
        <v>55</v>
      </c>
      <c r="E35" t="s">
        <v>35</v>
      </c>
      <c r="F35" s="53">
        <f t="shared" si="0"/>
        <v>605</v>
      </c>
      <c r="G35" s="56">
        <v>605</v>
      </c>
      <c r="I35" s="37">
        <v>32.49</v>
      </c>
      <c r="J35" s="38">
        <f t="shared" si="1"/>
        <v>1786.95</v>
      </c>
      <c r="K35" s="67">
        <f t="shared" si="2"/>
        <v>55</v>
      </c>
      <c r="L35" s="38"/>
      <c r="M35" s="39"/>
      <c r="N35" s="7">
        <v>32.49</v>
      </c>
      <c r="O35" s="7">
        <v>32.49</v>
      </c>
      <c r="P35" s="7">
        <v>32.49</v>
      </c>
      <c r="Q35" s="7">
        <v>32.49</v>
      </c>
      <c r="R35" s="7">
        <v>32.49</v>
      </c>
      <c r="S35" s="7">
        <v>32.49</v>
      </c>
      <c r="T35" s="7">
        <v>32.49</v>
      </c>
      <c r="U35" s="7">
        <v>32.49</v>
      </c>
      <c r="V35" s="7">
        <v>32.49</v>
      </c>
      <c r="W35" s="7">
        <v>32.49</v>
      </c>
    </row>
    <row r="36" spans="1:23" x14ac:dyDescent="0.25">
      <c r="A36">
        <v>32</v>
      </c>
      <c r="B36" s="9" t="s">
        <v>57</v>
      </c>
      <c r="C36" s="2">
        <v>1</v>
      </c>
      <c r="D36" s="2">
        <v>55</v>
      </c>
      <c r="E36" t="s">
        <v>35</v>
      </c>
      <c r="F36" s="53">
        <f t="shared" si="0"/>
        <v>605</v>
      </c>
      <c r="G36" s="56">
        <v>605</v>
      </c>
      <c r="I36" s="37">
        <v>32.49</v>
      </c>
      <c r="J36" s="38">
        <f t="shared" si="1"/>
        <v>1786.95</v>
      </c>
      <c r="K36" s="67">
        <f t="shared" si="2"/>
        <v>55</v>
      </c>
      <c r="L36" s="38"/>
      <c r="M36" s="39"/>
      <c r="N36" s="7">
        <v>32.49</v>
      </c>
      <c r="O36" s="7">
        <v>32.49</v>
      </c>
      <c r="P36" s="7">
        <v>32.49</v>
      </c>
      <c r="Q36" s="7">
        <v>32.49</v>
      </c>
      <c r="R36" s="7">
        <v>32.49</v>
      </c>
      <c r="S36" s="7">
        <v>32.49</v>
      </c>
      <c r="T36" s="7">
        <v>32.49</v>
      </c>
      <c r="U36" s="7">
        <v>32.49</v>
      </c>
      <c r="V36" s="7">
        <v>32.49</v>
      </c>
      <c r="W36" s="7">
        <v>32.49</v>
      </c>
    </row>
    <row r="37" spans="1:23" x14ac:dyDescent="0.25">
      <c r="A37">
        <v>33</v>
      </c>
      <c r="B37" s="9" t="s">
        <v>58</v>
      </c>
      <c r="C37" s="2">
        <v>1</v>
      </c>
      <c r="D37" s="2">
        <v>55</v>
      </c>
      <c r="E37" t="s">
        <v>35</v>
      </c>
      <c r="F37" s="53">
        <f t="shared" si="0"/>
        <v>605</v>
      </c>
      <c r="G37" s="56">
        <v>605</v>
      </c>
      <c r="I37" s="37">
        <v>32.49</v>
      </c>
      <c r="J37" s="38">
        <f t="shared" si="1"/>
        <v>1786.95</v>
      </c>
      <c r="K37" s="67">
        <f t="shared" si="2"/>
        <v>55</v>
      </c>
      <c r="L37" s="38"/>
      <c r="M37" s="39"/>
      <c r="N37" s="7">
        <v>32.49</v>
      </c>
      <c r="O37" s="7">
        <v>32.49</v>
      </c>
      <c r="P37" s="7">
        <v>32.49</v>
      </c>
      <c r="Q37" s="7">
        <v>32.49</v>
      </c>
      <c r="R37" s="7">
        <v>32.49</v>
      </c>
      <c r="S37" s="7">
        <v>32.49</v>
      </c>
      <c r="T37" s="7">
        <v>32.49</v>
      </c>
      <c r="U37" s="7">
        <v>32.49</v>
      </c>
      <c r="V37" s="7">
        <v>32.49</v>
      </c>
      <c r="W37" s="7">
        <v>32.49</v>
      </c>
    </row>
    <row r="38" spans="1:23" x14ac:dyDescent="0.25">
      <c r="A38">
        <v>34</v>
      </c>
      <c r="B38" t="s">
        <v>59</v>
      </c>
      <c r="C38" s="2">
        <v>1</v>
      </c>
      <c r="D38" s="2">
        <v>55</v>
      </c>
      <c r="E38" t="s">
        <v>35</v>
      </c>
      <c r="F38" s="53">
        <f t="shared" si="0"/>
        <v>605</v>
      </c>
      <c r="G38" s="56">
        <v>605</v>
      </c>
      <c r="I38" s="37">
        <v>32.49</v>
      </c>
      <c r="J38" s="38">
        <f t="shared" si="1"/>
        <v>1786.95</v>
      </c>
      <c r="K38" s="67">
        <f t="shared" si="2"/>
        <v>55</v>
      </c>
      <c r="L38" s="38"/>
      <c r="M38" s="39"/>
      <c r="N38" s="7">
        <v>32.49</v>
      </c>
      <c r="O38" s="7">
        <v>32.49</v>
      </c>
      <c r="P38" s="7">
        <v>32.49</v>
      </c>
      <c r="Q38" s="7">
        <v>32.49</v>
      </c>
      <c r="R38" s="7">
        <v>32.49</v>
      </c>
      <c r="S38" s="7">
        <v>32.49</v>
      </c>
      <c r="T38" s="7">
        <v>32.49</v>
      </c>
      <c r="U38" s="7">
        <v>32.49</v>
      </c>
      <c r="V38" s="7">
        <v>32.49</v>
      </c>
      <c r="W38" s="7">
        <v>32.49</v>
      </c>
    </row>
    <row r="39" spans="1:23" x14ac:dyDescent="0.25">
      <c r="A39">
        <v>35</v>
      </c>
      <c r="B39" t="s">
        <v>60</v>
      </c>
      <c r="C39" s="2">
        <v>1</v>
      </c>
      <c r="D39" s="2">
        <v>55</v>
      </c>
      <c r="E39" t="s">
        <v>35</v>
      </c>
      <c r="F39" s="53">
        <f t="shared" si="0"/>
        <v>605</v>
      </c>
      <c r="G39" s="56">
        <v>605</v>
      </c>
      <c r="I39" s="37">
        <v>32.49</v>
      </c>
      <c r="J39" s="38">
        <f t="shared" si="1"/>
        <v>1786.95</v>
      </c>
      <c r="K39" s="67">
        <f t="shared" si="2"/>
        <v>55</v>
      </c>
      <c r="L39" s="38"/>
      <c r="M39" s="39"/>
      <c r="N39" s="7">
        <v>32.49</v>
      </c>
      <c r="O39" s="7">
        <v>32.49</v>
      </c>
      <c r="P39" s="7">
        <v>32.49</v>
      </c>
      <c r="Q39" s="7">
        <v>32.49</v>
      </c>
      <c r="R39" s="7">
        <v>32.49</v>
      </c>
      <c r="S39" s="7">
        <v>32.49</v>
      </c>
      <c r="T39" s="7">
        <v>32.49</v>
      </c>
      <c r="U39" s="7">
        <v>32.49</v>
      </c>
      <c r="V39" s="7">
        <v>32.49</v>
      </c>
      <c r="W39" s="7">
        <v>32.49</v>
      </c>
    </row>
    <row r="40" spans="1:23" x14ac:dyDescent="0.25">
      <c r="A40">
        <v>36</v>
      </c>
      <c r="B40" s="9" t="s">
        <v>61</v>
      </c>
      <c r="C40" s="2">
        <v>1</v>
      </c>
      <c r="D40" s="2">
        <v>55</v>
      </c>
      <c r="E40" t="s">
        <v>35</v>
      </c>
      <c r="F40" s="53">
        <f t="shared" si="0"/>
        <v>605</v>
      </c>
      <c r="G40" s="56">
        <v>605</v>
      </c>
      <c r="I40" s="37">
        <v>32.49</v>
      </c>
      <c r="J40" s="38">
        <f t="shared" si="1"/>
        <v>1786.95</v>
      </c>
      <c r="K40" s="67">
        <f t="shared" si="2"/>
        <v>55</v>
      </c>
      <c r="L40" s="38"/>
      <c r="M40" s="39"/>
      <c r="N40" s="7">
        <v>32.49</v>
      </c>
      <c r="O40" s="7">
        <v>32.49</v>
      </c>
      <c r="P40" s="7">
        <v>32.49</v>
      </c>
      <c r="Q40" s="7">
        <v>32.49</v>
      </c>
      <c r="R40" s="7">
        <v>32.49</v>
      </c>
      <c r="S40" s="7">
        <v>32.49</v>
      </c>
      <c r="T40" s="7">
        <v>32.49</v>
      </c>
      <c r="U40" s="7">
        <v>32.49</v>
      </c>
      <c r="V40" s="7">
        <v>32.49</v>
      </c>
      <c r="W40" s="7">
        <v>32.49</v>
      </c>
    </row>
    <row r="41" spans="1:23" x14ac:dyDescent="0.25">
      <c r="A41">
        <v>37</v>
      </c>
      <c r="B41" s="9" t="s">
        <v>62</v>
      </c>
      <c r="C41" s="2">
        <v>1</v>
      </c>
      <c r="D41" s="2">
        <v>55</v>
      </c>
      <c r="E41" t="s">
        <v>35</v>
      </c>
      <c r="F41" s="53">
        <f t="shared" si="0"/>
        <v>605</v>
      </c>
      <c r="G41" s="56">
        <v>605</v>
      </c>
      <c r="I41" s="37">
        <v>32.49</v>
      </c>
      <c r="J41" s="38">
        <f t="shared" si="1"/>
        <v>1786.95</v>
      </c>
      <c r="K41" s="67">
        <f t="shared" si="2"/>
        <v>55</v>
      </c>
      <c r="L41" s="38"/>
      <c r="M41" s="39"/>
      <c r="N41" s="7">
        <v>32.49</v>
      </c>
      <c r="O41" s="7">
        <v>32.49</v>
      </c>
      <c r="P41" s="7">
        <v>32.49</v>
      </c>
      <c r="Q41" s="7">
        <v>32.49</v>
      </c>
      <c r="R41" s="7">
        <v>32.49</v>
      </c>
      <c r="S41" s="7">
        <v>32.49</v>
      </c>
      <c r="T41" s="7">
        <v>32.49</v>
      </c>
      <c r="U41" s="7">
        <v>32.49</v>
      </c>
      <c r="V41" s="7">
        <v>32.49</v>
      </c>
      <c r="W41" s="7">
        <v>32.49</v>
      </c>
    </row>
    <row r="42" spans="1:23" x14ac:dyDescent="0.25">
      <c r="A42">
        <v>38</v>
      </c>
      <c r="B42" s="9" t="s">
        <v>63</v>
      </c>
      <c r="C42" s="2">
        <v>1</v>
      </c>
      <c r="D42" s="2">
        <v>55</v>
      </c>
      <c r="E42" t="s">
        <v>35</v>
      </c>
      <c r="F42" s="53">
        <f t="shared" si="0"/>
        <v>605</v>
      </c>
      <c r="G42" s="56">
        <v>605</v>
      </c>
      <c r="I42" s="37">
        <v>32.49</v>
      </c>
      <c r="J42" s="38">
        <f t="shared" si="1"/>
        <v>1786.95</v>
      </c>
      <c r="K42" s="67">
        <f t="shared" si="2"/>
        <v>55</v>
      </c>
      <c r="L42" s="38"/>
      <c r="M42" s="39"/>
      <c r="N42" s="7">
        <v>32.49</v>
      </c>
      <c r="O42" s="7">
        <v>32.49</v>
      </c>
      <c r="P42" s="7">
        <v>32.49</v>
      </c>
      <c r="Q42" s="7">
        <v>32.49</v>
      </c>
      <c r="R42" s="7">
        <v>32.49</v>
      </c>
      <c r="S42" s="7">
        <v>32.49</v>
      </c>
      <c r="T42" s="7">
        <v>32.49</v>
      </c>
      <c r="U42" s="7">
        <v>32.49</v>
      </c>
      <c r="V42" s="7">
        <v>32.49</v>
      </c>
      <c r="W42" s="7">
        <v>32.49</v>
      </c>
    </row>
    <row r="43" spans="1:23" x14ac:dyDescent="0.25">
      <c r="A43">
        <v>39</v>
      </c>
      <c r="B43" s="9" t="s">
        <v>64</v>
      </c>
      <c r="C43" s="2">
        <v>1</v>
      </c>
      <c r="D43" s="2">
        <v>55</v>
      </c>
      <c r="E43" t="s">
        <v>35</v>
      </c>
      <c r="F43" s="53">
        <f t="shared" si="0"/>
        <v>605</v>
      </c>
      <c r="G43" s="56">
        <v>605</v>
      </c>
      <c r="I43" s="37">
        <v>32.49</v>
      </c>
      <c r="J43" s="38">
        <f t="shared" si="1"/>
        <v>1786.95</v>
      </c>
      <c r="K43" s="67">
        <f t="shared" si="2"/>
        <v>55</v>
      </c>
      <c r="L43" s="38"/>
      <c r="M43" s="39"/>
      <c r="N43" s="7">
        <v>32.49</v>
      </c>
      <c r="O43" s="7">
        <v>32.49</v>
      </c>
      <c r="P43" s="7">
        <v>32.49</v>
      </c>
      <c r="Q43" s="7">
        <v>32.49</v>
      </c>
      <c r="R43" s="7">
        <v>32.49</v>
      </c>
      <c r="S43" s="7">
        <v>32.49</v>
      </c>
      <c r="T43" s="7">
        <v>32.49</v>
      </c>
      <c r="U43" s="7">
        <v>32.49</v>
      </c>
      <c r="V43" s="7">
        <v>32.49</v>
      </c>
      <c r="W43" s="7">
        <v>32.49</v>
      </c>
    </row>
    <row r="44" spans="1:23" x14ac:dyDescent="0.25">
      <c r="A44">
        <v>40</v>
      </c>
      <c r="B44" t="s">
        <v>65</v>
      </c>
      <c r="C44" s="2">
        <v>1</v>
      </c>
      <c r="D44" s="2">
        <v>55</v>
      </c>
      <c r="E44" t="s">
        <v>35</v>
      </c>
      <c r="F44" s="53">
        <f t="shared" si="0"/>
        <v>605</v>
      </c>
      <c r="G44" s="56">
        <v>605</v>
      </c>
      <c r="I44" s="37">
        <v>32.49</v>
      </c>
      <c r="J44" s="38">
        <f t="shared" si="1"/>
        <v>1786.95</v>
      </c>
      <c r="K44" s="67">
        <f t="shared" si="2"/>
        <v>55</v>
      </c>
      <c r="L44" s="38"/>
      <c r="M44" s="39"/>
      <c r="N44" s="7">
        <v>32.49</v>
      </c>
      <c r="O44" s="7">
        <v>32.49</v>
      </c>
      <c r="P44" s="7">
        <v>32.49</v>
      </c>
      <c r="Q44" s="7">
        <v>32.49</v>
      </c>
      <c r="R44" s="7">
        <v>32.49</v>
      </c>
      <c r="S44" s="7">
        <v>32.49</v>
      </c>
      <c r="T44" s="7">
        <v>32.49</v>
      </c>
      <c r="U44" s="7">
        <v>32.49</v>
      </c>
      <c r="V44" s="7">
        <v>32.49</v>
      </c>
      <c r="W44" s="7">
        <v>32.49</v>
      </c>
    </row>
    <row r="45" spans="1:23" x14ac:dyDescent="0.25">
      <c r="A45">
        <v>41</v>
      </c>
      <c r="B45" t="s">
        <v>66</v>
      </c>
      <c r="C45" s="2">
        <v>1</v>
      </c>
      <c r="D45" s="2">
        <v>55</v>
      </c>
      <c r="E45" t="s">
        <v>35</v>
      </c>
      <c r="F45" s="53">
        <f t="shared" si="0"/>
        <v>605</v>
      </c>
      <c r="G45" s="56">
        <v>605</v>
      </c>
      <c r="I45" s="37">
        <v>32.49</v>
      </c>
      <c r="J45" s="38">
        <f t="shared" si="1"/>
        <v>1786.95</v>
      </c>
      <c r="K45" s="67">
        <f t="shared" si="2"/>
        <v>55</v>
      </c>
      <c r="L45" s="38"/>
      <c r="M45" s="39"/>
      <c r="N45" s="7">
        <v>32.49</v>
      </c>
      <c r="O45" s="7">
        <v>32.49</v>
      </c>
      <c r="P45" s="7">
        <v>32.49</v>
      </c>
      <c r="Q45" s="7">
        <v>32.49</v>
      </c>
      <c r="R45" s="7">
        <v>32.49</v>
      </c>
      <c r="S45" s="7">
        <v>32.49</v>
      </c>
      <c r="T45" s="7">
        <v>32.49</v>
      </c>
      <c r="U45" s="7">
        <v>32.49</v>
      </c>
      <c r="V45" s="7">
        <v>32.49</v>
      </c>
      <c r="W45" s="7">
        <v>32.49</v>
      </c>
    </row>
    <row r="46" spans="1:23" x14ac:dyDescent="0.25">
      <c r="A46">
        <v>42</v>
      </c>
      <c r="B46" s="9" t="s">
        <v>67</v>
      </c>
      <c r="C46" s="2">
        <v>1</v>
      </c>
      <c r="D46" s="2">
        <v>55</v>
      </c>
      <c r="E46" t="s">
        <v>35</v>
      </c>
      <c r="F46" s="53">
        <f t="shared" si="0"/>
        <v>605</v>
      </c>
      <c r="G46" s="56">
        <v>605</v>
      </c>
      <c r="I46" s="37">
        <v>32.49</v>
      </c>
      <c r="J46" s="38">
        <f t="shared" si="1"/>
        <v>1786.95</v>
      </c>
      <c r="K46" s="67">
        <f t="shared" si="2"/>
        <v>55</v>
      </c>
      <c r="L46" s="38"/>
      <c r="M46" s="39"/>
      <c r="N46" s="7">
        <v>32.49</v>
      </c>
      <c r="O46" s="7">
        <v>32.49</v>
      </c>
      <c r="P46" s="7">
        <v>32.49</v>
      </c>
      <c r="Q46" s="7">
        <v>32.49</v>
      </c>
      <c r="R46" s="7">
        <v>32.49</v>
      </c>
      <c r="S46" s="7">
        <v>32.49</v>
      </c>
      <c r="T46" s="7">
        <v>32.49</v>
      </c>
      <c r="U46" s="7">
        <v>32.49</v>
      </c>
      <c r="V46" s="7">
        <v>32.49</v>
      </c>
      <c r="W46" s="7">
        <v>32.49</v>
      </c>
    </row>
    <row r="47" spans="1:23" x14ac:dyDescent="0.25">
      <c r="A47">
        <v>43</v>
      </c>
      <c r="B47" s="9" t="s">
        <v>68</v>
      </c>
      <c r="C47" s="2">
        <v>1</v>
      </c>
      <c r="D47" s="2">
        <v>55</v>
      </c>
      <c r="E47" t="s">
        <v>35</v>
      </c>
      <c r="F47" s="53">
        <f t="shared" si="0"/>
        <v>605</v>
      </c>
      <c r="G47" s="56">
        <v>605</v>
      </c>
      <c r="I47" s="37">
        <v>32.49</v>
      </c>
      <c r="J47" s="38">
        <f t="shared" si="1"/>
        <v>1786.95</v>
      </c>
      <c r="K47" s="67">
        <f t="shared" si="2"/>
        <v>55</v>
      </c>
      <c r="L47" s="38"/>
      <c r="M47" s="39"/>
      <c r="N47" s="7">
        <v>32.49</v>
      </c>
      <c r="O47" s="7">
        <v>32.49</v>
      </c>
      <c r="P47" s="7">
        <v>32.49</v>
      </c>
      <c r="Q47" s="7">
        <v>32.49</v>
      </c>
      <c r="R47" s="7">
        <v>32.49</v>
      </c>
      <c r="S47" s="7">
        <v>32.49</v>
      </c>
      <c r="T47" s="7">
        <v>32.49</v>
      </c>
      <c r="U47" s="7">
        <v>32.49</v>
      </c>
      <c r="V47" s="7">
        <v>32.49</v>
      </c>
      <c r="W47" s="7">
        <v>32.49</v>
      </c>
    </row>
    <row r="48" spans="1:23" x14ac:dyDescent="0.25">
      <c r="A48">
        <v>44</v>
      </c>
      <c r="B48" s="9" t="s">
        <v>69</v>
      </c>
      <c r="C48" s="2">
        <v>1</v>
      </c>
      <c r="D48" s="2">
        <v>55</v>
      </c>
      <c r="E48" t="s">
        <v>35</v>
      </c>
      <c r="F48" s="53">
        <f t="shared" si="0"/>
        <v>605</v>
      </c>
      <c r="G48" s="56">
        <v>605</v>
      </c>
      <c r="I48" s="37">
        <v>32.49</v>
      </c>
      <c r="J48" s="38">
        <f t="shared" si="1"/>
        <v>1786.95</v>
      </c>
      <c r="K48" s="67">
        <f t="shared" si="2"/>
        <v>55</v>
      </c>
      <c r="L48" s="38"/>
      <c r="M48" s="39"/>
      <c r="N48" s="7">
        <v>32.49</v>
      </c>
      <c r="O48" s="7">
        <v>32.49</v>
      </c>
      <c r="P48" s="7">
        <v>32.49</v>
      </c>
      <c r="Q48" s="7">
        <v>32.49</v>
      </c>
      <c r="R48" s="7">
        <v>32.49</v>
      </c>
      <c r="S48" s="7">
        <v>32.49</v>
      </c>
      <c r="T48" s="7">
        <v>32.49</v>
      </c>
      <c r="U48" s="7">
        <v>32.49</v>
      </c>
      <c r="V48" s="7">
        <v>32.49</v>
      </c>
      <c r="W48" s="7">
        <v>32.49</v>
      </c>
    </row>
    <row r="49" spans="1:23" x14ac:dyDescent="0.25">
      <c r="A49">
        <v>45</v>
      </c>
      <c r="B49" s="9" t="s">
        <v>70</v>
      </c>
      <c r="C49" s="2">
        <v>1</v>
      </c>
      <c r="D49" s="2">
        <v>55</v>
      </c>
      <c r="E49" t="s">
        <v>35</v>
      </c>
      <c r="F49" s="53">
        <f t="shared" si="0"/>
        <v>605</v>
      </c>
      <c r="G49" s="56">
        <v>605</v>
      </c>
      <c r="I49" s="37">
        <v>32.49</v>
      </c>
      <c r="J49" s="38">
        <f t="shared" si="1"/>
        <v>1786.95</v>
      </c>
      <c r="K49" s="67">
        <f t="shared" si="2"/>
        <v>55</v>
      </c>
      <c r="L49" s="38"/>
      <c r="M49" s="39"/>
      <c r="N49" s="7">
        <v>32.49</v>
      </c>
      <c r="O49" s="7">
        <v>32.49</v>
      </c>
      <c r="P49" s="7">
        <v>32.49</v>
      </c>
      <c r="Q49" s="7">
        <v>32.49</v>
      </c>
      <c r="R49" s="7">
        <v>32.49</v>
      </c>
      <c r="S49" s="7">
        <v>32.49</v>
      </c>
      <c r="T49" s="7">
        <v>32.49</v>
      </c>
      <c r="U49" s="7">
        <v>32.49</v>
      </c>
      <c r="V49" s="7">
        <v>32.49</v>
      </c>
      <c r="W49" s="7">
        <v>32.49</v>
      </c>
    </row>
    <row r="50" spans="1:23" x14ac:dyDescent="0.25">
      <c r="A50">
        <v>46</v>
      </c>
      <c r="B50" t="s">
        <v>71</v>
      </c>
      <c r="C50" s="2">
        <v>1</v>
      </c>
      <c r="D50" s="2">
        <v>55</v>
      </c>
      <c r="E50" t="s">
        <v>35</v>
      </c>
      <c r="F50" s="53">
        <f t="shared" si="0"/>
        <v>605</v>
      </c>
      <c r="G50" s="56">
        <v>605</v>
      </c>
      <c r="I50" s="37">
        <v>21.77</v>
      </c>
      <c r="J50" s="38">
        <f t="shared" si="1"/>
        <v>1197.3499999999999</v>
      </c>
      <c r="K50" s="67">
        <f t="shared" si="2"/>
        <v>55</v>
      </c>
      <c r="L50" s="38"/>
      <c r="M50" s="39"/>
      <c r="N50" s="7">
        <v>21.77</v>
      </c>
      <c r="O50" s="7">
        <v>21.77</v>
      </c>
      <c r="P50" s="7">
        <v>21.77</v>
      </c>
      <c r="Q50" s="7">
        <v>21.77</v>
      </c>
      <c r="R50" s="7">
        <v>21.77</v>
      </c>
      <c r="S50" s="7">
        <v>21.77</v>
      </c>
      <c r="T50" s="7">
        <v>21.77</v>
      </c>
      <c r="U50" s="7">
        <v>21.77</v>
      </c>
      <c r="V50" s="7">
        <v>21.77</v>
      </c>
      <c r="W50" s="7">
        <v>21.77</v>
      </c>
    </row>
    <row r="51" spans="1:23" x14ac:dyDescent="0.25">
      <c r="A51">
        <v>47</v>
      </c>
      <c r="B51" t="s">
        <v>72</v>
      </c>
      <c r="C51" s="2">
        <v>1</v>
      </c>
      <c r="D51" s="2">
        <v>55</v>
      </c>
      <c r="E51" t="s">
        <v>35</v>
      </c>
      <c r="F51" s="53">
        <f t="shared" si="0"/>
        <v>605</v>
      </c>
      <c r="G51" s="56">
        <v>605</v>
      </c>
      <c r="I51" s="37">
        <v>21.77</v>
      </c>
      <c r="J51" s="38">
        <f t="shared" si="1"/>
        <v>1197.3499999999999</v>
      </c>
      <c r="K51" s="67">
        <f t="shared" si="2"/>
        <v>55</v>
      </c>
      <c r="L51" s="38"/>
      <c r="M51" s="39"/>
      <c r="N51" s="7">
        <v>21.77</v>
      </c>
      <c r="O51" s="7">
        <v>21.77</v>
      </c>
      <c r="P51" s="7">
        <v>21.77</v>
      </c>
      <c r="Q51" s="7">
        <v>21.77</v>
      </c>
      <c r="R51" s="7">
        <v>21.77</v>
      </c>
      <c r="S51" s="7">
        <v>21.77</v>
      </c>
      <c r="T51" s="7">
        <v>21.77</v>
      </c>
      <c r="U51" s="7">
        <v>21.77</v>
      </c>
      <c r="V51" s="7">
        <v>21.77</v>
      </c>
      <c r="W51" s="7">
        <v>21.77</v>
      </c>
    </row>
    <row r="52" spans="1:23" x14ac:dyDescent="0.25">
      <c r="A52">
        <v>48</v>
      </c>
      <c r="B52" s="9" t="s">
        <v>73</v>
      </c>
      <c r="C52" s="2">
        <v>1</v>
      </c>
      <c r="D52" s="2">
        <v>55</v>
      </c>
      <c r="E52" t="s">
        <v>35</v>
      </c>
      <c r="F52" s="53">
        <f t="shared" si="0"/>
        <v>605</v>
      </c>
      <c r="G52" s="56">
        <v>605</v>
      </c>
      <c r="I52" s="37">
        <v>21.77</v>
      </c>
      <c r="J52" s="38">
        <f t="shared" si="1"/>
        <v>1197.3499999999999</v>
      </c>
      <c r="K52" s="67">
        <f t="shared" si="2"/>
        <v>55</v>
      </c>
      <c r="L52" s="38"/>
      <c r="M52" s="39"/>
      <c r="N52" s="7">
        <v>21.77</v>
      </c>
      <c r="O52" s="7">
        <v>21.77</v>
      </c>
      <c r="P52" s="7">
        <v>21.77</v>
      </c>
      <c r="Q52" s="7">
        <v>21.77</v>
      </c>
      <c r="R52" s="7">
        <v>21.77</v>
      </c>
      <c r="S52" s="7">
        <v>21.77</v>
      </c>
      <c r="T52" s="7">
        <v>21.77</v>
      </c>
      <c r="U52" s="7">
        <v>21.77</v>
      </c>
      <c r="V52" s="7">
        <v>21.77</v>
      </c>
      <c r="W52" s="7">
        <v>21.77</v>
      </c>
    </row>
    <row r="53" spans="1:23" x14ac:dyDescent="0.25">
      <c r="A53">
        <v>49</v>
      </c>
      <c r="B53" s="9" t="s">
        <v>74</v>
      </c>
      <c r="C53" s="2">
        <v>1</v>
      </c>
      <c r="D53" s="2">
        <v>55</v>
      </c>
      <c r="E53" t="s">
        <v>35</v>
      </c>
      <c r="F53" s="53">
        <f t="shared" si="0"/>
        <v>605</v>
      </c>
      <c r="G53" s="56">
        <v>605</v>
      </c>
      <c r="I53" s="37">
        <v>21.77</v>
      </c>
      <c r="J53" s="38">
        <f t="shared" si="1"/>
        <v>1197.3499999999999</v>
      </c>
      <c r="K53" s="67">
        <f t="shared" si="2"/>
        <v>55</v>
      </c>
      <c r="L53" s="38"/>
      <c r="M53" s="39"/>
      <c r="N53" s="7">
        <v>21.77</v>
      </c>
      <c r="O53" s="7">
        <v>21.77</v>
      </c>
      <c r="P53" s="7">
        <v>21.77</v>
      </c>
      <c r="Q53" s="7">
        <v>21.77</v>
      </c>
      <c r="R53" s="7">
        <v>21.77</v>
      </c>
      <c r="S53" s="7">
        <v>21.77</v>
      </c>
      <c r="T53" s="7">
        <v>21.77</v>
      </c>
      <c r="U53" s="7">
        <v>21.77</v>
      </c>
      <c r="V53" s="7">
        <v>21.77</v>
      </c>
      <c r="W53" s="7">
        <v>21.77</v>
      </c>
    </row>
    <row r="54" spans="1:23" x14ac:dyDescent="0.25">
      <c r="A54">
        <v>50</v>
      </c>
      <c r="B54" s="9" t="s">
        <v>75</v>
      </c>
      <c r="C54" s="2">
        <v>1</v>
      </c>
      <c r="D54" s="2">
        <v>55</v>
      </c>
      <c r="E54" t="s">
        <v>35</v>
      </c>
      <c r="F54" s="53">
        <f t="shared" si="0"/>
        <v>605</v>
      </c>
      <c r="G54" s="56">
        <v>605</v>
      </c>
      <c r="I54" s="37">
        <v>21.77</v>
      </c>
      <c r="J54" s="38">
        <f t="shared" si="1"/>
        <v>1197.3499999999999</v>
      </c>
      <c r="K54" s="67">
        <f t="shared" si="2"/>
        <v>55</v>
      </c>
      <c r="L54" s="38"/>
      <c r="M54" s="39"/>
      <c r="N54" s="7">
        <v>21.77</v>
      </c>
      <c r="O54" s="7">
        <v>21.77</v>
      </c>
      <c r="P54" s="7">
        <v>21.77</v>
      </c>
      <c r="Q54" s="7">
        <v>21.77</v>
      </c>
      <c r="R54" s="7">
        <v>21.77</v>
      </c>
      <c r="S54" s="7">
        <v>21.77</v>
      </c>
      <c r="T54" s="7">
        <v>21.77</v>
      </c>
      <c r="U54" s="7">
        <v>21.77</v>
      </c>
      <c r="V54" s="7">
        <v>21.77</v>
      </c>
      <c r="W54" s="7">
        <v>21.77</v>
      </c>
    </row>
    <row r="55" spans="1:23" x14ac:dyDescent="0.25">
      <c r="A55">
        <v>51</v>
      </c>
      <c r="B55" s="9" t="s">
        <v>76</v>
      </c>
      <c r="C55" s="2">
        <v>1</v>
      </c>
      <c r="D55" s="2">
        <v>55</v>
      </c>
      <c r="E55" t="s">
        <v>35</v>
      </c>
      <c r="F55" s="53">
        <f t="shared" si="0"/>
        <v>605</v>
      </c>
      <c r="G55" s="56">
        <v>605</v>
      </c>
      <c r="I55" s="37">
        <v>21.77</v>
      </c>
      <c r="J55" s="38">
        <f t="shared" si="1"/>
        <v>1197.3499999999999</v>
      </c>
      <c r="K55" s="67">
        <f t="shared" si="2"/>
        <v>55</v>
      </c>
      <c r="L55" s="38"/>
      <c r="M55" s="39"/>
      <c r="N55" s="7">
        <v>21.77</v>
      </c>
      <c r="O55" s="7">
        <v>21.77</v>
      </c>
      <c r="P55" s="7">
        <v>21.77</v>
      </c>
      <c r="Q55" s="7">
        <v>21.77</v>
      </c>
      <c r="R55" s="7">
        <v>21.77</v>
      </c>
      <c r="S55" s="7">
        <v>21.77</v>
      </c>
      <c r="T55" s="7">
        <v>21.77</v>
      </c>
      <c r="U55" s="7">
        <v>21.77</v>
      </c>
      <c r="V55" s="7">
        <v>21.77</v>
      </c>
      <c r="W55" s="7">
        <v>21.77</v>
      </c>
    </row>
    <row r="56" spans="1:23" x14ac:dyDescent="0.25">
      <c r="A56">
        <v>52</v>
      </c>
      <c r="B56" s="9" t="s">
        <v>77</v>
      </c>
      <c r="C56" s="2">
        <v>1</v>
      </c>
      <c r="D56" s="2">
        <v>55</v>
      </c>
      <c r="E56" t="s">
        <v>35</v>
      </c>
      <c r="F56" s="53">
        <f t="shared" si="0"/>
        <v>605</v>
      </c>
      <c r="G56" s="56">
        <v>605</v>
      </c>
      <c r="I56" s="37">
        <v>21.77</v>
      </c>
      <c r="J56" s="38">
        <f t="shared" si="1"/>
        <v>1197.3499999999999</v>
      </c>
      <c r="K56" s="67">
        <f t="shared" si="2"/>
        <v>55</v>
      </c>
      <c r="L56" s="38"/>
      <c r="M56" s="39"/>
      <c r="N56" s="7">
        <v>21.77</v>
      </c>
      <c r="O56" s="7">
        <v>21.77</v>
      </c>
      <c r="P56" s="7">
        <v>21.77</v>
      </c>
      <c r="Q56" s="7">
        <v>21.77</v>
      </c>
      <c r="R56" s="7">
        <v>21.77</v>
      </c>
      <c r="S56" s="7">
        <v>21.77</v>
      </c>
      <c r="T56" s="7">
        <v>21.77</v>
      </c>
      <c r="U56" s="7">
        <v>21.77</v>
      </c>
      <c r="V56" s="7">
        <v>21.77</v>
      </c>
      <c r="W56" s="7">
        <v>21.77</v>
      </c>
    </row>
    <row r="57" spans="1:23" x14ac:dyDescent="0.25">
      <c r="A57">
        <v>53</v>
      </c>
      <c r="B57" t="s">
        <v>78</v>
      </c>
      <c r="C57" s="2">
        <v>1</v>
      </c>
      <c r="D57" s="2">
        <v>55</v>
      </c>
      <c r="E57" t="s">
        <v>35</v>
      </c>
      <c r="F57" s="53">
        <f t="shared" si="0"/>
        <v>605</v>
      </c>
      <c r="G57" s="56">
        <v>605</v>
      </c>
      <c r="I57" s="37">
        <v>18.12</v>
      </c>
      <c r="J57" s="38">
        <f t="shared" si="1"/>
        <v>996.6</v>
      </c>
      <c r="K57" s="67">
        <f t="shared" si="2"/>
        <v>55</v>
      </c>
      <c r="L57" s="38"/>
      <c r="M57" s="39"/>
      <c r="N57" s="7">
        <v>18.12</v>
      </c>
      <c r="O57" s="7">
        <v>18.12</v>
      </c>
      <c r="P57" s="7">
        <v>18.12</v>
      </c>
      <c r="Q57" s="7">
        <v>18.12</v>
      </c>
      <c r="R57" s="7">
        <v>18.12</v>
      </c>
      <c r="S57" s="7">
        <v>18.12</v>
      </c>
      <c r="T57" s="7">
        <v>18.12</v>
      </c>
      <c r="U57" s="7">
        <v>18.12</v>
      </c>
      <c r="V57" s="7">
        <v>18.12</v>
      </c>
      <c r="W57" s="7">
        <v>18.12</v>
      </c>
    </row>
    <row r="58" spans="1:23" x14ac:dyDescent="0.25">
      <c r="A58">
        <v>54</v>
      </c>
      <c r="B58" s="9" t="s">
        <v>79</v>
      </c>
      <c r="C58" s="2">
        <v>1</v>
      </c>
      <c r="D58" s="2">
        <v>55</v>
      </c>
      <c r="E58" t="s">
        <v>35</v>
      </c>
      <c r="F58" s="53">
        <f t="shared" si="0"/>
        <v>605</v>
      </c>
      <c r="G58" s="56">
        <v>605</v>
      </c>
      <c r="I58" s="37">
        <v>18.12</v>
      </c>
      <c r="J58" s="38">
        <f t="shared" si="1"/>
        <v>996.6</v>
      </c>
      <c r="K58" s="67">
        <f t="shared" si="2"/>
        <v>55</v>
      </c>
      <c r="L58" s="38"/>
      <c r="M58" s="39"/>
      <c r="N58" s="7">
        <v>18.12</v>
      </c>
      <c r="O58" s="7">
        <v>18.12</v>
      </c>
      <c r="P58" s="7">
        <v>18.12</v>
      </c>
      <c r="Q58" s="7">
        <v>18.12</v>
      </c>
      <c r="R58" s="7">
        <v>18.12</v>
      </c>
      <c r="S58" s="7">
        <v>18.12</v>
      </c>
      <c r="T58" s="7">
        <v>18.12</v>
      </c>
      <c r="U58" s="7">
        <v>18.12</v>
      </c>
      <c r="V58" s="7">
        <v>18.12</v>
      </c>
      <c r="W58" s="7">
        <v>18.12</v>
      </c>
    </row>
    <row r="59" spans="1:23" x14ac:dyDescent="0.25">
      <c r="A59">
        <v>55</v>
      </c>
      <c r="B59" s="9" t="s">
        <v>80</v>
      </c>
      <c r="C59" s="2">
        <v>1</v>
      </c>
      <c r="D59" s="2">
        <v>55</v>
      </c>
      <c r="E59" t="s">
        <v>35</v>
      </c>
      <c r="F59" s="53">
        <f t="shared" si="0"/>
        <v>605</v>
      </c>
      <c r="G59" s="56">
        <v>605</v>
      </c>
      <c r="I59" s="37">
        <v>18.12</v>
      </c>
      <c r="J59" s="38">
        <f t="shared" si="1"/>
        <v>996.6</v>
      </c>
      <c r="K59" s="67">
        <f t="shared" si="2"/>
        <v>55</v>
      </c>
      <c r="L59" s="38"/>
      <c r="M59" s="39"/>
      <c r="N59" s="7">
        <v>18.12</v>
      </c>
      <c r="O59" s="7">
        <v>18.12</v>
      </c>
      <c r="P59" s="7">
        <v>18.12</v>
      </c>
      <c r="Q59" s="7">
        <v>18.12</v>
      </c>
      <c r="R59" s="7">
        <v>18.12</v>
      </c>
      <c r="S59" s="7">
        <v>18.12</v>
      </c>
      <c r="T59" s="7">
        <v>18.12</v>
      </c>
      <c r="U59" s="7">
        <v>18.12</v>
      </c>
      <c r="V59" s="7">
        <v>18.12</v>
      </c>
      <c r="W59" s="7">
        <v>18.12</v>
      </c>
    </row>
    <row r="60" spans="1:23" x14ac:dyDescent="0.25">
      <c r="A60">
        <v>56</v>
      </c>
      <c r="B60" s="9" t="s">
        <v>81</v>
      </c>
      <c r="C60" s="2">
        <v>1</v>
      </c>
      <c r="D60" s="2">
        <v>55</v>
      </c>
      <c r="E60" t="s">
        <v>35</v>
      </c>
      <c r="F60" s="53">
        <f t="shared" si="0"/>
        <v>605</v>
      </c>
      <c r="G60" s="56">
        <v>605</v>
      </c>
      <c r="I60" s="37">
        <v>18.12</v>
      </c>
      <c r="J60" s="38">
        <f t="shared" si="1"/>
        <v>996.6</v>
      </c>
      <c r="K60" s="67">
        <f t="shared" si="2"/>
        <v>55</v>
      </c>
      <c r="L60" s="38"/>
      <c r="M60" s="39"/>
      <c r="N60" s="7">
        <v>18.12</v>
      </c>
      <c r="O60" s="7">
        <v>18.12</v>
      </c>
      <c r="P60" s="7">
        <v>18.12</v>
      </c>
      <c r="Q60" s="7">
        <v>18.12</v>
      </c>
      <c r="R60" s="7">
        <v>18.12</v>
      </c>
      <c r="S60" s="7">
        <v>18.12</v>
      </c>
      <c r="T60" s="7">
        <v>18.12</v>
      </c>
      <c r="U60" s="7">
        <v>18.12</v>
      </c>
      <c r="V60" s="7">
        <v>18.12</v>
      </c>
      <c r="W60" s="7">
        <v>18.12</v>
      </c>
    </row>
    <row r="61" spans="1:23" x14ac:dyDescent="0.25">
      <c r="A61">
        <v>57</v>
      </c>
      <c r="B61" s="9" t="s">
        <v>82</v>
      </c>
      <c r="C61" s="2">
        <v>1</v>
      </c>
      <c r="D61" s="2">
        <v>55</v>
      </c>
      <c r="E61" t="s">
        <v>35</v>
      </c>
      <c r="F61" s="53">
        <f t="shared" si="0"/>
        <v>605</v>
      </c>
      <c r="G61" s="56">
        <v>605</v>
      </c>
      <c r="I61" s="37">
        <v>18.12</v>
      </c>
      <c r="J61" s="38">
        <f t="shared" si="1"/>
        <v>996.6</v>
      </c>
      <c r="K61" s="67">
        <f t="shared" si="2"/>
        <v>55</v>
      </c>
      <c r="L61" s="38"/>
      <c r="M61" s="39"/>
      <c r="N61" s="7">
        <v>18.12</v>
      </c>
      <c r="O61" s="7">
        <v>18.12</v>
      </c>
      <c r="P61" s="7">
        <v>18.12</v>
      </c>
      <c r="Q61" s="7">
        <v>18.12</v>
      </c>
      <c r="R61" s="7">
        <v>18.12</v>
      </c>
      <c r="S61" s="7">
        <v>18.12</v>
      </c>
      <c r="T61" s="7">
        <v>18.12</v>
      </c>
      <c r="U61" s="7">
        <v>18.12</v>
      </c>
      <c r="V61" s="7">
        <v>18.12</v>
      </c>
      <c r="W61" s="7">
        <v>18.12</v>
      </c>
    </row>
    <row r="62" spans="1:23" x14ac:dyDescent="0.25">
      <c r="A62">
        <v>58</v>
      </c>
      <c r="B62" t="s">
        <v>83</v>
      </c>
      <c r="C62" s="2">
        <v>1</v>
      </c>
      <c r="D62" s="2">
        <v>55</v>
      </c>
      <c r="E62" t="s">
        <v>35</v>
      </c>
      <c r="F62" s="53">
        <f t="shared" si="0"/>
        <v>605</v>
      </c>
      <c r="G62" s="56">
        <v>605</v>
      </c>
      <c r="I62" s="37">
        <v>18.12</v>
      </c>
      <c r="J62" s="38">
        <f t="shared" si="1"/>
        <v>996.6</v>
      </c>
      <c r="K62" s="67">
        <f t="shared" si="2"/>
        <v>55</v>
      </c>
      <c r="L62" s="38"/>
      <c r="M62" s="39"/>
      <c r="N62" s="7">
        <v>18.12</v>
      </c>
      <c r="O62" s="7">
        <v>18.12</v>
      </c>
      <c r="P62" s="7">
        <v>18.12</v>
      </c>
      <c r="Q62" s="7">
        <v>18.12</v>
      </c>
      <c r="R62" s="7">
        <v>18.12</v>
      </c>
      <c r="S62" s="7">
        <v>18.12</v>
      </c>
      <c r="T62" s="7">
        <v>18.12</v>
      </c>
      <c r="U62" s="7">
        <v>18.12</v>
      </c>
      <c r="V62" s="7">
        <v>18.12</v>
      </c>
      <c r="W62" s="7">
        <v>18.12</v>
      </c>
    </row>
    <row r="63" spans="1:23" x14ac:dyDescent="0.25">
      <c r="A63">
        <v>59</v>
      </c>
      <c r="B63" t="s">
        <v>84</v>
      </c>
      <c r="C63" s="2">
        <v>1</v>
      </c>
      <c r="D63" s="2">
        <v>55</v>
      </c>
      <c r="E63" t="s">
        <v>35</v>
      </c>
      <c r="F63" s="53">
        <f t="shared" si="0"/>
        <v>605</v>
      </c>
      <c r="G63" s="56">
        <v>605</v>
      </c>
      <c r="I63" s="37">
        <v>18.12</v>
      </c>
      <c r="J63" s="38">
        <f t="shared" si="1"/>
        <v>996.6</v>
      </c>
      <c r="K63" s="67">
        <f t="shared" si="2"/>
        <v>55</v>
      </c>
      <c r="L63" s="38"/>
      <c r="M63" s="39"/>
      <c r="N63" s="7">
        <v>18.12</v>
      </c>
      <c r="O63" s="7">
        <v>18.12</v>
      </c>
      <c r="P63" s="7">
        <v>18.12</v>
      </c>
      <c r="Q63" s="7">
        <v>18.12</v>
      </c>
      <c r="R63" s="7">
        <v>18.12</v>
      </c>
      <c r="S63" s="7">
        <v>18.12</v>
      </c>
      <c r="T63" s="7">
        <v>18.12</v>
      </c>
      <c r="U63" s="7">
        <v>18.12</v>
      </c>
      <c r="V63" s="7">
        <v>18.12</v>
      </c>
      <c r="W63" s="7">
        <v>18.12</v>
      </c>
    </row>
    <row r="64" spans="1:23" x14ac:dyDescent="0.25">
      <c r="A64">
        <v>60</v>
      </c>
      <c r="B64" s="9" t="s">
        <v>85</v>
      </c>
      <c r="C64" s="2">
        <v>1</v>
      </c>
      <c r="D64" s="2">
        <v>55</v>
      </c>
      <c r="E64" t="s">
        <v>35</v>
      </c>
      <c r="F64" s="53">
        <f t="shared" si="0"/>
        <v>605</v>
      </c>
      <c r="G64" s="56">
        <v>605</v>
      </c>
      <c r="I64" s="37">
        <v>18.12</v>
      </c>
      <c r="J64" s="38">
        <f t="shared" si="1"/>
        <v>996.6</v>
      </c>
      <c r="K64" s="67">
        <f t="shared" si="2"/>
        <v>55</v>
      </c>
      <c r="L64" s="38"/>
      <c r="M64" s="39"/>
      <c r="N64" s="7">
        <v>18.12</v>
      </c>
      <c r="O64" s="7">
        <v>18.12</v>
      </c>
      <c r="P64" s="7">
        <v>18.12</v>
      </c>
      <c r="Q64" s="7">
        <v>18.12</v>
      </c>
      <c r="R64" s="7">
        <v>18.12</v>
      </c>
      <c r="S64" s="7">
        <v>18.12</v>
      </c>
      <c r="T64" s="7">
        <v>18.12</v>
      </c>
      <c r="U64" s="7">
        <v>18.12</v>
      </c>
      <c r="V64" s="7">
        <v>18.12</v>
      </c>
      <c r="W64" s="7">
        <v>18.12</v>
      </c>
    </row>
    <row r="65" spans="1:23" x14ac:dyDescent="0.25">
      <c r="A65">
        <v>61</v>
      </c>
      <c r="B65" s="9" t="s">
        <v>86</v>
      </c>
      <c r="C65" s="2">
        <v>1</v>
      </c>
      <c r="D65" s="2">
        <v>55</v>
      </c>
      <c r="E65" t="s">
        <v>35</v>
      </c>
      <c r="F65" s="53">
        <f t="shared" si="0"/>
        <v>605</v>
      </c>
      <c r="G65" s="56">
        <v>605</v>
      </c>
      <c r="I65" s="37">
        <v>18.12</v>
      </c>
      <c r="J65" s="38">
        <f t="shared" si="1"/>
        <v>996.6</v>
      </c>
      <c r="K65" s="67">
        <f t="shared" si="2"/>
        <v>55</v>
      </c>
      <c r="L65" s="38"/>
      <c r="M65" s="39"/>
      <c r="N65" s="7">
        <v>18.12</v>
      </c>
      <c r="O65" s="7">
        <v>18.12</v>
      </c>
      <c r="P65" s="7">
        <v>18.12</v>
      </c>
      <c r="Q65" s="7">
        <v>18.12</v>
      </c>
      <c r="R65" s="7">
        <v>18.12</v>
      </c>
      <c r="S65" s="7">
        <v>18.12</v>
      </c>
      <c r="T65" s="7">
        <v>18.12</v>
      </c>
      <c r="U65" s="7">
        <v>18.12</v>
      </c>
      <c r="V65" s="7">
        <v>18.12</v>
      </c>
      <c r="W65" s="7">
        <v>18.12</v>
      </c>
    </row>
    <row r="66" spans="1:23" x14ac:dyDescent="0.25">
      <c r="A66">
        <v>62</v>
      </c>
      <c r="B66" s="9" t="s">
        <v>87</v>
      </c>
      <c r="C66" s="2">
        <v>1</v>
      </c>
      <c r="D66" s="2">
        <v>55</v>
      </c>
      <c r="E66" t="s">
        <v>35</v>
      </c>
      <c r="F66" s="53">
        <f t="shared" si="0"/>
        <v>605</v>
      </c>
      <c r="G66" s="56">
        <v>605</v>
      </c>
      <c r="I66" s="37">
        <v>18.12</v>
      </c>
      <c r="J66" s="38">
        <f t="shared" si="1"/>
        <v>996.6</v>
      </c>
      <c r="K66" s="67">
        <f t="shared" si="2"/>
        <v>55</v>
      </c>
      <c r="L66" s="38"/>
      <c r="M66" s="39"/>
      <c r="N66" s="7">
        <v>18.12</v>
      </c>
      <c r="O66" s="7">
        <v>18.12</v>
      </c>
      <c r="P66" s="7">
        <v>18.12</v>
      </c>
      <c r="Q66" s="7">
        <v>18.12</v>
      </c>
      <c r="R66" s="7">
        <v>18.12</v>
      </c>
      <c r="S66" s="7">
        <v>18.12</v>
      </c>
      <c r="T66" s="7">
        <v>18.12</v>
      </c>
      <c r="U66" s="7">
        <v>18.12</v>
      </c>
      <c r="V66" s="7">
        <v>18.12</v>
      </c>
      <c r="W66" s="7">
        <v>18.12</v>
      </c>
    </row>
    <row r="67" spans="1:23" x14ac:dyDescent="0.25">
      <c r="A67">
        <v>63</v>
      </c>
      <c r="B67" s="9" t="s">
        <v>88</v>
      </c>
      <c r="C67" s="2">
        <v>1</v>
      </c>
      <c r="D67" s="2">
        <v>55</v>
      </c>
      <c r="E67" t="s">
        <v>35</v>
      </c>
      <c r="F67" s="53">
        <f t="shared" si="0"/>
        <v>605</v>
      </c>
      <c r="G67" s="56">
        <v>605</v>
      </c>
      <c r="I67" s="37">
        <v>18.12</v>
      </c>
      <c r="J67" s="38">
        <f t="shared" si="1"/>
        <v>996.6</v>
      </c>
      <c r="K67" s="67">
        <f t="shared" si="2"/>
        <v>55</v>
      </c>
      <c r="L67" s="38"/>
      <c r="M67" s="39"/>
      <c r="N67" s="7">
        <v>18.12</v>
      </c>
      <c r="O67" s="7">
        <v>18.12</v>
      </c>
      <c r="P67" s="7">
        <v>18.12</v>
      </c>
      <c r="Q67" s="7">
        <v>18.12</v>
      </c>
      <c r="R67" s="7">
        <v>18.12</v>
      </c>
      <c r="S67" s="7">
        <v>18.12</v>
      </c>
      <c r="T67" s="7">
        <v>18.12</v>
      </c>
      <c r="U67" s="7">
        <v>18.12</v>
      </c>
      <c r="V67" s="7">
        <v>18.12</v>
      </c>
      <c r="W67" s="7">
        <v>18.12</v>
      </c>
    </row>
    <row r="68" spans="1:23" x14ac:dyDescent="0.25">
      <c r="A68">
        <v>64</v>
      </c>
      <c r="B68" s="10" t="s">
        <v>89</v>
      </c>
      <c r="C68" s="2">
        <v>1</v>
      </c>
      <c r="D68" s="2">
        <v>55</v>
      </c>
      <c r="E68" t="s">
        <v>35</v>
      </c>
      <c r="F68" s="53">
        <f t="shared" si="0"/>
        <v>605</v>
      </c>
      <c r="G68" s="56">
        <v>605</v>
      </c>
      <c r="I68" s="37">
        <v>18.12</v>
      </c>
      <c r="J68" s="38">
        <f t="shared" si="1"/>
        <v>996.6</v>
      </c>
      <c r="K68" s="67">
        <f t="shared" si="2"/>
        <v>55</v>
      </c>
      <c r="L68" s="38"/>
      <c r="M68" s="39"/>
      <c r="N68" s="7">
        <v>18.12</v>
      </c>
      <c r="O68" s="7">
        <v>18.12</v>
      </c>
      <c r="P68" s="7">
        <v>18.12</v>
      </c>
      <c r="Q68" s="7">
        <v>18.12</v>
      </c>
      <c r="R68" s="7">
        <v>18.12</v>
      </c>
      <c r="S68" s="7">
        <v>18.12</v>
      </c>
      <c r="T68" s="7">
        <v>18.12</v>
      </c>
      <c r="U68" s="7">
        <v>18.12</v>
      </c>
      <c r="V68" s="7">
        <v>18.12</v>
      </c>
      <c r="W68" s="7">
        <v>18.12</v>
      </c>
    </row>
    <row r="69" spans="1:23" x14ac:dyDescent="0.25">
      <c r="A69">
        <v>65</v>
      </c>
      <c r="B69" s="10" t="s">
        <v>90</v>
      </c>
      <c r="C69" s="2">
        <v>1</v>
      </c>
      <c r="D69" s="2">
        <v>55</v>
      </c>
      <c r="E69" t="s">
        <v>35</v>
      </c>
      <c r="F69" s="53">
        <f t="shared" si="0"/>
        <v>605</v>
      </c>
      <c r="G69" s="56">
        <v>605</v>
      </c>
      <c r="I69" s="37">
        <v>18.12</v>
      </c>
      <c r="J69" s="38">
        <f t="shared" si="1"/>
        <v>996.6</v>
      </c>
      <c r="K69" s="67">
        <f t="shared" si="2"/>
        <v>55</v>
      </c>
      <c r="L69" s="38"/>
      <c r="M69" s="39"/>
      <c r="N69" s="7">
        <v>18.12</v>
      </c>
      <c r="O69" s="7">
        <v>18.12</v>
      </c>
      <c r="P69" s="7">
        <v>18.12</v>
      </c>
      <c r="Q69" s="7">
        <v>18.12</v>
      </c>
      <c r="R69" s="7">
        <v>18.12</v>
      </c>
      <c r="S69" s="7">
        <v>18.12</v>
      </c>
      <c r="T69" s="7">
        <v>18.12</v>
      </c>
      <c r="U69" s="7">
        <v>18.12</v>
      </c>
      <c r="V69" s="7">
        <v>18.12</v>
      </c>
      <c r="W69" s="7">
        <v>18.12</v>
      </c>
    </row>
    <row r="70" spans="1:23" x14ac:dyDescent="0.25">
      <c r="A70">
        <v>66</v>
      </c>
      <c r="B70" s="9" t="s">
        <v>91</v>
      </c>
      <c r="C70" s="2">
        <v>1</v>
      </c>
      <c r="D70" s="2">
        <v>55</v>
      </c>
      <c r="E70" t="s">
        <v>35</v>
      </c>
      <c r="F70" s="53">
        <f t="shared" ref="F70:F133" si="3">D70*11</f>
        <v>605</v>
      </c>
      <c r="G70" s="56">
        <v>605</v>
      </c>
      <c r="I70" s="37">
        <v>18.12</v>
      </c>
      <c r="J70" s="38">
        <f t="shared" ref="J70:J133" si="4">D70*I70</f>
        <v>996.6</v>
      </c>
      <c r="K70" s="67">
        <f t="shared" ref="K70:K133" si="5">IF((G70-D70)&gt;=0,D70,0)</f>
        <v>55</v>
      </c>
      <c r="L70" s="38"/>
      <c r="M70" s="39"/>
      <c r="N70" s="7">
        <v>18.12</v>
      </c>
      <c r="O70" s="7">
        <v>18.12</v>
      </c>
      <c r="P70" s="7">
        <v>18.12</v>
      </c>
      <c r="Q70" s="7">
        <v>18.12</v>
      </c>
      <c r="R70" s="7">
        <v>18.12</v>
      </c>
      <c r="S70" s="7">
        <v>18.12</v>
      </c>
      <c r="T70" s="7">
        <v>18.12</v>
      </c>
      <c r="U70" s="7">
        <v>18.12</v>
      </c>
      <c r="V70" s="7">
        <v>18.12</v>
      </c>
      <c r="W70" s="7">
        <v>18.12</v>
      </c>
    </row>
    <row r="71" spans="1:23" x14ac:dyDescent="0.25">
      <c r="A71">
        <v>67</v>
      </c>
      <c r="B71" s="9" t="s">
        <v>92</v>
      </c>
      <c r="C71" s="2">
        <v>1</v>
      </c>
      <c r="D71" s="2">
        <v>55</v>
      </c>
      <c r="E71" t="s">
        <v>35</v>
      </c>
      <c r="F71" s="53">
        <f t="shared" si="3"/>
        <v>605</v>
      </c>
      <c r="G71" s="56">
        <v>605</v>
      </c>
      <c r="I71" s="37">
        <v>18.12</v>
      </c>
      <c r="J71" s="38">
        <f t="shared" si="4"/>
        <v>996.6</v>
      </c>
      <c r="K71" s="67">
        <f t="shared" si="5"/>
        <v>55</v>
      </c>
      <c r="L71" s="38"/>
      <c r="M71" s="39"/>
      <c r="N71" s="7">
        <v>18.12</v>
      </c>
      <c r="O71" s="7">
        <v>18.12</v>
      </c>
      <c r="P71" s="7">
        <v>18.12</v>
      </c>
      <c r="Q71" s="7">
        <v>18.12</v>
      </c>
      <c r="R71" s="7">
        <v>18.12</v>
      </c>
      <c r="S71" s="7">
        <v>18.12</v>
      </c>
      <c r="T71" s="7">
        <v>18.12</v>
      </c>
      <c r="U71" s="7">
        <v>18.12</v>
      </c>
      <c r="V71" s="7">
        <v>18.12</v>
      </c>
      <c r="W71" s="7">
        <v>18.12</v>
      </c>
    </row>
    <row r="72" spans="1:23" x14ac:dyDescent="0.25">
      <c r="A72">
        <v>68</v>
      </c>
      <c r="B72" s="9" t="s">
        <v>93</v>
      </c>
      <c r="C72" s="2">
        <v>1</v>
      </c>
      <c r="D72" s="2">
        <v>55</v>
      </c>
      <c r="E72" t="s">
        <v>35</v>
      </c>
      <c r="F72" s="53">
        <f t="shared" si="3"/>
        <v>605</v>
      </c>
      <c r="G72" s="56">
        <v>605</v>
      </c>
      <c r="I72" s="37">
        <v>18.12</v>
      </c>
      <c r="J72" s="38">
        <f t="shared" si="4"/>
        <v>996.6</v>
      </c>
      <c r="K72" s="67">
        <f t="shared" si="5"/>
        <v>55</v>
      </c>
      <c r="L72" s="38"/>
      <c r="M72" s="39"/>
      <c r="N72" s="7">
        <v>18.12</v>
      </c>
      <c r="O72" s="7">
        <v>18.12</v>
      </c>
      <c r="P72" s="7">
        <v>18.12</v>
      </c>
      <c r="Q72" s="7">
        <v>18.12</v>
      </c>
      <c r="R72" s="7">
        <v>18.12</v>
      </c>
      <c r="S72" s="7">
        <v>18.12</v>
      </c>
      <c r="T72" s="7">
        <v>18.12</v>
      </c>
      <c r="U72" s="7">
        <v>18.12</v>
      </c>
      <c r="V72" s="7">
        <v>18.12</v>
      </c>
      <c r="W72" s="7">
        <v>18.12</v>
      </c>
    </row>
    <row r="73" spans="1:23" x14ac:dyDescent="0.25">
      <c r="A73">
        <v>69</v>
      </c>
      <c r="B73" s="9" t="s">
        <v>94</v>
      </c>
      <c r="C73" s="2">
        <v>1</v>
      </c>
      <c r="D73" s="2">
        <v>55</v>
      </c>
      <c r="E73" t="s">
        <v>35</v>
      </c>
      <c r="F73" s="53">
        <f t="shared" si="3"/>
        <v>605</v>
      </c>
      <c r="G73" s="56">
        <v>605</v>
      </c>
      <c r="I73" s="37">
        <v>18.12</v>
      </c>
      <c r="J73" s="38">
        <f t="shared" si="4"/>
        <v>996.6</v>
      </c>
      <c r="K73" s="67">
        <f t="shared" si="5"/>
        <v>55</v>
      </c>
      <c r="L73" s="38"/>
      <c r="M73" s="39"/>
      <c r="N73" s="7">
        <v>18.12</v>
      </c>
      <c r="O73" s="7">
        <v>18.12</v>
      </c>
      <c r="P73" s="7">
        <v>18.12</v>
      </c>
      <c r="Q73" s="7">
        <v>18.12</v>
      </c>
      <c r="R73" s="7">
        <v>18.12</v>
      </c>
      <c r="S73" s="7">
        <v>18.12</v>
      </c>
      <c r="T73" s="7">
        <v>18.12</v>
      </c>
      <c r="U73" s="7">
        <v>18.12</v>
      </c>
      <c r="V73" s="7">
        <v>18.12</v>
      </c>
      <c r="W73" s="7">
        <v>18.12</v>
      </c>
    </row>
    <row r="74" spans="1:23" x14ac:dyDescent="0.25">
      <c r="A74">
        <v>70</v>
      </c>
      <c r="B74" t="s">
        <v>95</v>
      </c>
      <c r="C74" s="2">
        <v>1</v>
      </c>
      <c r="D74" s="2">
        <v>55</v>
      </c>
      <c r="E74" t="s">
        <v>35</v>
      </c>
      <c r="F74" s="53">
        <f t="shared" si="3"/>
        <v>605</v>
      </c>
      <c r="G74" s="56">
        <v>605</v>
      </c>
      <c r="I74" s="37">
        <v>18.12</v>
      </c>
      <c r="J74" s="38">
        <f t="shared" si="4"/>
        <v>996.6</v>
      </c>
      <c r="K74" s="67">
        <f t="shared" si="5"/>
        <v>55</v>
      </c>
      <c r="L74" s="38"/>
      <c r="M74" s="39"/>
      <c r="N74" s="7">
        <v>18.12</v>
      </c>
      <c r="O74" s="7">
        <v>18.12</v>
      </c>
      <c r="P74" s="7">
        <v>18.12</v>
      </c>
      <c r="Q74" s="7">
        <v>18.12</v>
      </c>
      <c r="R74" s="7">
        <v>18.12</v>
      </c>
      <c r="S74" s="7">
        <v>18.12</v>
      </c>
      <c r="T74" s="7">
        <v>18.12</v>
      </c>
      <c r="U74" s="7">
        <v>18.12</v>
      </c>
      <c r="V74" s="7">
        <v>18.12</v>
      </c>
      <c r="W74" s="7">
        <v>18.12</v>
      </c>
    </row>
    <row r="75" spans="1:23" x14ac:dyDescent="0.25">
      <c r="A75">
        <v>71</v>
      </c>
      <c r="B75" t="s">
        <v>96</v>
      </c>
      <c r="C75" s="2">
        <v>1</v>
      </c>
      <c r="D75" s="2">
        <v>55</v>
      </c>
      <c r="E75" t="s">
        <v>35</v>
      </c>
      <c r="F75" s="53">
        <f t="shared" si="3"/>
        <v>605</v>
      </c>
      <c r="G75" s="56">
        <v>605</v>
      </c>
      <c r="I75" s="37">
        <v>18.12</v>
      </c>
      <c r="J75" s="38">
        <f t="shared" si="4"/>
        <v>996.6</v>
      </c>
      <c r="K75" s="67">
        <f t="shared" si="5"/>
        <v>55</v>
      </c>
      <c r="L75" s="38"/>
      <c r="M75" s="39"/>
      <c r="N75" s="7">
        <v>18.12</v>
      </c>
      <c r="O75" s="7">
        <v>18.12</v>
      </c>
      <c r="P75" s="7">
        <v>18.12</v>
      </c>
      <c r="Q75" s="7">
        <v>18.12</v>
      </c>
      <c r="R75" s="7">
        <v>18.12</v>
      </c>
      <c r="S75" s="7">
        <v>18.12</v>
      </c>
      <c r="T75" s="7">
        <v>18.12</v>
      </c>
      <c r="U75" s="7">
        <v>18.12</v>
      </c>
      <c r="V75" s="7">
        <v>18.12</v>
      </c>
      <c r="W75" s="7">
        <v>18.12</v>
      </c>
    </row>
    <row r="76" spans="1:23" x14ac:dyDescent="0.25">
      <c r="A76">
        <v>72</v>
      </c>
      <c r="B76" s="9" t="s">
        <v>97</v>
      </c>
      <c r="C76" s="2">
        <v>1</v>
      </c>
      <c r="D76" s="2">
        <v>55</v>
      </c>
      <c r="E76" t="s">
        <v>35</v>
      </c>
      <c r="F76" s="53">
        <f t="shared" si="3"/>
        <v>605</v>
      </c>
      <c r="G76" s="56">
        <v>605</v>
      </c>
      <c r="I76" s="37">
        <v>18.12</v>
      </c>
      <c r="J76" s="38">
        <f t="shared" si="4"/>
        <v>996.6</v>
      </c>
      <c r="K76" s="67">
        <f t="shared" si="5"/>
        <v>55</v>
      </c>
      <c r="L76" s="38"/>
      <c r="M76" s="39"/>
      <c r="N76" s="7">
        <v>18.12</v>
      </c>
      <c r="O76" s="7">
        <v>18.12</v>
      </c>
      <c r="P76" s="7">
        <v>18.12</v>
      </c>
      <c r="Q76" s="7">
        <v>18.12</v>
      </c>
      <c r="R76" s="7">
        <v>18.12</v>
      </c>
      <c r="S76" s="7">
        <v>18.12</v>
      </c>
      <c r="T76" s="7">
        <v>18.12</v>
      </c>
      <c r="U76" s="7">
        <v>18.12</v>
      </c>
      <c r="V76" s="7">
        <v>18.12</v>
      </c>
      <c r="W76" s="7">
        <v>18.12</v>
      </c>
    </row>
    <row r="77" spans="1:23" x14ac:dyDescent="0.25">
      <c r="A77">
        <v>73</v>
      </c>
      <c r="B77" s="9" t="s">
        <v>98</v>
      </c>
      <c r="C77" s="2">
        <v>1</v>
      </c>
      <c r="D77" s="2">
        <v>55</v>
      </c>
      <c r="E77" t="s">
        <v>35</v>
      </c>
      <c r="F77" s="53">
        <f t="shared" si="3"/>
        <v>605</v>
      </c>
      <c r="G77" s="56">
        <v>605</v>
      </c>
      <c r="I77" s="37">
        <v>18.12</v>
      </c>
      <c r="J77" s="38">
        <f t="shared" si="4"/>
        <v>996.6</v>
      </c>
      <c r="K77" s="67">
        <f t="shared" si="5"/>
        <v>55</v>
      </c>
      <c r="L77" s="38"/>
      <c r="M77" s="39"/>
      <c r="N77" s="7">
        <v>18.12</v>
      </c>
      <c r="O77" s="7">
        <v>18.12</v>
      </c>
      <c r="P77" s="7">
        <v>18.12</v>
      </c>
      <c r="Q77" s="7">
        <v>18.12</v>
      </c>
      <c r="R77" s="7">
        <v>18.12</v>
      </c>
      <c r="S77" s="7">
        <v>18.12</v>
      </c>
      <c r="T77" s="7">
        <v>18.12</v>
      </c>
      <c r="U77" s="7">
        <v>18.12</v>
      </c>
      <c r="V77" s="7">
        <v>18.12</v>
      </c>
      <c r="W77" s="7">
        <v>18.12</v>
      </c>
    </row>
    <row r="78" spans="1:23" x14ac:dyDescent="0.25">
      <c r="A78">
        <v>74</v>
      </c>
      <c r="B78" s="9" t="s">
        <v>99</v>
      </c>
      <c r="C78" s="2">
        <v>1</v>
      </c>
      <c r="D78" s="2">
        <v>55</v>
      </c>
      <c r="E78" t="s">
        <v>35</v>
      </c>
      <c r="F78" s="53">
        <f t="shared" si="3"/>
        <v>605</v>
      </c>
      <c r="G78" s="56">
        <v>605</v>
      </c>
      <c r="I78" s="37">
        <v>18.12</v>
      </c>
      <c r="J78" s="38">
        <f t="shared" si="4"/>
        <v>996.6</v>
      </c>
      <c r="K78" s="67">
        <f t="shared" si="5"/>
        <v>55</v>
      </c>
      <c r="L78" s="38"/>
      <c r="M78" s="39"/>
      <c r="N78" s="7">
        <v>18.12</v>
      </c>
      <c r="O78" s="7">
        <v>18.12</v>
      </c>
      <c r="P78" s="7">
        <v>18.12</v>
      </c>
      <c r="Q78" s="7">
        <v>18.12</v>
      </c>
      <c r="R78" s="7">
        <v>18.12</v>
      </c>
      <c r="S78" s="7">
        <v>18.12</v>
      </c>
      <c r="T78" s="7">
        <v>18.12</v>
      </c>
      <c r="U78" s="7">
        <v>18.12</v>
      </c>
      <c r="V78" s="7">
        <v>18.12</v>
      </c>
      <c r="W78" s="7">
        <v>18.12</v>
      </c>
    </row>
    <row r="79" spans="1:23" x14ac:dyDescent="0.25">
      <c r="A79">
        <v>75</v>
      </c>
      <c r="B79" s="9" t="s">
        <v>100</v>
      </c>
      <c r="C79" s="2">
        <v>1</v>
      </c>
      <c r="D79" s="2">
        <v>55</v>
      </c>
      <c r="E79" t="s">
        <v>35</v>
      </c>
      <c r="F79" s="53">
        <f t="shared" si="3"/>
        <v>605</v>
      </c>
      <c r="G79" s="56">
        <v>605</v>
      </c>
      <c r="I79" s="37">
        <v>18.12</v>
      </c>
      <c r="J79" s="38">
        <f t="shared" si="4"/>
        <v>996.6</v>
      </c>
      <c r="K79" s="67">
        <f t="shared" si="5"/>
        <v>55</v>
      </c>
      <c r="L79" s="38"/>
      <c r="M79" s="39"/>
      <c r="N79" s="7">
        <v>18.12</v>
      </c>
      <c r="O79" s="7">
        <v>18.12</v>
      </c>
      <c r="P79" s="7">
        <v>18.12</v>
      </c>
      <c r="Q79" s="7">
        <v>18.12</v>
      </c>
      <c r="R79" s="7">
        <v>18.12</v>
      </c>
      <c r="S79" s="7">
        <v>18.12</v>
      </c>
      <c r="T79" s="7">
        <v>18.12</v>
      </c>
      <c r="U79" s="7">
        <v>18.12</v>
      </c>
      <c r="V79" s="7">
        <v>18.12</v>
      </c>
      <c r="W79" s="7">
        <v>18.12</v>
      </c>
    </row>
    <row r="80" spans="1:23" x14ac:dyDescent="0.25">
      <c r="A80">
        <v>76</v>
      </c>
      <c r="B80" t="s">
        <v>101</v>
      </c>
      <c r="C80" s="2">
        <v>1</v>
      </c>
      <c r="D80" s="2">
        <v>55</v>
      </c>
      <c r="E80" t="s">
        <v>35</v>
      </c>
      <c r="F80" s="53">
        <f t="shared" si="3"/>
        <v>605</v>
      </c>
      <c r="G80" s="56">
        <v>605</v>
      </c>
      <c r="I80" s="37">
        <v>18.12</v>
      </c>
      <c r="J80" s="38">
        <f t="shared" si="4"/>
        <v>996.6</v>
      </c>
      <c r="K80" s="67">
        <f t="shared" si="5"/>
        <v>55</v>
      </c>
      <c r="L80" s="38"/>
      <c r="M80" s="39"/>
      <c r="N80" s="7">
        <v>18.12</v>
      </c>
      <c r="O80" s="7">
        <v>18.12</v>
      </c>
      <c r="P80" s="7">
        <v>18.12</v>
      </c>
      <c r="Q80" s="7">
        <v>18.12</v>
      </c>
      <c r="R80" s="7">
        <v>18.12</v>
      </c>
      <c r="S80" s="7">
        <v>18.12</v>
      </c>
      <c r="T80" s="7">
        <v>18.12</v>
      </c>
      <c r="U80" s="7">
        <v>18.12</v>
      </c>
      <c r="V80" s="7">
        <v>18.12</v>
      </c>
      <c r="W80" s="7">
        <v>18.12</v>
      </c>
    </row>
    <row r="81" spans="1:23" x14ac:dyDescent="0.25">
      <c r="A81">
        <v>77</v>
      </c>
      <c r="B81" t="s">
        <v>102</v>
      </c>
      <c r="C81" s="2">
        <v>1</v>
      </c>
      <c r="D81" s="2">
        <v>55</v>
      </c>
      <c r="E81" t="s">
        <v>35</v>
      </c>
      <c r="F81" s="53">
        <f t="shared" si="3"/>
        <v>605</v>
      </c>
      <c r="G81" s="56">
        <v>605</v>
      </c>
      <c r="I81" s="37">
        <v>18.12</v>
      </c>
      <c r="J81" s="38">
        <f t="shared" si="4"/>
        <v>996.6</v>
      </c>
      <c r="K81" s="67">
        <f t="shared" si="5"/>
        <v>55</v>
      </c>
      <c r="L81" s="38"/>
      <c r="M81" s="39"/>
      <c r="N81" s="7">
        <v>18.12</v>
      </c>
      <c r="O81" s="7">
        <v>18.12</v>
      </c>
      <c r="P81" s="7">
        <v>18.12</v>
      </c>
      <c r="Q81" s="7">
        <v>18.12</v>
      </c>
      <c r="R81" s="7">
        <v>18.12</v>
      </c>
      <c r="S81" s="7">
        <v>18.12</v>
      </c>
      <c r="T81" s="7">
        <v>18.12</v>
      </c>
      <c r="U81" s="7">
        <v>18.12</v>
      </c>
      <c r="V81" s="7">
        <v>18.12</v>
      </c>
      <c r="W81" s="7">
        <v>18.12</v>
      </c>
    </row>
    <row r="82" spans="1:23" x14ac:dyDescent="0.25">
      <c r="A82">
        <v>78</v>
      </c>
      <c r="B82" s="9" t="s">
        <v>103</v>
      </c>
      <c r="C82" s="2">
        <v>1</v>
      </c>
      <c r="D82" s="2">
        <v>55</v>
      </c>
      <c r="E82" t="s">
        <v>35</v>
      </c>
      <c r="F82" s="53">
        <f t="shared" si="3"/>
        <v>605</v>
      </c>
      <c r="G82" s="56">
        <v>605</v>
      </c>
      <c r="I82" s="37">
        <v>18.12</v>
      </c>
      <c r="J82" s="38">
        <f t="shared" si="4"/>
        <v>996.6</v>
      </c>
      <c r="K82" s="67">
        <f t="shared" si="5"/>
        <v>55</v>
      </c>
      <c r="L82" s="38"/>
      <c r="M82" s="39"/>
      <c r="N82" s="7">
        <v>18.12</v>
      </c>
      <c r="O82" s="7">
        <v>18.12</v>
      </c>
      <c r="P82" s="7">
        <v>18.12</v>
      </c>
      <c r="Q82" s="7">
        <v>18.12</v>
      </c>
      <c r="R82" s="7">
        <v>18.12</v>
      </c>
      <c r="S82" s="7">
        <v>18.12</v>
      </c>
      <c r="T82" s="7">
        <v>18.12</v>
      </c>
      <c r="U82" s="7">
        <v>18.12</v>
      </c>
      <c r="V82" s="7">
        <v>18.12</v>
      </c>
      <c r="W82" s="7">
        <v>18.12</v>
      </c>
    </row>
    <row r="83" spans="1:23" x14ac:dyDescent="0.25">
      <c r="A83">
        <v>79</v>
      </c>
      <c r="B83" s="9" t="s">
        <v>104</v>
      </c>
      <c r="C83" s="2">
        <v>1</v>
      </c>
      <c r="D83" s="2">
        <v>55</v>
      </c>
      <c r="E83" t="s">
        <v>35</v>
      </c>
      <c r="F83" s="53">
        <f t="shared" si="3"/>
        <v>605</v>
      </c>
      <c r="G83" s="56">
        <v>605</v>
      </c>
      <c r="I83" s="37">
        <v>18.12</v>
      </c>
      <c r="J83" s="38">
        <f t="shared" si="4"/>
        <v>996.6</v>
      </c>
      <c r="K83" s="67">
        <f t="shared" si="5"/>
        <v>55</v>
      </c>
      <c r="L83" s="38"/>
      <c r="M83" s="39"/>
      <c r="N83" s="7">
        <v>18.12</v>
      </c>
      <c r="O83" s="7">
        <v>18.12</v>
      </c>
      <c r="P83" s="7">
        <v>18.12</v>
      </c>
      <c r="Q83" s="7">
        <v>18.12</v>
      </c>
      <c r="R83" s="7">
        <v>18.12</v>
      </c>
      <c r="S83" s="7">
        <v>18.12</v>
      </c>
      <c r="T83" s="7">
        <v>18.12</v>
      </c>
      <c r="U83" s="7">
        <v>18.12</v>
      </c>
      <c r="V83" s="7">
        <v>18.12</v>
      </c>
      <c r="W83" s="7">
        <v>18.12</v>
      </c>
    </row>
    <row r="84" spans="1:23" x14ac:dyDescent="0.25">
      <c r="A84">
        <v>80</v>
      </c>
      <c r="B84" s="9" t="s">
        <v>105</v>
      </c>
      <c r="C84" s="2">
        <v>1</v>
      </c>
      <c r="D84" s="2">
        <v>55</v>
      </c>
      <c r="E84" t="s">
        <v>35</v>
      </c>
      <c r="F84" s="53">
        <f t="shared" si="3"/>
        <v>605</v>
      </c>
      <c r="G84" s="56">
        <v>605</v>
      </c>
      <c r="I84" s="37">
        <v>18.12</v>
      </c>
      <c r="J84" s="38">
        <f t="shared" si="4"/>
        <v>996.6</v>
      </c>
      <c r="K84" s="67">
        <f t="shared" si="5"/>
        <v>55</v>
      </c>
      <c r="L84" s="38"/>
      <c r="M84" s="39"/>
      <c r="N84" s="7">
        <v>18.12</v>
      </c>
      <c r="O84" s="7">
        <v>18.12</v>
      </c>
      <c r="P84" s="7">
        <v>18.12</v>
      </c>
      <c r="Q84" s="7">
        <v>18.12</v>
      </c>
      <c r="R84" s="7">
        <v>18.12</v>
      </c>
      <c r="S84" s="7">
        <v>18.12</v>
      </c>
      <c r="T84" s="7">
        <v>18.12</v>
      </c>
      <c r="U84" s="7">
        <v>18.12</v>
      </c>
      <c r="V84" s="7">
        <v>18.12</v>
      </c>
      <c r="W84" s="7">
        <v>18.12</v>
      </c>
    </row>
    <row r="85" spans="1:23" x14ac:dyDescent="0.25">
      <c r="A85">
        <v>81</v>
      </c>
      <c r="B85" s="9" t="s">
        <v>106</v>
      </c>
      <c r="C85" s="2">
        <v>1</v>
      </c>
      <c r="D85" s="2">
        <v>55</v>
      </c>
      <c r="E85" t="s">
        <v>35</v>
      </c>
      <c r="F85" s="53">
        <f t="shared" si="3"/>
        <v>605</v>
      </c>
      <c r="G85" s="56">
        <v>605</v>
      </c>
      <c r="I85" s="37">
        <v>18.12</v>
      </c>
      <c r="J85" s="38">
        <f t="shared" si="4"/>
        <v>996.6</v>
      </c>
      <c r="K85" s="67">
        <f t="shared" si="5"/>
        <v>55</v>
      </c>
      <c r="L85" s="38"/>
      <c r="M85" s="39"/>
      <c r="N85" s="7">
        <v>18.12</v>
      </c>
      <c r="O85" s="7">
        <v>18.12</v>
      </c>
      <c r="P85" s="7">
        <v>18.12</v>
      </c>
      <c r="Q85" s="7">
        <v>18.12</v>
      </c>
      <c r="R85" s="7">
        <v>18.12</v>
      </c>
      <c r="S85" s="7">
        <v>18.12</v>
      </c>
      <c r="T85" s="7">
        <v>18.12</v>
      </c>
      <c r="U85" s="7">
        <v>18.12</v>
      </c>
      <c r="V85" s="7">
        <v>18.12</v>
      </c>
      <c r="W85" s="7">
        <v>18.12</v>
      </c>
    </row>
    <row r="86" spans="1:23" x14ac:dyDescent="0.25">
      <c r="A86">
        <v>82</v>
      </c>
      <c r="B86" t="s">
        <v>107</v>
      </c>
      <c r="C86" s="2">
        <v>1</v>
      </c>
      <c r="D86" s="2">
        <v>55</v>
      </c>
      <c r="E86" t="s">
        <v>35</v>
      </c>
      <c r="F86" s="53">
        <f t="shared" si="3"/>
        <v>605</v>
      </c>
      <c r="G86" s="56">
        <v>605</v>
      </c>
      <c r="I86" s="37">
        <v>16.55</v>
      </c>
      <c r="J86" s="38">
        <f t="shared" si="4"/>
        <v>910.25</v>
      </c>
      <c r="K86" s="67">
        <f t="shared" si="5"/>
        <v>55</v>
      </c>
      <c r="L86" s="38"/>
      <c r="M86" s="39"/>
      <c r="N86" s="7">
        <v>16.55</v>
      </c>
      <c r="O86" s="7">
        <v>16.55</v>
      </c>
      <c r="P86" s="7">
        <v>16.55</v>
      </c>
      <c r="Q86" s="7">
        <v>16.55</v>
      </c>
      <c r="R86" s="7">
        <v>16.55</v>
      </c>
      <c r="S86" s="7">
        <v>16.55</v>
      </c>
      <c r="T86" s="7">
        <v>16.55</v>
      </c>
      <c r="U86" s="7">
        <v>16.55</v>
      </c>
      <c r="V86" s="7">
        <v>16.55</v>
      </c>
      <c r="W86" s="7">
        <v>16.55</v>
      </c>
    </row>
    <row r="87" spans="1:23" x14ac:dyDescent="0.25">
      <c r="A87">
        <v>83</v>
      </c>
      <c r="B87" s="9" t="s">
        <v>108</v>
      </c>
      <c r="C87" s="2">
        <v>1</v>
      </c>
      <c r="D87" s="2">
        <v>55</v>
      </c>
      <c r="E87" t="s">
        <v>35</v>
      </c>
      <c r="F87" s="53">
        <f t="shared" si="3"/>
        <v>605</v>
      </c>
      <c r="G87" s="56">
        <v>605</v>
      </c>
      <c r="I87" s="37">
        <v>16.55</v>
      </c>
      <c r="J87" s="38">
        <f t="shared" si="4"/>
        <v>910.25</v>
      </c>
      <c r="K87" s="67">
        <f t="shared" si="5"/>
        <v>55</v>
      </c>
      <c r="L87" s="38"/>
      <c r="M87" s="39"/>
      <c r="N87" s="7">
        <v>16.55</v>
      </c>
      <c r="O87" s="7">
        <v>16.55</v>
      </c>
      <c r="P87" s="7">
        <v>16.55</v>
      </c>
      <c r="Q87" s="7">
        <v>16.55</v>
      </c>
      <c r="R87" s="7">
        <v>16.55</v>
      </c>
      <c r="S87" s="7">
        <v>16.55</v>
      </c>
      <c r="T87" s="7">
        <v>16.55</v>
      </c>
      <c r="U87" s="7">
        <v>16.55</v>
      </c>
      <c r="V87" s="7">
        <v>16.55</v>
      </c>
      <c r="W87" s="7">
        <v>16.55</v>
      </c>
    </row>
    <row r="88" spans="1:23" x14ac:dyDescent="0.25">
      <c r="A88">
        <v>84</v>
      </c>
      <c r="B88" s="9" t="s">
        <v>109</v>
      </c>
      <c r="C88" s="2">
        <v>1</v>
      </c>
      <c r="D88" s="2">
        <v>33</v>
      </c>
      <c r="E88" t="s">
        <v>35</v>
      </c>
      <c r="F88" s="53">
        <f t="shared" si="3"/>
        <v>363</v>
      </c>
      <c r="G88" s="56">
        <v>363</v>
      </c>
      <c r="I88" s="37">
        <v>54.17</v>
      </c>
      <c r="J88" s="38">
        <f t="shared" si="4"/>
        <v>1787.6100000000001</v>
      </c>
      <c r="K88" s="67">
        <f t="shared" si="5"/>
        <v>33</v>
      </c>
      <c r="L88" s="38"/>
      <c r="M88" s="39"/>
      <c r="N88" s="7">
        <v>54.17</v>
      </c>
      <c r="O88" s="7">
        <v>54.17</v>
      </c>
      <c r="P88" s="7">
        <v>54.17</v>
      </c>
      <c r="Q88" s="7">
        <v>54.17</v>
      </c>
      <c r="R88" s="7">
        <v>54.17</v>
      </c>
      <c r="S88" s="7">
        <v>54.17</v>
      </c>
      <c r="T88" s="7">
        <v>54.17</v>
      </c>
      <c r="U88" s="7">
        <v>54.17</v>
      </c>
      <c r="V88" s="7">
        <v>54.17</v>
      </c>
      <c r="W88" s="7">
        <v>54.17</v>
      </c>
    </row>
    <row r="89" spans="1:23" x14ac:dyDescent="0.25">
      <c r="A89">
        <v>85</v>
      </c>
      <c r="B89" t="s">
        <v>110</v>
      </c>
      <c r="C89" s="2">
        <v>1</v>
      </c>
      <c r="D89" s="2">
        <v>33</v>
      </c>
      <c r="E89" t="s">
        <v>35</v>
      </c>
      <c r="F89" s="53">
        <f t="shared" si="3"/>
        <v>363</v>
      </c>
      <c r="G89" s="56">
        <v>363</v>
      </c>
      <c r="I89" s="37">
        <v>66.44</v>
      </c>
      <c r="J89" s="38">
        <f t="shared" si="4"/>
        <v>2192.52</v>
      </c>
      <c r="K89" s="67">
        <f t="shared" si="5"/>
        <v>33</v>
      </c>
      <c r="L89" s="38"/>
      <c r="M89" s="39"/>
      <c r="N89" s="7">
        <v>66.44</v>
      </c>
      <c r="O89" s="7">
        <v>66.44</v>
      </c>
      <c r="P89" s="7">
        <v>66.44</v>
      </c>
      <c r="Q89" s="7">
        <v>66.44</v>
      </c>
      <c r="R89" s="7">
        <v>66.44</v>
      </c>
      <c r="S89" s="7">
        <v>66.44</v>
      </c>
      <c r="T89" s="7">
        <v>66.44</v>
      </c>
      <c r="U89" s="7">
        <v>66.44</v>
      </c>
      <c r="V89" s="7">
        <v>66.44</v>
      </c>
      <c r="W89" s="7">
        <v>66.44</v>
      </c>
    </row>
    <row r="90" spans="1:23" x14ac:dyDescent="0.25">
      <c r="A90">
        <v>86</v>
      </c>
      <c r="B90" t="s">
        <v>111</v>
      </c>
      <c r="C90" s="2">
        <v>1</v>
      </c>
      <c r="D90" s="2">
        <v>33</v>
      </c>
      <c r="E90" t="s">
        <v>35</v>
      </c>
      <c r="F90" s="53">
        <f t="shared" si="3"/>
        <v>363</v>
      </c>
      <c r="G90" s="56">
        <v>363</v>
      </c>
      <c r="I90" s="37">
        <v>66.44</v>
      </c>
      <c r="J90" s="38">
        <f t="shared" si="4"/>
        <v>2192.52</v>
      </c>
      <c r="K90" s="67">
        <f t="shared" si="5"/>
        <v>33</v>
      </c>
      <c r="L90" s="38"/>
      <c r="M90" s="39"/>
      <c r="N90" s="7">
        <v>66.44</v>
      </c>
      <c r="O90" s="7">
        <v>66.44</v>
      </c>
      <c r="P90" s="7">
        <v>66.44</v>
      </c>
      <c r="Q90" s="7">
        <v>66.44</v>
      </c>
      <c r="R90" s="7">
        <v>66.44</v>
      </c>
      <c r="S90" s="7">
        <v>66.44</v>
      </c>
      <c r="T90" s="7">
        <v>66.44</v>
      </c>
      <c r="U90" s="7">
        <v>66.44</v>
      </c>
      <c r="V90" s="7">
        <v>66.44</v>
      </c>
      <c r="W90" s="7">
        <v>66.44</v>
      </c>
    </row>
    <row r="91" spans="1:23" x14ac:dyDescent="0.25">
      <c r="A91">
        <v>87</v>
      </c>
      <c r="B91" t="s">
        <v>112</v>
      </c>
      <c r="C91" s="2">
        <v>1</v>
      </c>
      <c r="D91" s="2">
        <v>33</v>
      </c>
      <c r="E91" t="s">
        <v>35</v>
      </c>
      <c r="F91" s="53">
        <f t="shared" si="3"/>
        <v>363</v>
      </c>
      <c r="G91" s="56">
        <v>363</v>
      </c>
      <c r="I91" s="37">
        <v>66.44</v>
      </c>
      <c r="J91" s="38">
        <f t="shared" si="4"/>
        <v>2192.52</v>
      </c>
      <c r="K91" s="67">
        <f t="shared" si="5"/>
        <v>33</v>
      </c>
      <c r="L91" s="38"/>
      <c r="M91" s="39"/>
      <c r="N91" s="7">
        <v>66.44</v>
      </c>
      <c r="O91" s="7">
        <v>66.44</v>
      </c>
      <c r="P91" s="7">
        <v>66.44</v>
      </c>
      <c r="Q91" s="7">
        <v>66.44</v>
      </c>
      <c r="R91" s="7">
        <v>66.44</v>
      </c>
      <c r="S91" s="7">
        <v>66.44</v>
      </c>
      <c r="T91" s="7">
        <v>66.44</v>
      </c>
      <c r="U91" s="7">
        <v>66.44</v>
      </c>
      <c r="V91" s="7">
        <v>66.44</v>
      </c>
      <c r="W91" s="7">
        <v>66.44</v>
      </c>
    </row>
    <row r="92" spans="1:23" x14ac:dyDescent="0.25">
      <c r="A92">
        <v>88</v>
      </c>
      <c r="B92" t="s">
        <v>113</v>
      </c>
      <c r="C92" s="2">
        <v>1</v>
      </c>
      <c r="D92" s="2">
        <v>33</v>
      </c>
      <c r="E92" t="s">
        <v>35</v>
      </c>
      <c r="F92" s="53">
        <f t="shared" si="3"/>
        <v>363</v>
      </c>
      <c r="G92" s="56">
        <v>363</v>
      </c>
      <c r="I92" s="37">
        <v>66.44</v>
      </c>
      <c r="J92" s="38">
        <f t="shared" si="4"/>
        <v>2192.52</v>
      </c>
      <c r="K92" s="67">
        <f t="shared" si="5"/>
        <v>33</v>
      </c>
      <c r="L92" s="38"/>
      <c r="M92" s="39"/>
      <c r="N92" s="7">
        <v>66.44</v>
      </c>
      <c r="O92" s="7">
        <v>66.44</v>
      </c>
      <c r="P92" s="7">
        <v>66.44</v>
      </c>
      <c r="Q92" s="7">
        <v>66.44</v>
      </c>
      <c r="R92" s="7">
        <v>66.44</v>
      </c>
      <c r="S92" s="7">
        <v>66.44</v>
      </c>
      <c r="T92" s="7">
        <v>66.44</v>
      </c>
      <c r="U92" s="7">
        <v>66.44</v>
      </c>
      <c r="V92" s="7">
        <v>66.44</v>
      </c>
      <c r="W92" s="7">
        <v>66.44</v>
      </c>
    </row>
    <row r="93" spans="1:23" x14ac:dyDescent="0.25">
      <c r="A93">
        <v>89</v>
      </c>
      <c r="B93" t="s">
        <v>114</v>
      </c>
      <c r="C93" s="2">
        <v>1</v>
      </c>
      <c r="D93" s="2">
        <v>33</v>
      </c>
      <c r="E93" t="s">
        <v>35</v>
      </c>
      <c r="F93" s="53">
        <f t="shared" si="3"/>
        <v>363</v>
      </c>
      <c r="G93" s="56">
        <v>363</v>
      </c>
      <c r="I93" s="37">
        <v>66.44</v>
      </c>
      <c r="J93" s="38">
        <f t="shared" si="4"/>
        <v>2192.52</v>
      </c>
      <c r="K93" s="67">
        <f t="shared" si="5"/>
        <v>33</v>
      </c>
      <c r="L93" s="38"/>
      <c r="M93" s="39"/>
      <c r="N93" s="7">
        <v>66.44</v>
      </c>
      <c r="O93" s="7">
        <v>66.44</v>
      </c>
      <c r="P93" s="7">
        <v>66.44</v>
      </c>
      <c r="Q93" s="7">
        <v>66.44</v>
      </c>
      <c r="R93" s="7">
        <v>66.44</v>
      </c>
      <c r="S93" s="7">
        <v>66.44</v>
      </c>
      <c r="T93" s="7">
        <v>66.44</v>
      </c>
      <c r="U93" s="7">
        <v>66.44</v>
      </c>
      <c r="V93" s="7">
        <v>66.44</v>
      </c>
      <c r="W93" s="7">
        <v>66.44</v>
      </c>
    </row>
    <row r="94" spans="1:23" x14ac:dyDescent="0.25">
      <c r="A94">
        <v>90</v>
      </c>
      <c r="B94" t="s">
        <v>115</v>
      </c>
      <c r="C94" s="2">
        <v>1</v>
      </c>
      <c r="D94" s="2">
        <v>33</v>
      </c>
      <c r="E94" t="s">
        <v>35</v>
      </c>
      <c r="F94" s="53">
        <f t="shared" si="3"/>
        <v>363</v>
      </c>
      <c r="G94" s="56">
        <v>363</v>
      </c>
      <c r="I94" s="37">
        <v>66.44</v>
      </c>
      <c r="J94" s="38">
        <f t="shared" si="4"/>
        <v>2192.52</v>
      </c>
      <c r="K94" s="67">
        <f t="shared" si="5"/>
        <v>33</v>
      </c>
      <c r="L94" s="38"/>
      <c r="M94" s="39"/>
      <c r="N94" s="7">
        <v>66.44</v>
      </c>
      <c r="O94" s="7">
        <v>66.44</v>
      </c>
      <c r="P94" s="7">
        <v>66.44</v>
      </c>
      <c r="Q94" s="7">
        <v>66.44</v>
      </c>
      <c r="R94" s="7">
        <v>66.44</v>
      </c>
      <c r="S94" s="7">
        <v>66.44</v>
      </c>
      <c r="T94" s="7">
        <v>66.44</v>
      </c>
      <c r="U94" s="7">
        <v>66.44</v>
      </c>
      <c r="V94" s="7">
        <v>66.44</v>
      </c>
      <c r="W94" s="7">
        <v>66.44</v>
      </c>
    </row>
    <row r="95" spans="1:23" x14ac:dyDescent="0.25">
      <c r="A95">
        <v>91</v>
      </c>
      <c r="B95" t="s">
        <v>116</v>
      </c>
      <c r="C95" s="2">
        <v>1</v>
      </c>
      <c r="D95" s="2">
        <v>33</v>
      </c>
      <c r="E95" t="s">
        <v>35</v>
      </c>
      <c r="F95" s="53">
        <f t="shared" si="3"/>
        <v>363</v>
      </c>
      <c r="G95" s="56">
        <v>363</v>
      </c>
      <c r="I95" s="37">
        <v>44.24</v>
      </c>
      <c r="J95" s="38">
        <f t="shared" si="4"/>
        <v>1459.92</v>
      </c>
      <c r="K95" s="67">
        <f t="shared" si="5"/>
        <v>33</v>
      </c>
      <c r="L95" s="38"/>
      <c r="M95" s="39"/>
      <c r="N95" s="7">
        <v>44.24</v>
      </c>
      <c r="O95" s="7">
        <v>44.24</v>
      </c>
      <c r="P95" s="7">
        <v>44.24</v>
      </c>
      <c r="Q95" s="7">
        <v>44.24</v>
      </c>
      <c r="R95" s="7">
        <v>44.24</v>
      </c>
      <c r="S95" s="7">
        <v>44.24</v>
      </c>
      <c r="T95" s="7">
        <v>44.24</v>
      </c>
      <c r="U95" s="7">
        <v>44.24</v>
      </c>
      <c r="V95" s="7">
        <v>44.24</v>
      </c>
      <c r="W95" s="7">
        <v>44.24</v>
      </c>
    </row>
    <row r="96" spans="1:23" x14ac:dyDescent="0.25">
      <c r="A96">
        <v>92</v>
      </c>
      <c r="B96" t="s">
        <v>117</v>
      </c>
      <c r="C96" s="2">
        <v>1</v>
      </c>
      <c r="D96" s="2">
        <v>33</v>
      </c>
      <c r="E96" t="s">
        <v>35</v>
      </c>
      <c r="F96" s="53">
        <f t="shared" si="3"/>
        <v>363</v>
      </c>
      <c r="G96" s="56">
        <v>363</v>
      </c>
      <c r="I96" s="37">
        <v>44.24</v>
      </c>
      <c r="J96" s="38">
        <f t="shared" si="4"/>
        <v>1459.92</v>
      </c>
      <c r="K96" s="67">
        <f t="shared" si="5"/>
        <v>33</v>
      </c>
      <c r="L96" s="38"/>
      <c r="M96" s="39"/>
      <c r="N96" s="7">
        <v>44.24</v>
      </c>
      <c r="O96" s="7">
        <v>44.24</v>
      </c>
      <c r="P96" s="7">
        <v>44.24</v>
      </c>
      <c r="Q96" s="7">
        <v>44.24</v>
      </c>
      <c r="R96" s="7">
        <v>44.24</v>
      </c>
      <c r="S96" s="7">
        <v>44.24</v>
      </c>
      <c r="T96" s="7">
        <v>44.24</v>
      </c>
      <c r="U96" s="7">
        <v>44.24</v>
      </c>
      <c r="V96" s="7">
        <v>44.24</v>
      </c>
      <c r="W96" s="7">
        <v>44.24</v>
      </c>
    </row>
    <row r="97" spans="1:23" x14ac:dyDescent="0.25">
      <c r="A97">
        <v>93</v>
      </c>
      <c r="B97" t="s">
        <v>118</v>
      </c>
      <c r="C97" s="2">
        <v>1</v>
      </c>
      <c r="D97" s="2">
        <v>33</v>
      </c>
      <c r="E97" t="s">
        <v>35</v>
      </c>
      <c r="F97" s="53">
        <f t="shared" si="3"/>
        <v>363</v>
      </c>
      <c r="G97" s="56">
        <v>363</v>
      </c>
      <c r="I97" s="37">
        <v>44.24</v>
      </c>
      <c r="J97" s="38">
        <f t="shared" si="4"/>
        <v>1459.92</v>
      </c>
      <c r="K97" s="67">
        <f t="shared" si="5"/>
        <v>33</v>
      </c>
      <c r="L97" s="38"/>
      <c r="M97" s="39"/>
      <c r="N97" s="7">
        <v>44.24</v>
      </c>
      <c r="O97" s="7">
        <v>44.24</v>
      </c>
      <c r="P97" s="7">
        <v>44.24</v>
      </c>
      <c r="Q97" s="7">
        <v>44.24</v>
      </c>
      <c r="R97" s="7">
        <v>44.24</v>
      </c>
      <c r="S97" s="7">
        <v>44.24</v>
      </c>
      <c r="T97" s="7">
        <v>44.24</v>
      </c>
      <c r="U97" s="7">
        <v>44.24</v>
      </c>
      <c r="V97" s="7">
        <v>44.24</v>
      </c>
      <c r="W97" s="7">
        <v>44.24</v>
      </c>
    </row>
    <row r="98" spans="1:23" x14ac:dyDescent="0.25">
      <c r="A98">
        <v>94</v>
      </c>
      <c r="B98" t="s">
        <v>119</v>
      </c>
      <c r="C98" s="2">
        <v>1</v>
      </c>
      <c r="D98" s="2">
        <v>33</v>
      </c>
      <c r="E98" t="s">
        <v>35</v>
      </c>
      <c r="F98" s="53">
        <f t="shared" si="3"/>
        <v>363</v>
      </c>
      <c r="G98" s="56">
        <v>363</v>
      </c>
      <c r="I98" s="37">
        <v>44.24</v>
      </c>
      <c r="J98" s="38">
        <f t="shared" si="4"/>
        <v>1459.92</v>
      </c>
      <c r="K98" s="67">
        <f t="shared" si="5"/>
        <v>33</v>
      </c>
      <c r="L98" s="38"/>
      <c r="M98" s="39"/>
      <c r="N98" s="7">
        <v>44.24</v>
      </c>
      <c r="O98" s="7">
        <v>44.24</v>
      </c>
      <c r="P98" s="7">
        <v>44.24</v>
      </c>
      <c r="Q98" s="7">
        <v>44.24</v>
      </c>
      <c r="R98" s="7">
        <v>44.24</v>
      </c>
      <c r="S98" s="7">
        <v>44.24</v>
      </c>
      <c r="T98" s="7">
        <v>44.24</v>
      </c>
      <c r="U98" s="7">
        <v>44.24</v>
      </c>
      <c r="V98" s="7">
        <v>44.24</v>
      </c>
      <c r="W98" s="7">
        <v>44.24</v>
      </c>
    </row>
    <row r="99" spans="1:23" x14ac:dyDescent="0.25">
      <c r="A99">
        <v>95</v>
      </c>
      <c r="B99" t="s">
        <v>120</v>
      </c>
      <c r="C99" s="2">
        <v>1</v>
      </c>
      <c r="D99" s="2">
        <v>33</v>
      </c>
      <c r="E99" t="s">
        <v>35</v>
      </c>
      <c r="F99" s="53">
        <f t="shared" si="3"/>
        <v>363</v>
      </c>
      <c r="G99" s="56">
        <v>363</v>
      </c>
      <c r="I99" s="37">
        <v>44.24</v>
      </c>
      <c r="J99" s="38">
        <f t="shared" si="4"/>
        <v>1459.92</v>
      </c>
      <c r="K99" s="67">
        <f t="shared" si="5"/>
        <v>33</v>
      </c>
      <c r="L99" s="38"/>
      <c r="M99" s="39"/>
      <c r="N99" s="7">
        <v>44.24</v>
      </c>
      <c r="O99" s="7">
        <v>44.24</v>
      </c>
      <c r="P99" s="7">
        <v>44.24</v>
      </c>
      <c r="Q99" s="7">
        <v>44.24</v>
      </c>
      <c r="R99" s="7">
        <v>44.24</v>
      </c>
      <c r="S99" s="7">
        <v>44.24</v>
      </c>
      <c r="T99" s="7">
        <v>44.24</v>
      </c>
      <c r="U99" s="7">
        <v>44.24</v>
      </c>
      <c r="V99" s="7">
        <v>44.24</v>
      </c>
      <c r="W99" s="7">
        <v>44.24</v>
      </c>
    </row>
    <row r="100" spans="1:23" x14ac:dyDescent="0.25">
      <c r="A100">
        <v>96</v>
      </c>
      <c r="B100" t="s">
        <v>121</v>
      </c>
      <c r="C100" s="2">
        <v>1</v>
      </c>
      <c r="D100" s="2">
        <v>33</v>
      </c>
      <c r="E100" t="s">
        <v>35</v>
      </c>
      <c r="F100" s="53">
        <f t="shared" si="3"/>
        <v>363</v>
      </c>
      <c r="G100" s="56">
        <v>363</v>
      </c>
      <c r="I100" s="37">
        <v>44.24</v>
      </c>
      <c r="J100" s="38">
        <f t="shared" si="4"/>
        <v>1459.92</v>
      </c>
      <c r="K100" s="67">
        <f t="shared" si="5"/>
        <v>33</v>
      </c>
      <c r="L100" s="38"/>
      <c r="M100" s="39"/>
      <c r="N100" s="7">
        <v>44.24</v>
      </c>
      <c r="O100" s="7">
        <v>44.24</v>
      </c>
      <c r="P100" s="7">
        <v>44.24</v>
      </c>
      <c r="Q100" s="7">
        <v>44.24</v>
      </c>
      <c r="R100" s="7">
        <v>44.24</v>
      </c>
      <c r="S100" s="7">
        <v>44.24</v>
      </c>
      <c r="T100" s="7">
        <v>44.24</v>
      </c>
      <c r="U100" s="7">
        <v>44.24</v>
      </c>
      <c r="V100" s="7">
        <v>44.24</v>
      </c>
      <c r="W100" s="7">
        <v>44.24</v>
      </c>
    </row>
    <row r="101" spans="1:23" x14ac:dyDescent="0.25">
      <c r="A101">
        <v>97</v>
      </c>
      <c r="B101" s="10" t="s">
        <v>122</v>
      </c>
      <c r="C101" s="2">
        <v>1</v>
      </c>
      <c r="D101" s="2">
        <v>33</v>
      </c>
      <c r="E101" t="s">
        <v>35</v>
      </c>
      <c r="F101" s="53">
        <f t="shared" si="3"/>
        <v>363</v>
      </c>
      <c r="G101" s="56">
        <v>363</v>
      </c>
      <c r="I101" s="37">
        <v>44.24</v>
      </c>
      <c r="J101" s="38">
        <f t="shared" si="4"/>
        <v>1459.92</v>
      </c>
      <c r="K101" s="67">
        <f t="shared" si="5"/>
        <v>33</v>
      </c>
      <c r="L101" s="38"/>
      <c r="M101" s="39"/>
      <c r="N101" s="7">
        <v>44.24</v>
      </c>
      <c r="O101" s="7">
        <v>44.24</v>
      </c>
      <c r="P101" s="7">
        <v>44.24</v>
      </c>
      <c r="Q101" s="7">
        <v>44.24</v>
      </c>
      <c r="R101" s="7">
        <v>44.24</v>
      </c>
      <c r="S101" s="7">
        <v>44.24</v>
      </c>
      <c r="T101" s="7">
        <v>44.24</v>
      </c>
      <c r="U101" s="7">
        <v>44.24</v>
      </c>
      <c r="V101" s="7">
        <v>44.24</v>
      </c>
      <c r="W101" s="7">
        <v>44.24</v>
      </c>
    </row>
    <row r="102" spans="1:23" x14ac:dyDescent="0.25">
      <c r="A102">
        <v>98</v>
      </c>
      <c r="B102" s="10" t="s">
        <v>123</v>
      </c>
      <c r="C102" s="2">
        <v>1</v>
      </c>
      <c r="D102" s="2">
        <v>33</v>
      </c>
      <c r="E102" t="s">
        <v>35</v>
      </c>
      <c r="F102" s="53">
        <f t="shared" si="3"/>
        <v>363</v>
      </c>
      <c r="G102" s="56">
        <v>363</v>
      </c>
      <c r="I102" s="37">
        <v>36.08</v>
      </c>
      <c r="J102" s="38">
        <f t="shared" si="4"/>
        <v>1190.6399999999999</v>
      </c>
      <c r="K102" s="67">
        <f t="shared" si="5"/>
        <v>33</v>
      </c>
      <c r="L102" s="38"/>
      <c r="M102" s="39"/>
      <c r="N102" s="7">
        <v>36.08</v>
      </c>
      <c r="O102" s="7">
        <v>36.08</v>
      </c>
      <c r="P102" s="7">
        <v>36.08</v>
      </c>
      <c r="Q102" s="7">
        <v>36.08</v>
      </c>
      <c r="R102" s="7">
        <v>36.08</v>
      </c>
      <c r="S102" s="7">
        <v>36.08</v>
      </c>
      <c r="T102" s="7">
        <v>36.08</v>
      </c>
      <c r="U102" s="7">
        <v>36.08</v>
      </c>
      <c r="V102" s="7">
        <v>36.08</v>
      </c>
      <c r="W102" s="7">
        <v>36.08</v>
      </c>
    </row>
    <row r="103" spans="1:23" x14ac:dyDescent="0.25">
      <c r="A103">
        <v>99</v>
      </c>
      <c r="B103" s="10" t="s">
        <v>124</v>
      </c>
      <c r="C103" s="2">
        <v>1</v>
      </c>
      <c r="D103" s="2">
        <v>33</v>
      </c>
      <c r="E103" t="s">
        <v>35</v>
      </c>
      <c r="F103" s="53">
        <f t="shared" si="3"/>
        <v>363</v>
      </c>
      <c r="G103" s="56">
        <v>363</v>
      </c>
      <c r="I103" s="37">
        <v>36.08</v>
      </c>
      <c r="J103" s="38">
        <f t="shared" si="4"/>
        <v>1190.6399999999999</v>
      </c>
      <c r="K103" s="67">
        <f t="shared" si="5"/>
        <v>33</v>
      </c>
      <c r="L103" s="38"/>
      <c r="M103" s="39"/>
      <c r="N103" s="7">
        <v>36.08</v>
      </c>
      <c r="O103" s="7">
        <v>36.08</v>
      </c>
      <c r="P103" s="7">
        <v>36.08</v>
      </c>
      <c r="Q103" s="7">
        <v>36.08</v>
      </c>
      <c r="R103" s="7">
        <v>36.08</v>
      </c>
      <c r="S103" s="7">
        <v>36.08</v>
      </c>
      <c r="T103" s="7">
        <v>36.08</v>
      </c>
      <c r="U103" s="7">
        <v>36.08</v>
      </c>
      <c r="V103" s="7">
        <v>36.08</v>
      </c>
      <c r="W103" s="7">
        <v>36.08</v>
      </c>
    </row>
    <row r="104" spans="1:23" x14ac:dyDescent="0.25">
      <c r="A104">
        <v>100</v>
      </c>
      <c r="B104" s="10" t="s">
        <v>125</v>
      </c>
      <c r="C104" s="2">
        <v>1</v>
      </c>
      <c r="D104" s="2">
        <v>33</v>
      </c>
      <c r="E104" t="s">
        <v>35</v>
      </c>
      <c r="F104" s="53">
        <f t="shared" si="3"/>
        <v>363</v>
      </c>
      <c r="G104" s="56">
        <v>363</v>
      </c>
      <c r="I104" s="37">
        <v>36.08</v>
      </c>
      <c r="J104" s="38">
        <f t="shared" si="4"/>
        <v>1190.6399999999999</v>
      </c>
      <c r="K104" s="67">
        <f t="shared" si="5"/>
        <v>33</v>
      </c>
      <c r="L104" s="38"/>
      <c r="M104" s="39"/>
      <c r="N104" s="7">
        <v>36.08</v>
      </c>
      <c r="O104" s="7">
        <v>36.08</v>
      </c>
      <c r="P104" s="7">
        <v>36.08</v>
      </c>
      <c r="Q104" s="7">
        <v>36.08</v>
      </c>
      <c r="R104" s="7">
        <v>36.08</v>
      </c>
      <c r="S104" s="7">
        <v>36.08</v>
      </c>
      <c r="T104" s="7">
        <v>36.08</v>
      </c>
      <c r="U104" s="7">
        <v>36.08</v>
      </c>
      <c r="V104" s="7">
        <v>36.08</v>
      </c>
      <c r="W104" s="7">
        <v>36.08</v>
      </c>
    </row>
    <row r="105" spans="1:23" x14ac:dyDescent="0.25">
      <c r="A105">
        <v>101</v>
      </c>
      <c r="B105" s="10" t="s">
        <v>126</v>
      </c>
      <c r="C105" s="2">
        <v>1</v>
      </c>
      <c r="D105" s="2">
        <v>33</v>
      </c>
      <c r="E105" t="s">
        <v>35</v>
      </c>
      <c r="F105" s="53">
        <f t="shared" si="3"/>
        <v>363</v>
      </c>
      <c r="G105" s="56">
        <v>363</v>
      </c>
      <c r="I105" s="37">
        <v>36.08</v>
      </c>
      <c r="J105" s="38">
        <f t="shared" si="4"/>
        <v>1190.6399999999999</v>
      </c>
      <c r="K105" s="67">
        <f t="shared" si="5"/>
        <v>33</v>
      </c>
      <c r="L105" s="38"/>
      <c r="M105" s="39"/>
      <c r="N105" s="7">
        <v>36.08</v>
      </c>
      <c r="O105" s="7">
        <v>36.08</v>
      </c>
      <c r="P105" s="7">
        <v>36.08</v>
      </c>
      <c r="Q105" s="7">
        <v>36.08</v>
      </c>
      <c r="R105" s="7">
        <v>36.08</v>
      </c>
      <c r="S105" s="7">
        <v>36.08</v>
      </c>
      <c r="T105" s="7">
        <v>36.08</v>
      </c>
      <c r="U105" s="7">
        <v>36.08</v>
      </c>
      <c r="V105" s="7">
        <v>36.08</v>
      </c>
      <c r="W105" s="7">
        <v>36.08</v>
      </c>
    </row>
    <row r="106" spans="1:23" x14ac:dyDescent="0.25">
      <c r="A106">
        <v>102</v>
      </c>
      <c r="B106" s="10" t="s">
        <v>127</v>
      </c>
      <c r="C106" s="2">
        <v>1</v>
      </c>
      <c r="D106" s="2">
        <v>33</v>
      </c>
      <c r="E106" t="s">
        <v>35</v>
      </c>
      <c r="F106" s="53">
        <f t="shared" si="3"/>
        <v>363</v>
      </c>
      <c r="G106" s="56">
        <v>363</v>
      </c>
      <c r="I106" s="37">
        <v>36.08</v>
      </c>
      <c r="J106" s="38">
        <f t="shared" si="4"/>
        <v>1190.6399999999999</v>
      </c>
      <c r="K106" s="67">
        <f t="shared" si="5"/>
        <v>33</v>
      </c>
      <c r="L106" s="38"/>
      <c r="M106" s="39"/>
      <c r="N106" s="7">
        <v>36.08</v>
      </c>
      <c r="O106" s="7">
        <v>36.08</v>
      </c>
      <c r="P106" s="7">
        <v>36.08</v>
      </c>
      <c r="Q106" s="7">
        <v>36.08</v>
      </c>
      <c r="R106" s="7">
        <v>36.08</v>
      </c>
      <c r="S106" s="7">
        <v>36.08</v>
      </c>
      <c r="T106" s="7">
        <v>36.08</v>
      </c>
      <c r="U106" s="7">
        <v>36.08</v>
      </c>
      <c r="V106" s="7">
        <v>36.08</v>
      </c>
      <c r="W106" s="7">
        <v>36.08</v>
      </c>
    </row>
    <row r="107" spans="1:23" x14ac:dyDescent="0.25">
      <c r="A107">
        <v>103</v>
      </c>
      <c r="B107" t="s">
        <v>128</v>
      </c>
      <c r="C107" s="2">
        <v>1</v>
      </c>
      <c r="D107" s="2">
        <v>33</v>
      </c>
      <c r="E107" t="s">
        <v>35</v>
      </c>
      <c r="F107" s="53">
        <f t="shared" si="3"/>
        <v>363</v>
      </c>
      <c r="G107" s="56">
        <v>363</v>
      </c>
      <c r="I107" s="37">
        <v>36.08</v>
      </c>
      <c r="J107" s="38">
        <f t="shared" si="4"/>
        <v>1190.6399999999999</v>
      </c>
      <c r="K107" s="67">
        <f t="shared" si="5"/>
        <v>33</v>
      </c>
      <c r="L107" s="38"/>
      <c r="M107" s="39"/>
      <c r="N107" s="7">
        <v>36.08</v>
      </c>
      <c r="O107" s="7">
        <v>36.08</v>
      </c>
      <c r="P107" s="7">
        <v>36.08</v>
      </c>
      <c r="Q107" s="7">
        <v>36.08</v>
      </c>
      <c r="R107" s="7">
        <v>36.08</v>
      </c>
      <c r="S107" s="7">
        <v>36.08</v>
      </c>
      <c r="T107" s="7">
        <v>36.08</v>
      </c>
      <c r="U107" s="7">
        <v>36.08</v>
      </c>
      <c r="V107" s="7">
        <v>36.08</v>
      </c>
      <c r="W107" s="7">
        <v>36.08</v>
      </c>
    </row>
    <row r="108" spans="1:23" x14ac:dyDescent="0.25">
      <c r="A108">
        <v>104</v>
      </c>
      <c r="B108" t="s">
        <v>129</v>
      </c>
      <c r="C108" s="2">
        <v>1</v>
      </c>
      <c r="D108" s="2">
        <v>33</v>
      </c>
      <c r="E108" t="s">
        <v>35</v>
      </c>
      <c r="F108" s="53">
        <f t="shared" si="3"/>
        <v>363</v>
      </c>
      <c r="G108" s="56">
        <v>363</v>
      </c>
      <c r="I108" s="37">
        <v>36.08</v>
      </c>
      <c r="J108" s="38">
        <f t="shared" si="4"/>
        <v>1190.6399999999999</v>
      </c>
      <c r="K108" s="67">
        <f t="shared" si="5"/>
        <v>33</v>
      </c>
      <c r="L108" s="38"/>
      <c r="M108" s="39"/>
      <c r="N108" s="7">
        <v>36.08</v>
      </c>
      <c r="O108" s="7">
        <v>36.08</v>
      </c>
      <c r="P108" s="7">
        <v>36.08</v>
      </c>
      <c r="Q108" s="7">
        <v>36.08</v>
      </c>
      <c r="R108" s="7">
        <v>36.08</v>
      </c>
      <c r="S108" s="7">
        <v>36.08</v>
      </c>
      <c r="T108" s="7">
        <v>36.08</v>
      </c>
      <c r="U108" s="7">
        <v>36.08</v>
      </c>
      <c r="V108" s="7">
        <v>36.08</v>
      </c>
      <c r="W108" s="7">
        <v>36.08</v>
      </c>
    </row>
    <row r="109" spans="1:23" x14ac:dyDescent="0.25">
      <c r="A109">
        <v>105</v>
      </c>
      <c r="B109" t="s">
        <v>130</v>
      </c>
      <c r="C109" s="2">
        <v>1</v>
      </c>
      <c r="D109" s="2">
        <v>33</v>
      </c>
      <c r="E109" t="s">
        <v>35</v>
      </c>
      <c r="F109" s="53">
        <f t="shared" si="3"/>
        <v>363</v>
      </c>
      <c r="G109" s="56">
        <v>363</v>
      </c>
      <c r="I109" s="37">
        <v>36.08</v>
      </c>
      <c r="J109" s="38">
        <f t="shared" si="4"/>
        <v>1190.6399999999999</v>
      </c>
      <c r="K109" s="67">
        <f t="shared" si="5"/>
        <v>33</v>
      </c>
      <c r="L109" s="38"/>
      <c r="M109" s="39"/>
      <c r="N109" s="7">
        <v>36.08</v>
      </c>
      <c r="O109" s="7">
        <v>36.08</v>
      </c>
      <c r="P109" s="7">
        <v>36.08</v>
      </c>
      <c r="Q109" s="7">
        <v>36.08</v>
      </c>
      <c r="R109" s="7">
        <v>36.08</v>
      </c>
      <c r="S109" s="7">
        <v>36.08</v>
      </c>
      <c r="T109" s="7">
        <v>36.08</v>
      </c>
      <c r="U109" s="7">
        <v>36.08</v>
      </c>
      <c r="V109" s="7">
        <v>36.08</v>
      </c>
      <c r="W109" s="7">
        <v>36.08</v>
      </c>
    </row>
    <row r="110" spans="1:23" x14ac:dyDescent="0.25">
      <c r="A110">
        <v>106</v>
      </c>
      <c r="B110" t="s">
        <v>131</v>
      </c>
      <c r="C110" s="2">
        <v>1</v>
      </c>
      <c r="D110" s="2">
        <v>33</v>
      </c>
      <c r="E110" t="s">
        <v>35</v>
      </c>
      <c r="F110" s="53">
        <f t="shared" si="3"/>
        <v>363</v>
      </c>
      <c r="G110" s="56">
        <v>363</v>
      </c>
      <c r="I110" s="37">
        <v>36.08</v>
      </c>
      <c r="J110" s="38">
        <f t="shared" si="4"/>
        <v>1190.6399999999999</v>
      </c>
      <c r="K110" s="67">
        <f t="shared" si="5"/>
        <v>33</v>
      </c>
      <c r="L110" s="38"/>
      <c r="M110" s="39"/>
      <c r="N110" s="7">
        <v>36.08</v>
      </c>
      <c r="O110" s="7">
        <v>36.08</v>
      </c>
      <c r="P110" s="7">
        <v>36.08</v>
      </c>
      <c r="Q110" s="7">
        <v>36.08</v>
      </c>
      <c r="R110" s="7">
        <v>36.08</v>
      </c>
      <c r="S110" s="7">
        <v>36.08</v>
      </c>
      <c r="T110" s="7">
        <v>36.08</v>
      </c>
      <c r="U110" s="7">
        <v>36.08</v>
      </c>
      <c r="V110" s="7">
        <v>36.08</v>
      </c>
      <c r="W110" s="7">
        <v>36.08</v>
      </c>
    </row>
    <row r="111" spans="1:23" x14ac:dyDescent="0.25">
      <c r="A111">
        <v>107</v>
      </c>
      <c r="B111" t="s">
        <v>132</v>
      </c>
      <c r="C111" s="2">
        <v>1</v>
      </c>
      <c r="D111" s="2">
        <v>33</v>
      </c>
      <c r="E111" t="s">
        <v>35</v>
      </c>
      <c r="F111" s="53">
        <f t="shared" si="3"/>
        <v>363</v>
      </c>
      <c r="G111" s="56">
        <v>363</v>
      </c>
      <c r="I111" s="37">
        <v>36.08</v>
      </c>
      <c r="J111" s="38">
        <f t="shared" si="4"/>
        <v>1190.6399999999999</v>
      </c>
      <c r="K111" s="67">
        <f t="shared" si="5"/>
        <v>33</v>
      </c>
      <c r="L111" s="38"/>
      <c r="M111" s="39"/>
      <c r="N111" s="7">
        <v>36.08</v>
      </c>
      <c r="O111" s="7">
        <v>36.08</v>
      </c>
      <c r="P111" s="7">
        <v>36.08</v>
      </c>
      <c r="Q111" s="7">
        <v>36.08</v>
      </c>
      <c r="R111" s="7">
        <v>36.08</v>
      </c>
      <c r="S111" s="7">
        <v>36.08</v>
      </c>
      <c r="T111" s="7">
        <v>36.08</v>
      </c>
      <c r="U111" s="7">
        <v>36.08</v>
      </c>
      <c r="V111" s="7">
        <v>36.08</v>
      </c>
      <c r="W111" s="7">
        <v>36.08</v>
      </c>
    </row>
    <row r="112" spans="1:23" x14ac:dyDescent="0.25">
      <c r="A112">
        <v>108</v>
      </c>
      <c r="B112" t="s">
        <v>133</v>
      </c>
      <c r="C112" s="2">
        <v>1</v>
      </c>
      <c r="D112" s="2">
        <v>33</v>
      </c>
      <c r="E112" t="s">
        <v>35</v>
      </c>
      <c r="F112" s="53">
        <f t="shared" si="3"/>
        <v>363</v>
      </c>
      <c r="G112" s="56">
        <v>363</v>
      </c>
      <c r="I112" s="37">
        <v>36.08</v>
      </c>
      <c r="J112" s="38">
        <f t="shared" si="4"/>
        <v>1190.6399999999999</v>
      </c>
      <c r="K112" s="67">
        <f t="shared" si="5"/>
        <v>33</v>
      </c>
      <c r="L112" s="38"/>
      <c r="M112" s="39"/>
      <c r="N112" s="7">
        <v>36.08</v>
      </c>
      <c r="O112" s="7">
        <v>36.08</v>
      </c>
      <c r="P112" s="7">
        <v>36.08</v>
      </c>
      <c r="Q112" s="7">
        <v>36.08</v>
      </c>
      <c r="R112" s="7">
        <v>36.08</v>
      </c>
      <c r="S112" s="7">
        <v>36.08</v>
      </c>
      <c r="T112" s="7">
        <v>36.08</v>
      </c>
      <c r="U112" s="7">
        <v>36.08</v>
      </c>
      <c r="V112" s="7">
        <v>36.08</v>
      </c>
      <c r="W112" s="7">
        <v>36.08</v>
      </c>
    </row>
    <row r="113" spans="1:23" x14ac:dyDescent="0.25">
      <c r="A113">
        <v>109</v>
      </c>
      <c r="B113" t="s">
        <v>134</v>
      </c>
      <c r="C113" s="2">
        <v>1</v>
      </c>
      <c r="D113" s="2">
        <v>33</v>
      </c>
      <c r="E113" t="s">
        <v>35</v>
      </c>
      <c r="F113" s="53">
        <f t="shared" si="3"/>
        <v>363</v>
      </c>
      <c r="G113" s="56">
        <v>363</v>
      </c>
      <c r="I113" s="37">
        <v>36.08</v>
      </c>
      <c r="J113" s="38">
        <f t="shared" si="4"/>
        <v>1190.6399999999999</v>
      </c>
      <c r="K113" s="67">
        <f t="shared" si="5"/>
        <v>33</v>
      </c>
      <c r="L113" s="38"/>
      <c r="M113" s="39"/>
      <c r="N113" s="7">
        <v>36.08</v>
      </c>
      <c r="O113" s="7">
        <v>36.08</v>
      </c>
      <c r="P113" s="7">
        <v>36.08</v>
      </c>
      <c r="Q113" s="7">
        <v>36.08</v>
      </c>
      <c r="R113" s="7">
        <v>36.08</v>
      </c>
      <c r="S113" s="7">
        <v>36.08</v>
      </c>
      <c r="T113" s="7">
        <v>36.08</v>
      </c>
      <c r="U113" s="7">
        <v>36.08</v>
      </c>
      <c r="V113" s="7">
        <v>36.08</v>
      </c>
      <c r="W113" s="7">
        <v>36.08</v>
      </c>
    </row>
    <row r="114" spans="1:23" x14ac:dyDescent="0.25">
      <c r="A114">
        <v>110</v>
      </c>
      <c r="B114" t="s">
        <v>135</v>
      </c>
      <c r="C114" s="2">
        <v>1</v>
      </c>
      <c r="D114" s="2">
        <v>33</v>
      </c>
      <c r="E114" t="s">
        <v>35</v>
      </c>
      <c r="F114" s="53">
        <f t="shared" si="3"/>
        <v>363</v>
      </c>
      <c r="G114" s="56">
        <v>363</v>
      </c>
      <c r="I114" s="37">
        <v>54.17</v>
      </c>
      <c r="J114" s="38">
        <f t="shared" si="4"/>
        <v>1787.6100000000001</v>
      </c>
      <c r="K114" s="67">
        <f t="shared" si="5"/>
        <v>33</v>
      </c>
      <c r="L114" s="38"/>
      <c r="M114" s="39"/>
      <c r="N114" s="7">
        <v>54.17</v>
      </c>
      <c r="O114" s="7">
        <v>54.17</v>
      </c>
      <c r="P114" s="7">
        <v>54.17</v>
      </c>
      <c r="Q114" s="7">
        <v>54.17</v>
      </c>
      <c r="R114" s="7">
        <v>54.17</v>
      </c>
      <c r="S114" s="7">
        <v>54.17</v>
      </c>
      <c r="T114" s="7">
        <v>54.17</v>
      </c>
      <c r="U114" s="7">
        <v>54.17</v>
      </c>
      <c r="V114" s="7">
        <v>54.17</v>
      </c>
      <c r="W114" s="7">
        <v>54.17</v>
      </c>
    </row>
    <row r="115" spans="1:23" x14ac:dyDescent="0.25">
      <c r="A115">
        <v>111</v>
      </c>
      <c r="B115" t="s">
        <v>136</v>
      </c>
      <c r="C115" s="2">
        <v>1</v>
      </c>
      <c r="D115" s="2">
        <v>33</v>
      </c>
      <c r="E115" t="s">
        <v>35</v>
      </c>
      <c r="F115" s="53">
        <f t="shared" si="3"/>
        <v>363</v>
      </c>
      <c r="G115" s="56">
        <v>363</v>
      </c>
      <c r="I115" s="37">
        <v>54.17</v>
      </c>
      <c r="J115" s="38">
        <f t="shared" si="4"/>
        <v>1787.6100000000001</v>
      </c>
      <c r="K115" s="67">
        <f t="shared" si="5"/>
        <v>33</v>
      </c>
      <c r="L115" s="38"/>
      <c r="M115" s="39"/>
      <c r="N115" s="7">
        <v>54.17</v>
      </c>
      <c r="O115" s="7">
        <v>54.17</v>
      </c>
      <c r="P115" s="7">
        <v>54.17</v>
      </c>
      <c r="Q115" s="7">
        <v>54.17</v>
      </c>
      <c r="R115" s="7">
        <v>54.17</v>
      </c>
      <c r="S115" s="7">
        <v>54.17</v>
      </c>
      <c r="T115" s="7">
        <v>54.17</v>
      </c>
      <c r="U115" s="7">
        <v>54.17</v>
      </c>
      <c r="V115" s="7">
        <v>54.17</v>
      </c>
      <c r="W115" s="7">
        <v>54.17</v>
      </c>
    </row>
    <row r="116" spans="1:23" x14ac:dyDescent="0.25">
      <c r="A116">
        <v>112</v>
      </c>
      <c r="B116" t="s">
        <v>137</v>
      </c>
      <c r="C116" s="2">
        <v>1</v>
      </c>
      <c r="D116" s="2">
        <v>33</v>
      </c>
      <c r="E116" t="s">
        <v>35</v>
      </c>
      <c r="F116" s="53">
        <f t="shared" si="3"/>
        <v>363</v>
      </c>
      <c r="G116" s="56">
        <v>363</v>
      </c>
      <c r="I116" s="37">
        <v>54.17</v>
      </c>
      <c r="J116" s="38">
        <f t="shared" si="4"/>
        <v>1787.6100000000001</v>
      </c>
      <c r="K116" s="67">
        <f t="shared" si="5"/>
        <v>33</v>
      </c>
      <c r="L116" s="38"/>
      <c r="M116" s="39"/>
      <c r="N116" s="7">
        <v>54.17</v>
      </c>
      <c r="O116" s="7">
        <v>54.17</v>
      </c>
      <c r="P116" s="7">
        <v>54.17</v>
      </c>
      <c r="Q116" s="7">
        <v>54.17</v>
      </c>
      <c r="R116" s="7">
        <v>54.17</v>
      </c>
      <c r="S116" s="7">
        <v>54.17</v>
      </c>
      <c r="T116" s="7">
        <v>54.17</v>
      </c>
      <c r="U116" s="7">
        <v>54.17</v>
      </c>
      <c r="V116" s="7">
        <v>54.17</v>
      </c>
      <c r="W116" s="7">
        <v>54.17</v>
      </c>
    </row>
    <row r="117" spans="1:23" x14ac:dyDescent="0.25">
      <c r="A117">
        <v>113</v>
      </c>
      <c r="B117" t="s">
        <v>138</v>
      </c>
      <c r="C117" s="2">
        <v>1</v>
      </c>
      <c r="D117" s="2">
        <v>33</v>
      </c>
      <c r="E117" t="s">
        <v>35</v>
      </c>
      <c r="F117" s="53">
        <f t="shared" si="3"/>
        <v>363</v>
      </c>
      <c r="G117" s="56">
        <v>363</v>
      </c>
      <c r="I117" s="37">
        <v>54.17</v>
      </c>
      <c r="J117" s="38">
        <f t="shared" si="4"/>
        <v>1787.6100000000001</v>
      </c>
      <c r="K117" s="67">
        <f t="shared" si="5"/>
        <v>33</v>
      </c>
      <c r="L117" s="38"/>
      <c r="M117" s="39"/>
      <c r="N117" s="7">
        <v>54.17</v>
      </c>
      <c r="O117" s="7">
        <v>54.17</v>
      </c>
      <c r="P117" s="7">
        <v>54.17</v>
      </c>
      <c r="Q117" s="7">
        <v>54.17</v>
      </c>
      <c r="R117" s="7">
        <v>54.17</v>
      </c>
      <c r="S117" s="7">
        <v>54.17</v>
      </c>
      <c r="T117" s="7">
        <v>54.17</v>
      </c>
      <c r="U117" s="7">
        <v>54.17</v>
      </c>
      <c r="V117" s="7">
        <v>54.17</v>
      </c>
      <c r="W117" s="7">
        <v>54.17</v>
      </c>
    </row>
    <row r="118" spans="1:23" x14ac:dyDescent="0.25">
      <c r="A118">
        <v>114</v>
      </c>
      <c r="B118" t="s">
        <v>139</v>
      </c>
      <c r="C118" s="2">
        <v>1</v>
      </c>
      <c r="D118" s="2">
        <v>17</v>
      </c>
      <c r="E118" t="s">
        <v>140</v>
      </c>
      <c r="F118" s="53">
        <f t="shared" si="3"/>
        <v>187</v>
      </c>
      <c r="G118" s="59">
        <v>102</v>
      </c>
      <c r="I118" s="37">
        <v>8908.49</v>
      </c>
      <c r="J118" s="38">
        <f t="shared" si="4"/>
        <v>151444.32999999999</v>
      </c>
      <c r="K118" s="67">
        <f t="shared" si="5"/>
        <v>17</v>
      </c>
      <c r="L118" s="38"/>
      <c r="M118" s="39"/>
      <c r="N118" s="7">
        <v>8908.49</v>
      </c>
      <c r="O118" s="7">
        <v>8908.49</v>
      </c>
      <c r="P118" s="7">
        <v>8908.49</v>
      </c>
      <c r="Q118" s="7">
        <v>8908.49</v>
      </c>
      <c r="R118" s="7">
        <v>8908.49</v>
      </c>
      <c r="S118" s="7">
        <v>8908.49</v>
      </c>
      <c r="T118" s="7">
        <v>8908.49</v>
      </c>
      <c r="U118" s="7">
        <v>8908.49</v>
      </c>
      <c r="V118" s="7">
        <v>8908.49</v>
      </c>
      <c r="W118" s="7">
        <v>8908.49</v>
      </c>
    </row>
    <row r="119" spans="1:23" x14ac:dyDescent="0.25">
      <c r="A119">
        <v>115</v>
      </c>
      <c r="B119" t="s">
        <v>141</v>
      </c>
      <c r="C119" s="2">
        <v>1</v>
      </c>
      <c r="D119" s="2">
        <v>7</v>
      </c>
      <c r="E119" t="s">
        <v>142</v>
      </c>
      <c r="F119" s="53">
        <f t="shared" si="3"/>
        <v>77</v>
      </c>
      <c r="G119" s="59">
        <v>42</v>
      </c>
      <c r="I119" s="37">
        <v>3422.07</v>
      </c>
      <c r="J119" s="38">
        <f t="shared" si="4"/>
        <v>23954.49</v>
      </c>
      <c r="K119" s="67">
        <f t="shared" si="5"/>
        <v>7</v>
      </c>
      <c r="L119" s="38"/>
      <c r="M119" s="39"/>
      <c r="N119" s="7">
        <v>3422.07</v>
      </c>
      <c r="O119" s="7">
        <v>3422.07</v>
      </c>
      <c r="P119" s="7">
        <v>3422.07</v>
      </c>
      <c r="Q119" s="7">
        <v>3422.07</v>
      </c>
      <c r="R119" s="7">
        <v>3422.07</v>
      </c>
      <c r="S119" s="7">
        <v>3422.07</v>
      </c>
      <c r="T119" s="7">
        <v>3422.07</v>
      </c>
      <c r="U119" s="11">
        <v>3422.07</v>
      </c>
      <c r="V119" s="11">
        <v>3422.07</v>
      </c>
      <c r="W119" s="11">
        <v>3422.07</v>
      </c>
    </row>
    <row r="120" spans="1:23" x14ac:dyDescent="0.25">
      <c r="A120">
        <v>116</v>
      </c>
      <c r="B120" t="s">
        <v>143</v>
      </c>
      <c r="C120" s="2">
        <v>1</v>
      </c>
      <c r="D120" s="2">
        <v>7</v>
      </c>
      <c r="E120" t="s">
        <v>142</v>
      </c>
      <c r="F120" s="53">
        <f t="shared" si="3"/>
        <v>77</v>
      </c>
      <c r="G120" s="59">
        <v>42</v>
      </c>
      <c r="I120" s="37">
        <v>2853.87</v>
      </c>
      <c r="J120" s="38">
        <f t="shared" si="4"/>
        <v>19977.09</v>
      </c>
      <c r="K120" s="67">
        <f t="shared" si="5"/>
        <v>7</v>
      </c>
      <c r="L120" s="38"/>
      <c r="M120" s="39"/>
      <c r="N120" s="7">
        <v>2853.87</v>
      </c>
      <c r="O120" s="7">
        <v>2853.87</v>
      </c>
      <c r="P120" s="7">
        <v>2853.87</v>
      </c>
      <c r="Q120" s="7">
        <v>2853.87</v>
      </c>
      <c r="R120" s="7">
        <v>2853.87</v>
      </c>
      <c r="S120" s="7">
        <v>2853.87</v>
      </c>
      <c r="T120" s="7">
        <v>2853.87</v>
      </c>
      <c r="U120" s="11">
        <v>2853.87</v>
      </c>
      <c r="V120" s="11">
        <v>2853.87</v>
      </c>
      <c r="W120" s="11">
        <v>2853.87</v>
      </c>
    </row>
    <row r="121" spans="1:23" x14ac:dyDescent="0.25">
      <c r="A121">
        <v>117</v>
      </c>
      <c r="B121" t="s">
        <v>144</v>
      </c>
      <c r="C121" s="2">
        <v>1</v>
      </c>
      <c r="D121" s="2">
        <v>9</v>
      </c>
      <c r="E121" t="s">
        <v>142</v>
      </c>
      <c r="F121" s="53">
        <f t="shared" si="3"/>
        <v>99</v>
      </c>
      <c r="G121" s="59">
        <v>54</v>
      </c>
      <c r="I121" s="37">
        <v>2292.66</v>
      </c>
      <c r="J121" s="38">
        <f t="shared" si="4"/>
        <v>20633.939999999999</v>
      </c>
      <c r="K121" s="67">
        <f t="shared" si="5"/>
        <v>9</v>
      </c>
      <c r="L121" s="38"/>
      <c r="M121" s="39"/>
      <c r="N121" s="7">
        <v>2292.66</v>
      </c>
      <c r="O121" s="7">
        <v>2292.66</v>
      </c>
      <c r="P121" s="7">
        <v>2292.66</v>
      </c>
      <c r="Q121" s="7">
        <v>2292.66</v>
      </c>
      <c r="R121" s="7">
        <v>2292.66</v>
      </c>
      <c r="S121" s="7">
        <v>2292.66</v>
      </c>
      <c r="T121" s="7">
        <v>2292.66</v>
      </c>
      <c r="U121" s="11">
        <v>2292.66</v>
      </c>
      <c r="V121" s="11">
        <v>2292.66</v>
      </c>
      <c r="W121" s="11">
        <v>2292.66</v>
      </c>
    </row>
    <row r="122" spans="1:23" x14ac:dyDescent="0.25">
      <c r="A122">
        <v>118</v>
      </c>
      <c r="B122" t="s">
        <v>145</v>
      </c>
      <c r="C122" s="2">
        <v>1</v>
      </c>
      <c r="D122" s="2">
        <v>9</v>
      </c>
      <c r="E122" t="s">
        <v>142</v>
      </c>
      <c r="F122" s="53">
        <f t="shared" si="3"/>
        <v>99</v>
      </c>
      <c r="G122" s="59">
        <v>54</v>
      </c>
      <c r="I122" s="37">
        <v>1941.61</v>
      </c>
      <c r="J122" s="38">
        <f t="shared" si="4"/>
        <v>17474.489999999998</v>
      </c>
      <c r="K122" s="67">
        <f t="shared" si="5"/>
        <v>9</v>
      </c>
      <c r="L122" s="38"/>
      <c r="M122" s="39"/>
      <c r="N122" s="7">
        <v>1941.61</v>
      </c>
      <c r="O122" s="7">
        <v>1941.61</v>
      </c>
      <c r="P122" s="7">
        <v>1941.61</v>
      </c>
      <c r="Q122" s="7">
        <v>1941.61</v>
      </c>
      <c r="R122" s="7">
        <v>1941.61</v>
      </c>
      <c r="S122" s="7">
        <v>1941.61</v>
      </c>
      <c r="T122" s="7">
        <v>1941.61</v>
      </c>
      <c r="U122" s="11">
        <v>1941.61</v>
      </c>
      <c r="V122" s="11">
        <v>1941.61</v>
      </c>
      <c r="W122" s="11">
        <v>1941.61</v>
      </c>
    </row>
    <row r="123" spans="1:23" x14ac:dyDescent="0.25">
      <c r="A123">
        <v>119</v>
      </c>
      <c r="B123" t="s">
        <v>146</v>
      </c>
      <c r="C123" s="2">
        <v>1</v>
      </c>
      <c r="D123" s="2">
        <v>19</v>
      </c>
      <c r="E123" t="s">
        <v>142</v>
      </c>
      <c r="F123" s="53">
        <f t="shared" si="3"/>
        <v>209</v>
      </c>
      <c r="G123" s="59">
        <v>114</v>
      </c>
      <c r="I123" s="37">
        <v>1482.31</v>
      </c>
      <c r="J123" s="38">
        <f t="shared" si="4"/>
        <v>28163.89</v>
      </c>
      <c r="K123" s="67">
        <f t="shared" si="5"/>
        <v>19</v>
      </c>
      <c r="L123" s="38"/>
      <c r="M123" s="39"/>
      <c r="N123" s="7">
        <v>1482.31</v>
      </c>
      <c r="O123" s="7">
        <v>1482.31</v>
      </c>
      <c r="P123" s="7">
        <v>1482.31</v>
      </c>
      <c r="Q123" s="7">
        <v>1482.31</v>
      </c>
      <c r="R123" s="7">
        <v>1482.31</v>
      </c>
      <c r="S123" s="7">
        <v>1482.31</v>
      </c>
      <c r="T123" s="7">
        <v>1482.31</v>
      </c>
      <c r="U123" s="11">
        <v>1482.31</v>
      </c>
      <c r="V123" s="11">
        <v>1482.31</v>
      </c>
      <c r="W123" s="11">
        <v>1482.31</v>
      </c>
    </row>
    <row r="124" spans="1:23" x14ac:dyDescent="0.25">
      <c r="A124">
        <v>120</v>
      </c>
      <c r="B124" t="s">
        <v>147</v>
      </c>
      <c r="C124" s="2">
        <v>1</v>
      </c>
      <c r="D124" s="2">
        <v>19</v>
      </c>
      <c r="E124" t="s">
        <v>142</v>
      </c>
      <c r="F124" s="53">
        <f t="shared" si="3"/>
        <v>209</v>
      </c>
      <c r="G124" s="59">
        <v>114</v>
      </c>
      <c r="I124" s="37">
        <v>1275.68</v>
      </c>
      <c r="J124" s="38">
        <f t="shared" si="4"/>
        <v>24237.920000000002</v>
      </c>
      <c r="K124" s="67">
        <f t="shared" si="5"/>
        <v>19</v>
      </c>
      <c r="L124" s="38"/>
      <c r="M124" s="39"/>
      <c r="N124" s="7">
        <v>1275.68</v>
      </c>
      <c r="O124" s="7">
        <v>1275.68</v>
      </c>
      <c r="P124" s="7">
        <v>1275.68</v>
      </c>
      <c r="Q124" s="7">
        <v>1275.68</v>
      </c>
      <c r="R124" s="7">
        <v>1275.68</v>
      </c>
      <c r="S124" s="7">
        <v>1275.68</v>
      </c>
      <c r="T124" s="7">
        <v>1275.68</v>
      </c>
      <c r="U124" s="11">
        <v>1275.68</v>
      </c>
      <c r="V124" s="11">
        <v>1275.68</v>
      </c>
      <c r="W124" s="11">
        <v>1275.68</v>
      </c>
    </row>
    <row r="125" spans="1:23" x14ac:dyDescent="0.25">
      <c r="A125">
        <v>121</v>
      </c>
      <c r="B125" t="s">
        <v>148</v>
      </c>
      <c r="C125" s="2">
        <v>1</v>
      </c>
      <c r="D125" s="2">
        <v>17</v>
      </c>
      <c r="E125" t="s">
        <v>142</v>
      </c>
      <c r="F125" s="53">
        <f t="shared" si="3"/>
        <v>187</v>
      </c>
      <c r="G125" s="59">
        <v>102</v>
      </c>
      <c r="I125" s="37">
        <v>1115.43</v>
      </c>
      <c r="J125" s="38">
        <f t="shared" si="4"/>
        <v>18962.310000000001</v>
      </c>
      <c r="K125" s="67">
        <f t="shared" si="5"/>
        <v>17</v>
      </c>
      <c r="L125" s="38"/>
      <c r="M125" s="39"/>
      <c r="N125" s="7">
        <v>1115.43</v>
      </c>
      <c r="O125" s="7">
        <v>1115.43</v>
      </c>
      <c r="P125" s="7">
        <v>1115.43</v>
      </c>
      <c r="Q125" s="7">
        <v>1115.43</v>
      </c>
      <c r="R125" s="7">
        <v>1115.43</v>
      </c>
      <c r="S125" s="7">
        <v>1115.43</v>
      </c>
      <c r="T125" s="7">
        <v>1115.43</v>
      </c>
      <c r="U125" s="11">
        <v>1115.43</v>
      </c>
      <c r="V125" s="11">
        <v>1115.43</v>
      </c>
      <c r="W125" s="11">
        <v>1115.43</v>
      </c>
    </row>
    <row r="126" spans="1:23" x14ac:dyDescent="0.25">
      <c r="A126">
        <v>122</v>
      </c>
      <c r="B126" t="s">
        <v>149</v>
      </c>
      <c r="C126" s="2">
        <v>1</v>
      </c>
      <c r="D126" s="2">
        <v>17</v>
      </c>
      <c r="E126" t="s">
        <v>142</v>
      </c>
      <c r="F126" s="53">
        <f t="shared" si="3"/>
        <v>187</v>
      </c>
      <c r="G126" s="59">
        <v>102</v>
      </c>
      <c r="I126" s="37">
        <v>920.49</v>
      </c>
      <c r="J126" s="38">
        <f t="shared" si="4"/>
        <v>15648.33</v>
      </c>
      <c r="K126" s="67">
        <f t="shared" si="5"/>
        <v>17</v>
      </c>
      <c r="L126" s="38"/>
      <c r="M126" s="39"/>
      <c r="N126" s="7">
        <v>920.49</v>
      </c>
      <c r="O126" s="7">
        <v>920.49</v>
      </c>
      <c r="P126" s="7">
        <v>920.49</v>
      </c>
      <c r="Q126" s="7">
        <v>920.49</v>
      </c>
      <c r="R126" s="7">
        <v>920.49</v>
      </c>
      <c r="S126" s="7">
        <v>920.49</v>
      </c>
      <c r="T126" s="7">
        <v>920.49</v>
      </c>
      <c r="U126" s="11">
        <v>920.49</v>
      </c>
      <c r="V126" s="11">
        <v>920.49</v>
      </c>
      <c r="W126" s="11">
        <v>920.49</v>
      </c>
    </row>
    <row r="127" spans="1:23" x14ac:dyDescent="0.25">
      <c r="A127">
        <v>123</v>
      </c>
      <c r="B127" t="s">
        <v>150</v>
      </c>
      <c r="C127" s="2">
        <v>1</v>
      </c>
      <c r="D127" s="2">
        <v>10</v>
      </c>
      <c r="E127" t="s">
        <v>142</v>
      </c>
      <c r="F127" s="53">
        <f t="shared" si="3"/>
        <v>110</v>
      </c>
      <c r="G127" s="59">
        <v>60</v>
      </c>
      <c r="I127" s="37">
        <v>1058.6600000000001</v>
      </c>
      <c r="J127" s="38">
        <f t="shared" si="4"/>
        <v>10586.6</v>
      </c>
      <c r="K127" s="67">
        <f t="shared" si="5"/>
        <v>10</v>
      </c>
      <c r="L127" s="38"/>
      <c r="M127" s="39"/>
      <c r="N127" s="7">
        <v>1058.6600000000001</v>
      </c>
      <c r="O127" s="7">
        <v>1058.6600000000001</v>
      </c>
      <c r="P127" s="7">
        <v>1058.6600000000001</v>
      </c>
      <c r="Q127" s="7">
        <v>1058.6600000000001</v>
      </c>
      <c r="R127" s="7">
        <v>1058.6600000000001</v>
      </c>
      <c r="S127" s="7">
        <v>1058.6600000000001</v>
      </c>
      <c r="T127" s="7">
        <v>1058.6600000000001</v>
      </c>
      <c r="U127" s="11">
        <v>1058.6600000000001</v>
      </c>
      <c r="V127" s="11">
        <v>1058.6600000000001</v>
      </c>
      <c r="W127" s="11">
        <v>1058.6600000000001</v>
      </c>
    </row>
    <row r="128" spans="1:23" x14ac:dyDescent="0.25">
      <c r="A128">
        <v>124</v>
      </c>
      <c r="B128" t="s">
        <v>151</v>
      </c>
      <c r="C128" s="2">
        <v>1</v>
      </c>
      <c r="D128" s="2">
        <v>10</v>
      </c>
      <c r="E128" t="s">
        <v>142</v>
      </c>
      <c r="F128" s="53">
        <f t="shared" si="3"/>
        <v>110</v>
      </c>
      <c r="G128" s="59">
        <v>60</v>
      </c>
      <c r="I128" s="37">
        <v>895.84</v>
      </c>
      <c r="J128" s="38">
        <f t="shared" si="4"/>
        <v>8958.4</v>
      </c>
      <c r="K128" s="67">
        <f t="shared" si="5"/>
        <v>10</v>
      </c>
      <c r="L128" s="38"/>
      <c r="M128" s="39"/>
      <c r="N128" s="7">
        <v>895.84</v>
      </c>
      <c r="O128" s="7">
        <v>895.84</v>
      </c>
      <c r="P128" s="7">
        <v>895.84</v>
      </c>
      <c r="Q128" s="7">
        <v>895.84</v>
      </c>
      <c r="R128" s="7">
        <v>895.84</v>
      </c>
      <c r="S128" s="7">
        <v>895.84</v>
      </c>
      <c r="T128" s="7">
        <v>895.84</v>
      </c>
      <c r="U128" s="11">
        <v>895.84</v>
      </c>
      <c r="V128" s="11">
        <v>895.84</v>
      </c>
      <c r="W128" s="11">
        <v>895.84</v>
      </c>
    </row>
    <row r="129" spans="1:24" x14ac:dyDescent="0.25">
      <c r="A129" s="12"/>
      <c r="B129" s="13" t="s">
        <v>152</v>
      </c>
      <c r="C129" s="14">
        <v>1</v>
      </c>
      <c r="D129" s="15">
        <v>0</v>
      </c>
      <c r="E129" s="14" t="s">
        <v>153</v>
      </c>
      <c r="F129" s="53">
        <f t="shared" si="3"/>
        <v>0</v>
      </c>
      <c r="G129" s="56">
        <v>0</v>
      </c>
      <c r="H129" s="14"/>
      <c r="I129" s="40"/>
      <c r="J129" s="38">
        <f t="shared" si="4"/>
        <v>0</v>
      </c>
      <c r="K129" s="67">
        <f t="shared" si="5"/>
        <v>0</v>
      </c>
      <c r="L129" s="38"/>
      <c r="M129" s="50"/>
      <c r="N129" s="16"/>
      <c r="O129" s="16"/>
      <c r="P129" s="16"/>
      <c r="Q129" s="16"/>
      <c r="R129" s="16"/>
      <c r="S129" s="16"/>
      <c r="T129" s="16"/>
      <c r="U129" s="17"/>
      <c r="V129" s="17"/>
      <c r="W129" s="17"/>
      <c r="X129" s="12" t="s">
        <v>154</v>
      </c>
    </row>
    <row r="130" spans="1:24" x14ac:dyDescent="0.25">
      <c r="A130">
        <v>1</v>
      </c>
      <c r="B130" t="s">
        <v>155</v>
      </c>
      <c r="C130" s="2">
        <v>2</v>
      </c>
      <c r="D130" s="2">
        <v>11</v>
      </c>
      <c r="E130" t="s">
        <v>19</v>
      </c>
      <c r="F130" s="53">
        <f t="shared" si="3"/>
        <v>121</v>
      </c>
      <c r="G130" s="56">
        <v>121</v>
      </c>
      <c r="I130" s="37">
        <v>2417.84</v>
      </c>
      <c r="J130" s="38">
        <f t="shared" si="4"/>
        <v>26596.240000000002</v>
      </c>
      <c r="K130" s="67">
        <f t="shared" si="5"/>
        <v>11</v>
      </c>
      <c r="L130" s="38"/>
      <c r="M130" s="39"/>
      <c r="N130" s="7">
        <v>2417.84</v>
      </c>
      <c r="O130" s="7">
        <v>2417.84</v>
      </c>
      <c r="P130" s="7">
        <v>2417.84</v>
      </c>
      <c r="Q130" s="7">
        <v>2417.84</v>
      </c>
      <c r="R130" s="7">
        <v>2417.84</v>
      </c>
      <c r="S130" s="7">
        <v>2417.84</v>
      </c>
      <c r="T130" s="7">
        <v>2417.84</v>
      </c>
      <c r="U130" s="7">
        <v>2417.84</v>
      </c>
      <c r="V130" s="7">
        <v>2417.84</v>
      </c>
      <c r="W130" s="7">
        <v>2417.84</v>
      </c>
    </row>
    <row r="131" spans="1:24" x14ac:dyDescent="0.25">
      <c r="A131">
        <v>2</v>
      </c>
      <c r="B131" t="s">
        <v>156</v>
      </c>
      <c r="C131" s="2">
        <v>2</v>
      </c>
      <c r="D131" s="2">
        <v>55</v>
      </c>
      <c r="E131" t="s">
        <v>157</v>
      </c>
      <c r="F131" s="53">
        <f t="shared" si="3"/>
        <v>605</v>
      </c>
      <c r="G131" s="57">
        <v>440</v>
      </c>
      <c r="H131">
        <v>165</v>
      </c>
      <c r="I131" s="37">
        <v>563.16</v>
      </c>
      <c r="J131" s="38">
        <f t="shared" si="4"/>
        <v>30973.8</v>
      </c>
      <c r="K131" s="67">
        <f t="shared" si="5"/>
        <v>55</v>
      </c>
      <c r="L131" s="38"/>
      <c r="M131" s="39"/>
      <c r="N131" s="7">
        <v>563.16</v>
      </c>
      <c r="O131" s="7">
        <v>563.16</v>
      </c>
      <c r="P131" s="7">
        <v>563.16</v>
      </c>
      <c r="Q131" s="7">
        <v>563.16</v>
      </c>
      <c r="R131" s="7">
        <v>563.16</v>
      </c>
      <c r="S131" s="7">
        <v>563.16</v>
      </c>
      <c r="T131" s="7">
        <v>563.16</v>
      </c>
      <c r="U131" s="8">
        <v>563.16</v>
      </c>
      <c r="V131" s="8">
        <v>563.16</v>
      </c>
      <c r="W131" s="8">
        <v>563.16</v>
      </c>
    </row>
    <row r="132" spans="1:24" x14ac:dyDescent="0.25">
      <c r="A132">
        <v>3</v>
      </c>
      <c r="B132" t="s">
        <v>158</v>
      </c>
      <c r="C132" s="2">
        <v>2</v>
      </c>
      <c r="D132" s="2">
        <v>110</v>
      </c>
      <c r="E132" t="s">
        <v>157</v>
      </c>
      <c r="F132" s="53">
        <f t="shared" si="3"/>
        <v>1210</v>
      </c>
      <c r="G132" s="57">
        <v>880</v>
      </c>
      <c r="H132">
        <v>330</v>
      </c>
      <c r="I132" s="37">
        <v>464.53</v>
      </c>
      <c r="J132" s="38">
        <f t="shared" si="4"/>
        <v>51098.299999999996</v>
      </c>
      <c r="K132" s="67">
        <f t="shared" si="5"/>
        <v>110</v>
      </c>
      <c r="L132" s="38"/>
      <c r="M132" s="39"/>
      <c r="N132" s="7">
        <v>464.53</v>
      </c>
      <c r="O132" s="7">
        <v>464.53</v>
      </c>
      <c r="P132" s="7">
        <v>464.53</v>
      </c>
      <c r="Q132" s="7">
        <v>464.53</v>
      </c>
      <c r="R132" s="7">
        <v>464.53</v>
      </c>
      <c r="S132" s="7">
        <v>580.66999999999996</v>
      </c>
      <c r="T132" s="7">
        <v>580.66999999999996</v>
      </c>
      <c r="U132" s="8">
        <v>580.66999999999996</v>
      </c>
      <c r="V132" s="8">
        <v>580.66999999999996</v>
      </c>
      <c r="W132" s="8">
        <v>580.66999999999996</v>
      </c>
    </row>
    <row r="133" spans="1:24" x14ac:dyDescent="0.25">
      <c r="A133">
        <v>4</v>
      </c>
      <c r="B133" t="s">
        <v>159</v>
      </c>
      <c r="C133" s="2">
        <v>2</v>
      </c>
      <c r="D133" s="2">
        <v>15</v>
      </c>
      <c r="E133" t="s">
        <v>157</v>
      </c>
      <c r="F133" s="53">
        <f t="shared" si="3"/>
        <v>165</v>
      </c>
      <c r="G133" s="57">
        <v>0</v>
      </c>
      <c r="H133">
        <v>45</v>
      </c>
      <c r="I133" s="37">
        <v>7652.43</v>
      </c>
      <c r="J133" s="38">
        <f t="shared" si="4"/>
        <v>114786.45000000001</v>
      </c>
      <c r="K133" s="67">
        <f t="shared" si="5"/>
        <v>0</v>
      </c>
      <c r="L133" s="38"/>
      <c r="M133" s="48">
        <v>45351</v>
      </c>
      <c r="N133" s="7">
        <v>7652.43</v>
      </c>
      <c r="O133" s="7">
        <v>7652.43</v>
      </c>
      <c r="P133" s="7">
        <v>7652.43</v>
      </c>
      <c r="Q133" s="7">
        <v>7652.43</v>
      </c>
      <c r="R133" s="7">
        <v>7652.43</v>
      </c>
      <c r="S133" s="7">
        <v>8517.49</v>
      </c>
      <c r="T133" s="7">
        <v>8517.49</v>
      </c>
      <c r="U133" s="8">
        <v>8517.49</v>
      </c>
      <c r="V133" s="8">
        <v>8517.49</v>
      </c>
      <c r="W133" s="8">
        <v>9781.81</v>
      </c>
    </row>
    <row r="134" spans="1:24" x14ac:dyDescent="0.25">
      <c r="A134">
        <v>5</v>
      </c>
      <c r="B134" t="s">
        <v>160</v>
      </c>
      <c r="C134" s="2">
        <v>2</v>
      </c>
      <c r="D134" s="2">
        <v>42</v>
      </c>
      <c r="E134" t="s">
        <v>19</v>
      </c>
      <c r="F134" s="53">
        <f t="shared" ref="F134:F197" si="6">D134*11</f>
        <v>462</v>
      </c>
      <c r="G134" s="56">
        <v>462</v>
      </c>
      <c r="I134" s="37">
        <v>873.11</v>
      </c>
      <c r="J134" s="38">
        <f t="shared" ref="J134:J197" si="7">D134*I134</f>
        <v>36670.620000000003</v>
      </c>
      <c r="K134" s="67">
        <f t="shared" ref="K134:K197" si="8">IF((G134-D134)&gt;=0,D134,0)</f>
        <v>42</v>
      </c>
      <c r="L134" s="38"/>
      <c r="M134" s="39"/>
      <c r="N134" s="7">
        <v>873.11</v>
      </c>
      <c r="O134" s="7">
        <v>873.11</v>
      </c>
      <c r="P134" s="7">
        <v>873.11</v>
      </c>
      <c r="Q134" s="7">
        <v>873.11</v>
      </c>
      <c r="R134" s="7">
        <v>873.11</v>
      </c>
      <c r="S134" s="7">
        <v>873.11</v>
      </c>
      <c r="T134" s="7">
        <v>873.11</v>
      </c>
      <c r="U134" s="7">
        <v>873.11</v>
      </c>
      <c r="V134" s="7">
        <v>873.11</v>
      </c>
      <c r="W134" s="7">
        <v>873.11</v>
      </c>
    </row>
    <row r="135" spans="1:24" x14ac:dyDescent="0.25">
      <c r="A135">
        <v>6</v>
      </c>
      <c r="B135" t="s">
        <v>161</v>
      </c>
      <c r="C135" s="2">
        <v>2</v>
      </c>
      <c r="D135" s="2">
        <v>39</v>
      </c>
      <c r="E135" t="s">
        <v>162</v>
      </c>
      <c r="F135" s="53">
        <f t="shared" si="6"/>
        <v>429</v>
      </c>
      <c r="G135" s="56">
        <v>429</v>
      </c>
      <c r="I135" s="37">
        <v>291.91000000000003</v>
      </c>
      <c r="J135" s="38">
        <f t="shared" si="7"/>
        <v>11384.490000000002</v>
      </c>
      <c r="K135" s="67">
        <f t="shared" si="8"/>
        <v>39</v>
      </c>
      <c r="L135" s="38"/>
      <c r="M135" s="39"/>
      <c r="N135" s="7">
        <v>291.91000000000003</v>
      </c>
      <c r="O135" s="7">
        <v>291.91000000000003</v>
      </c>
      <c r="P135" s="7">
        <v>291.91000000000003</v>
      </c>
      <c r="Q135" s="7">
        <v>291.91000000000003</v>
      </c>
      <c r="R135" s="7">
        <v>291.91000000000003</v>
      </c>
      <c r="S135" s="7">
        <v>291.91000000000003</v>
      </c>
      <c r="T135" s="7">
        <v>291.91000000000003</v>
      </c>
      <c r="U135" s="7">
        <v>291.91000000000003</v>
      </c>
      <c r="V135" s="7">
        <v>291.91000000000003</v>
      </c>
      <c r="W135" s="7">
        <v>291.91000000000003</v>
      </c>
    </row>
    <row r="136" spans="1:24" x14ac:dyDescent="0.25">
      <c r="A136">
        <v>7</v>
      </c>
      <c r="B136" s="9" t="s">
        <v>163</v>
      </c>
      <c r="C136" s="2">
        <v>2</v>
      </c>
      <c r="D136" s="2">
        <v>8</v>
      </c>
      <c r="E136" t="s">
        <v>164</v>
      </c>
      <c r="F136" s="53">
        <f t="shared" si="6"/>
        <v>88</v>
      </c>
      <c r="G136" s="56">
        <v>0</v>
      </c>
      <c r="I136" s="37">
        <v>1163.29</v>
      </c>
      <c r="J136" s="38">
        <f t="shared" si="7"/>
        <v>9306.32</v>
      </c>
      <c r="K136" s="67">
        <f t="shared" si="8"/>
        <v>0</v>
      </c>
      <c r="L136" s="38"/>
      <c r="M136" s="48">
        <v>45432</v>
      </c>
      <c r="N136" s="7">
        <v>1163.29</v>
      </c>
      <c r="O136" s="7">
        <v>1163.29</v>
      </c>
      <c r="P136" s="7">
        <v>1163.29</v>
      </c>
      <c r="Q136" s="7">
        <v>1163.29</v>
      </c>
      <c r="R136" s="7">
        <v>1163.29</v>
      </c>
      <c r="S136" s="7">
        <v>1163.29</v>
      </c>
      <c r="T136" s="7">
        <v>1163.29</v>
      </c>
      <c r="U136" s="7">
        <v>1163.29</v>
      </c>
      <c r="V136" s="7">
        <v>1163.29</v>
      </c>
      <c r="W136" s="7">
        <v>1163.29</v>
      </c>
    </row>
    <row r="137" spans="1:24" x14ac:dyDescent="0.25">
      <c r="A137">
        <v>8</v>
      </c>
      <c r="B137" t="s">
        <v>165</v>
      </c>
      <c r="C137" s="2">
        <v>2</v>
      </c>
      <c r="D137" s="2">
        <v>25</v>
      </c>
      <c r="E137" t="s">
        <v>166</v>
      </c>
      <c r="F137" s="53">
        <f t="shared" si="6"/>
        <v>275</v>
      </c>
      <c r="G137" s="56">
        <v>0</v>
      </c>
      <c r="I137" s="37">
        <v>8900</v>
      </c>
      <c r="J137" s="38">
        <f t="shared" si="7"/>
        <v>222500</v>
      </c>
      <c r="K137" s="67">
        <f t="shared" si="8"/>
        <v>0</v>
      </c>
      <c r="L137" s="38"/>
      <c r="M137" s="48">
        <v>45015</v>
      </c>
      <c r="N137" s="7">
        <v>8900</v>
      </c>
      <c r="O137" s="7">
        <v>8900</v>
      </c>
      <c r="P137" s="7">
        <v>8900</v>
      </c>
      <c r="Q137" s="7">
        <v>8900</v>
      </c>
      <c r="R137" s="7">
        <v>8900</v>
      </c>
      <c r="S137" s="7">
        <v>8900</v>
      </c>
      <c r="T137" s="7">
        <v>8900</v>
      </c>
      <c r="U137" s="7">
        <v>8900</v>
      </c>
      <c r="V137" s="7">
        <v>8900</v>
      </c>
      <c r="W137" s="7">
        <v>8900</v>
      </c>
    </row>
    <row r="138" spans="1:24" x14ac:dyDescent="0.25">
      <c r="A138">
        <v>9</v>
      </c>
      <c r="B138" t="s">
        <v>167</v>
      </c>
      <c r="C138" s="2">
        <v>2</v>
      </c>
      <c r="D138" s="2">
        <v>56</v>
      </c>
      <c r="E138" t="s">
        <v>168</v>
      </c>
      <c r="F138" s="53">
        <f t="shared" si="6"/>
        <v>616</v>
      </c>
      <c r="G138" s="56">
        <v>616</v>
      </c>
      <c r="I138" s="37">
        <v>1762.6</v>
      </c>
      <c r="J138" s="38">
        <f t="shared" si="7"/>
        <v>98705.599999999991</v>
      </c>
      <c r="K138" s="67">
        <f t="shared" si="8"/>
        <v>56</v>
      </c>
      <c r="L138" s="38"/>
      <c r="M138" s="39"/>
      <c r="N138" s="7">
        <v>1762.6</v>
      </c>
      <c r="O138" s="7">
        <v>1762.6</v>
      </c>
      <c r="P138" s="7">
        <v>1762.6</v>
      </c>
      <c r="Q138" s="7">
        <v>1762.6</v>
      </c>
      <c r="R138" s="7">
        <v>1762.6</v>
      </c>
      <c r="S138" s="7">
        <v>1762.6</v>
      </c>
      <c r="T138" s="7">
        <v>1762.6</v>
      </c>
      <c r="U138" s="7">
        <v>1762.6</v>
      </c>
      <c r="V138" s="7">
        <v>1762.6</v>
      </c>
      <c r="W138" s="7">
        <v>1762.6</v>
      </c>
    </row>
    <row r="139" spans="1:24" x14ac:dyDescent="0.25">
      <c r="A139">
        <v>10</v>
      </c>
      <c r="B139" t="s">
        <v>169</v>
      </c>
      <c r="C139" s="2">
        <v>2</v>
      </c>
      <c r="D139" s="2">
        <v>11</v>
      </c>
      <c r="E139" t="s">
        <v>168</v>
      </c>
      <c r="F139" s="53">
        <f t="shared" si="6"/>
        <v>121</v>
      </c>
      <c r="G139" s="56">
        <v>121</v>
      </c>
      <c r="I139" s="37">
        <v>1132.1500000000001</v>
      </c>
      <c r="J139" s="38">
        <f t="shared" si="7"/>
        <v>12453.650000000001</v>
      </c>
      <c r="K139" s="67">
        <f t="shared" si="8"/>
        <v>11</v>
      </c>
      <c r="L139" s="38"/>
      <c r="M139" s="39"/>
      <c r="N139" s="7">
        <v>1132.1500000000001</v>
      </c>
      <c r="O139" s="7">
        <v>1132.1500000000001</v>
      </c>
      <c r="P139" s="7">
        <v>1132.1500000000001</v>
      </c>
      <c r="Q139" s="7">
        <v>1132.1500000000001</v>
      </c>
      <c r="R139" s="7">
        <v>1132.1500000000001</v>
      </c>
      <c r="S139" s="7">
        <v>1132.1500000000001</v>
      </c>
      <c r="T139" s="7">
        <v>1132.1500000000001</v>
      </c>
      <c r="U139" s="7">
        <v>1132.1500000000001</v>
      </c>
      <c r="V139" s="7">
        <v>1132.1500000000001</v>
      </c>
      <c r="W139" s="7">
        <v>1132.1500000000001</v>
      </c>
    </row>
    <row r="140" spans="1:24" x14ac:dyDescent="0.25">
      <c r="A140">
        <v>11</v>
      </c>
      <c r="B140" t="s">
        <v>170</v>
      </c>
      <c r="C140" s="2">
        <v>2</v>
      </c>
      <c r="D140" s="2">
        <v>30</v>
      </c>
      <c r="E140" t="s">
        <v>171</v>
      </c>
      <c r="F140" s="53">
        <f t="shared" si="6"/>
        <v>330</v>
      </c>
      <c r="G140" s="56">
        <v>330</v>
      </c>
      <c r="I140" s="37">
        <v>636.9</v>
      </c>
      <c r="J140" s="38">
        <f t="shared" si="7"/>
        <v>19107</v>
      </c>
      <c r="K140" s="67">
        <f t="shared" si="8"/>
        <v>30</v>
      </c>
      <c r="L140" s="38"/>
      <c r="M140" s="39"/>
      <c r="N140" s="7">
        <v>636.9</v>
      </c>
      <c r="O140" s="7">
        <v>636.9</v>
      </c>
      <c r="P140" s="7">
        <v>636.9</v>
      </c>
      <c r="Q140" s="7">
        <v>636.9</v>
      </c>
      <c r="R140" s="7">
        <v>636.9</v>
      </c>
      <c r="S140" s="7">
        <v>636.9</v>
      </c>
      <c r="T140" s="7">
        <v>636.9</v>
      </c>
      <c r="U140" s="7">
        <v>636.9</v>
      </c>
      <c r="V140" s="7">
        <v>636.9</v>
      </c>
      <c r="W140" s="7">
        <v>636.9</v>
      </c>
    </row>
    <row r="141" spans="1:24" x14ac:dyDescent="0.25">
      <c r="A141">
        <v>12</v>
      </c>
      <c r="B141" t="s">
        <v>172</v>
      </c>
      <c r="C141" s="2">
        <v>2</v>
      </c>
      <c r="D141" s="2">
        <v>19</v>
      </c>
      <c r="E141" t="s">
        <v>21</v>
      </c>
      <c r="F141" s="53">
        <f t="shared" si="6"/>
        <v>209</v>
      </c>
      <c r="G141" s="56">
        <v>0</v>
      </c>
      <c r="H141" s="10"/>
      <c r="I141" s="41">
        <v>10245</v>
      </c>
      <c r="J141" s="38">
        <f t="shared" si="7"/>
        <v>194655</v>
      </c>
      <c r="K141" s="67">
        <f t="shared" si="8"/>
        <v>0</v>
      </c>
      <c r="L141" s="60"/>
      <c r="M141" s="51">
        <v>45657</v>
      </c>
      <c r="N141" s="8">
        <v>10245</v>
      </c>
      <c r="O141" s="8">
        <v>10245</v>
      </c>
      <c r="P141" s="8">
        <v>10245</v>
      </c>
      <c r="Q141" s="8">
        <v>10245</v>
      </c>
      <c r="R141" s="8">
        <v>10245</v>
      </c>
      <c r="S141" s="8">
        <v>10245</v>
      </c>
      <c r="T141" s="8">
        <v>10245</v>
      </c>
      <c r="U141" s="8">
        <v>10245</v>
      </c>
      <c r="V141" s="8">
        <v>10245</v>
      </c>
      <c r="W141" s="8">
        <v>10245</v>
      </c>
      <c r="X141" t="s">
        <v>173</v>
      </c>
    </row>
    <row r="142" spans="1:24" x14ac:dyDescent="0.25">
      <c r="A142">
        <v>13</v>
      </c>
      <c r="B142" t="s">
        <v>174</v>
      </c>
      <c r="C142" s="2">
        <v>2</v>
      </c>
      <c r="D142" s="2">
        <v>7</v>
      </c>
      <c r="E142" t="s">
        <v>21</v>
      </c>
      <c r="F142" s="53">
        <f t="shared" si="6"/>
        <v>77</v>
      </c>
      <c r="G142" s="56">
        <v>0</v>
      </c>
      <c r="H142" s="10"/>
      <c r="I142" s="41">
        <v>8658.33</v>
      </c>
      <c r="J142" s="38">
        <f t="shared" si="7"/>
        <v>60608.31</v>
      </c>
      <c r="K142" s="67">
        <f t="shared" si="8"/>
        <v>0</v>
      </c>
      <c r="L142" s="60"/>
      <c r="M142" s="51">
        <v>45657</v>
      </c>
      <c r="N142" s="8">
        <v>8658.33</v>
      </c>
      <c r="O142" s="8">
        <v>8658.33</v>
      </c>
      <c r="P142" s="8">
        <v>8658.33</v>
      </c>
      <c r="Q142" s="8">
        <v>8658.33</v>
      </c>
      <c r="R142" s="8">
        <v>8658.33</v>
      </c>
      <c r="S142" s="8">
        <v>8658.33</v>
      </c>
      <c r="T142" s="8">
        <v>8658.33</v>
      </c>
      <c r="U142" s="8">
        <v>8658.33</v>
      </c>
      <c r="V142" s="8">
        <v>8658.33</v>
      </c>
      <c r="W142" s="8">
        <v>8658.33</v>
      </c>
      <c r="X142" t="s">
        <v>173</v>
      </c>
    </row>
    <row r="143" spans="1:24" x14ac:dyDescent="0.25">
      <c r="A143">
        <v>14</v>
      </c>
      <c r="B143" t="s">
        <v>175</v>
      </c>
      <c r="C143" s="2">
        <v>2</v>
      </c>
      <c r="D143" s="2">
        <v>15</v>
      </c>
      <c r="E143" t="s">
        <v>21</v>
      </c>
      <c r="F143" s="53">
        <f t="shared" si="6"/>
        <v>165</v>
      </c>
      <c r="G143" s="56">
        <v>0</v>
      </c>
      <c r="H143" s="10"/>
      <c r="I143" s="41">
        <v>41543.33</v>
      </c>
      <c r="J143" s="38">
        <f t="shared" si="7"/>
        <v>623149.95000000007</v>
      </c>
      <c r="K143" s="67">
        <f t="shared" si="8"/>
        <v>0</v>
      </c>
      <c r="L143" s="60"/>
      <c r="M143" s="51">
        <v>45657</v>
      </c>
      <c r="N143" s="8">
        <v>41543.33</v>
      </c>
      <c r="O143" s="8">
        <v>41543.33</v>
      </c>
      <c r="P143" s="8">
        <v>41543.33</v>
      </c>
      <c r="Q143" s="8">
        <v>41543.33</v>
      </c>
      <c r="R143" s="8">
        <v>41543.33</v>
      </c>
      <c r="S143" s="8">
        <v>41543.33</v>
      </c>
      <c r="T143" s="8">
        <v>41543.33</v>
      </c>
      <c r="U143" s="8">
        <v>41543.33</v>
      </c>
      <c r="V143" s="8">
        <v>41543.33</v>
      </c>
      <c r="W143" s="8">
        <v>41543.33</v>
      </c>
      <c r="X143" t="s">
        <v>173</v>
      </c>
    </row>
    <row r="144" spans="1:24" x14ac:dyDescent="0.25">
      <c r="A144" s="12">
        <v>15</v>
      </c>
      <c r="B144" s="12" t="s">
        <v>176</v>
      </c>
      <c r="C144" s="18">
        <v>2</v>
      </c>
      <c r="D144" s="18">
        <v>24</v>
      </c>
      <c r="E144" s="12" t="s">
        <v>21</v>
      </c>
      <c r="F144" s="53">
        <f t="shared" si="6"/>
        <v>264</v>
      </c>
      <c r="G144" s="56">
        <v>0</v>
      </c>
      <c r="H144" s="34"/>
      <c r="I144" s="42">
        <v>61248.33</v>
      </c>
      <c r="J144" s="38">
        <f t="shared" si="7"/>
        <v>1469959.92</v>
      </c>
      <c r="K144" s="67">
        <f t="shared" si="8"/>
        <v>0</v>
      </c>
      <c r="L144" s="60"/>
      <c r="M144" s="51">
        <v>45657</v>
      </c>
      <c r="N144" s="19">
        <v>61248.33</v>
      </c>
      <c r="O144" s="19">
        <v>61248.33</v>
      </c>
      <c r="P144" s="19">
        <v>61248.33</v>
      </c>
      <c r="Q144" s="19">
        <v>61248.33</v>
      </c>
      <c r="R144" s="19">
        <v>61248.33</v>
      </c>
      <c r="S144" s="19">
        <v>61248.33</v>
      </c>
      <c r="T144" s="19">
        <v>61248.33</v>
      </c>
      <c r="U144" s="19">
        <v>61248.33</v>
      </c>
      <c r="V144" s="19">
        <v>61248.33</v>
      </c>
      <c r="W144" s="19">
        <v>61248.33</v>
      </c>
      <c r="X144" t="s">
        <v>173</v>
      </c>
    </row>
    <row r="145" spans="1:24" x14ac:dyDescent="0.25">
      <c r="A145">
        <v>1</v>
      </c>
      <c r="B145" t="s">
        <v>177</v>
      </c>
      <c r="C145" s="2">
        <v>3</v>
      </c>
      <c r="D145" s="2">
        <v>11</v>
      </c>
      <c r="E145" t="s">
        <v>178</v>
      </c>
      <c r="F145" s="53">
        <f t="shared" si="6"/>
        <v>121</v>
      </c>
      <c r="G145" s="57">
        <v>66</v>
      </c>
      <c r="H145">
        <v>55</v>
      </c>
      <c r="I145" s="37">
        <v>1597.93</v>
      </c>
      <c r="J145" s="38">
        <f t="shared" si="7"/>
        <v>17577.23</v>
      </c>
      <c r="K145" s="67">
        <f t="shared" si="8"/>
        <v>11</v>
      </c>
      <c r="L145" s="38"/>
      <c r="M145" s="39"/>
      <c r="N145" s="7">
        <v>1597.93</v>
      </c>
      <c r="O145" s="7">
        <v>1597.93</v>
      </c>
      <c r="P145" s="7">
        <v>1597.93</v>
      </c>
      <c r="Q145" s="7">
        <v>1597.93</v>
      </c>
      <c r="R145" s="7">
        <v>1597.93</v>
      </c>
      <c r="S145" s="8">
        <v>1597.93</v>
      </c>
      <c r="T145" s="8">
        <v>1597.93</v>
      </c>
      <c r="U145" s="8">
        <v>1597.93</v>
      </c>
      <c r="V145" s="8">
        <v>1597.93</v>
      </c>
      <c r="W145" s="8">
        <v>1597.93</v>
      </c>
    </row>
    <row r="146" spans="1:24" x14ac:dyDescent="0.25">
      <c r="B146" s="20" t="s">
        <v>179</v>
      </c>
      <c r="C146" s="21">
        <v>3</v>
      </c>
      <c r="D146" s="22">
        <v>0</v>
      </c>
      <c r="E146" s="21" t="s">
        <v>17</v>
      </c>
      <c r="F146" s="53">
        <f t="shared" si="6"/>
        <v>0</v>
      </c>
      <c r="G146" s="56">
        <v>0</v>
      </c>
      <c r="H146" s="21"/>
      <c r="I146" s="37"/>
      <c r="J146" s="38">
        <f t="shared" si="7"/>
        <v>0</v>
      </c>
      <c r="K146" s="67">
        <f t="shared" si="8"/>
        <v>0</v>
      </c>
      <c r="L146" s="38"/>
      <c r="M146" s="48"/>
      <c r="N146" s="7"/>
      <c r="O146" s="7"/>
      <c r="P146" s="7"/>
      <c r="Q146" s="7"/>
      <c r="R146" s="7"/>
      <c r="S146" s="7"/>
      <c r="T146" s="7"/>
      <c r="U146" s="11"/>
      <c r="V146" s="11"/>
      <c r="W146" s="11"/>
      <c r="X146" t="s">
        <v>180</v>
      </c>
    </row>
    <row r="147" spans="1:24" x14ac:dyDescent="0.25">
      <c r="A147" s="23">
        <v>2</v>
      </c>
      <c r="B147" s="23" t="s">
        <v>181</v>
      </c>
      <c r="C147" s="2">
        <v>3</v>
      </c>
      <c r="D147" s="24">
        <v>55</v>
      </c>
      <c r="E147" t="s">
        <v>182</v>
      </c>
      <c r="F147" s="53">
        <f t="shared" si="6"/>
        <v>605</v>
      </c>
      <c r="G147" s="57">
        <v>330</v>
      </c>
      <c r="H147">
        <v>335</v>
      </c>
      <c r="I147" s="37">
        <v>20.2</v>
      </c>
      <c r="J147" s="38">
        <f t="shared" si="7"/>
        <v>1111</v>
      </c>
      <c r="K147" s="67">
        <f t="shared" si="8"/>
        <v>55</v>
      </c>
      <c r="L147" s="38"/>
      <c r="M147" s="39"/>
      <c r="N147" s="7">
        <v>20.2</v>
      </c>
      <c r="O147" s="7">
        <v>20.2</v>
      </c>
      <c r="P147" s="7">
        <v>20.2</v>
      </c>
      <c r="Q147" s="7">
        <v>20.2</v>
      </c>
      <c r="R147" s="7">
        <v>20.2</v>
      </c>
      <c r="S147" s="8">
        <v>20.2</v>
      </c>
      <c r="T147" s="8">
        <v>20.2</v>
      </c>
      <c r="U147" s="8">
        <v>20.2</v>
      </c>
      <c r="V147" s="8">
        <v>20.2</v>
      </c>
      <c r="W147" s="8">
        <v>30.3</v>
      </c>
    </row>
    <row r="148" spans="1:24" x14ac:dyDescent="0.25">
      <c r="A148">
        <v>3</v>
      </c>
      <c r="B148" t="s">
        <v>183</v>
      </c>
      <c r="C148" s="2">
        <v>3</v>
      </c>
      <c r="D148" s="2">
        <v>55</v>
      </c>
      <c r="E148" t="s">
        <v>182</v>
      </c>
      <c r="F148" s="53">
        <f t="shared" si="6"/>
        <v>605</v>
      </c>
      <c r="G148" s="57">
        <v>330</v>
      </c>
      <c r="H148" s="32">
        <v>335</v>
      </c>
      <c r="I148" s="37">
        <v>20.2</v>
      </c>
      <c r="J148" s="38">
        <f t="shared" si="7"/>
        <v>1111</v>
      </c>
      <c r="K148" s="67">
        <f t="shared" si="8"/>
        <v>55</v>
      </c>
      <c r="L148" s="38"/>
      <c r="M148" s="39"/>
      <c r="N148" s="7">
        <v>20.2</v>
      </c>
      <c r="O148" s="7">
        <v>20.2</v>
      </c>
      <c r="P148" s="7">
        <v>20.2</v>
      </c>
      <c r="Q148" s="7">
        <v>20.2</v>
      </c>
      <c r="R148" s="7">
        <v>20.2</v>
      </c>
      <c r="S148" s="8">
        <v>30.3</v>
      </c>
      <c r="T148" s="8">
        <v>30.3</v>
      </c>
      <c r="U148" s="8">
        <v>30.3</v>
      </c>
      <c r="V148" s="8">
        <v>30.3</v>
      </c>
      <c r="W148" s="8">
        <v>30.3</v>
      </c>
    </row>
    <row r="149" spans="1:24" x14ac:dyDescent="0.25">
      <c r="A149">
        <v>4</v>
      </c>
      <c r="B149" t="s">
        <v>184</v>
      </c>
      <c r="C149" s="2">
        <v>3</v>
      </c>
      <c r="D149" s="2">
        <v>55</v>
      </c>
      <c r="E149" t="s">
        <v>182</v>
      </c>
      <c r="F149" s="53">
        <f t="shared" si="6"/>
        <v>605</v>
      </c>
      <c r="G149" s="57">
        <v>330</v>
      </c>
      <c r="H149" s="32">
        <v>335</v>
      </c>
      <c r="I149" s="37">
        <v>20.2</v>
      </c>
      <c r="J149" s="38">
        <f t="shared" si="7"/>
        <v>1111</v>
      </c>
      <c r="K149" s="67">
        <f t="shared" si="8"/>
        <v>55</v>
      </c>
      <c r="L149" s="38"/>
      <c r="M149" s="39"/>
      <c r="N149" s="7">
        <v>20.2</v>
      </c>
      <c r="O149" s="7">
        <v>20.2</v>
      </c>
      <c r="P149" s="7">
        <v>20.2</v>
      </c>
      <c r="Q149" s="7">
        <v>20.2</v>
      </c>
      <c r="R149" s="7">
        <v>20.2</v>
      </c>
      <c r="S149" s="8">
        <v>30.3</v>
      </c>
      <c r="T149" s="8">
        <v>30.3</v>
      </c>
      <c r="U149" s="8">
        <v>30.3</v>
      </c>
      <c r="V149" s="8">
        <v>30.3</v>
      </c>
      <c r="W149" s="8">
        <v>30.3</v>
      </c>
    </row>
    <row r="150" spans="1:24" x14ac:dyDescent="0.25">
      <c r="A150">
        <v>5</v>
      </c>
      <c r="B150" t="s">
        <v>185</v>
      </c>
      <c r="C150" s="2">
        <v>3</v>
      </c>
      <c r="D150" s="2">
        <v>55</v>
      </c>
      <c r="E150" t="s">
        <v>182</v>
      </c>
      <c r="F150" s="53">
        <f t="shared" si="6"/>
        <v>605</v>
      </c>
      <c r="G150" s="57">
        <v>330</v>
      </c>
      <c r="H150" s="32">
        <v>335</v>
      </c>
      <c r="I150" s="37">
        <v>20.2</v>
      </c>
      <c r="J150" s="38">
        <f t="shared" si="7"/>
        <v>1111</v>
      </c>
      <c r="K150" s="67">
        <f t="shared" si="8"/>
        <v>55</v>
      </c>
      <c r="L150" s="38"/>
      <c r="M150" s="39"/>
      <c r="N150" s="7">
        <v>20.2</v>
      </c>
      <c r="O150" s="7">
        <v>20.2</v>
      </c>
      <c r="P150" s="7">
        <v>20.2</v>
      </c>
      <c r="Q150" s="7">
        <v>20.2</v>
      </c>
      <c r="R150" s="7">
        <v>20.2</v>
      </c>
      <c r="S150" s="8">
        <v>30.3</v>
      </c>
      <c r="T150" s="8">
        <v>30.3</v>
      </c>
      <c r="U150" s="8">
        <v>30.3</v>
      </c>
      <c r="V150" s="8">
        <v>30.3</v>
      </c>
      <c r="W150" s="8">
        <v>30.3</v>
      </c>
    </row>
    <row r="151" spans="1:24" x14ac:dyDescent="0.25">
      <c r="A151" s="23">
        <v>6</v>
      </c>
      <c r="B151" s="23" t="s">
        <v>181</v>
      </c>
      <c r="C151" s="2">
        <v>3</v>
      </c>
      <c r="D151" s="24">
        <v>55</v>
      </c>
      <c r="E151" t="s">
        <v>182</v>
      </c>
      <c r="F151" s="53">
        <f t="shared" si="6"/>
        <v>605</v>
      </c>
      <c r="G151" s="57">
        <v>330</v>
      </c>
      <c r="H151" s="32">
        <v>335</v>
      </c>
      <c r="I151" s="37">
        <v>20.2</v>
      </c>
      <c r="J151" s="38">
        <f t="shared" si="7"/>
        <v>1111</v>
      </c>
      <c r="K151" s="67">
        <f t="shared" si="8"/>
        <v>55</v>
      </c>
      <c r="L151" s="38"/>
      <c r="M151" s="39"/>
      <c r="N151" s="7">
        <v>20.2</v>
      </c>
      <c r="O151" s="7">
        <v>20.2</v>
      </c>
      <c r="P151" s="7">
        <v>20.2</v>
      </c>
      <c r="Q151" s="7">
        <v>20.2</v>
      </c>
      <c r="R151" s="7">
        <v>20.2</v>
      </c>
      <c r="S151" s="8">
        <v>20.2</v>
      </c>
      <c r="T151" s="8">
        <v>20.2</v>
      </c>
      <c r="U151" s="8">
        <v>20.2</v>
      </c>
      <c r="V151" s="8">
        <v>20.2</v>
      </c>
      <c r="W151" s="8">
        <v>30.3</v>
      </c>
    </row>
    <row r="152" spans="1:24" x14ac:dyDescent="0.25">
      <c r="A152">
        <v>7</v>
      </c>
      <c r="B152" t="s">
        <v>186</v>
      </c>
      <c r="C152" s="2">
        <v>3</v>
      </c>
      <c r="D152" s="2">
        <v>55</v>
      </c>
      <c r="E152" t="s">
        <v>182</v>
      </c>
      <c r="F152" s="53">
        <f t="shared" si="6"/>
        <v>605</v>
      </c>
      <c r="G152" s="57">
        <v>330</v>
      </c>
      <c r="H152" s="32">
        <v>335</v>
      </c>
      <c r="I152" s="37">
        <v>20.2</v>
      </c>
      <c r="J152" s="38">
        <f t="shared" si="7"/>
        <v>1111</v>
      </c>
      <c r="K152" s="67">
        <f t="shared" si="8"/>
        <v>55</v>
      </c>
      <c r="L152" s="38"/>
      <c r="M152" s="39"/>
      <c r="N152" s="7">
        <v>20.2</v>
      </c>
      <c r="O152" s="7">
        <v>20.2</v>
      </c>
      <c r="P152" s="7">
        <v>20.2</v>
      </c>
      <c r="Q152" s="7">
        <v>20.2</v>
      </c>
      <c r="R152" s="7">
        <v>20.2</v>
      </c>
      <c r="S152" s="8">
        <v>30.3</v>
      </c>
      <c r="T152" s="8">
        <v>30.3</v>
      </c>
      <c r="U152" s="8">
        <v>30.3</v>
      </c>
      <c r="V152" s="8">
        <v>30.3</v>
      </c>
      <c r="W152" s="8">
        <v>30.3</v>
      </c>
    </row>
    <row r="153" spans="1:24" x14ac:dyDescent="0.25">
      <c r="A153">
        <v>8</v>
      </c>
      <c r="B153" t="s">
        <v>187</v>
      </c>
      <c r="C153" s="2">
        <v>3</v>
      </c>
      <c r="D153" s="2">
        <v>55</v>
      </c>
      <c r="E153" t="s">
        <v>182</v>
      </c>
      <c r="F153" s="53">
        <f t="shared" si="6"/>
        <v>605</v>
      </c>
      <c r="G153" s="57">
        <v>330</v>
      </c>
      <c r="H153" s="32">
        <v>335</v>
      </c>
      <c r="I153" s="37">
        <v>20.2</v>
      </c>
      <c r="J153" s="38">
        <f t="shared" si="7"/>
        <v>1111</v>
      </c>
      <c r="K153" s="67">
        <f t="shared" si="8"/>
        <v>55</v>
      </c>
      <c r="L153" s="38"/>
      <c r="M153" s="39"/>
      <c r="N153" s="7">
        <v>20.2</v>
      </c>
      <c r="O153" s="7">
        <v>20.2</v>
      </c>
      <c r="P153" s="7">
        <v>20.2</v>
      </c>
      <c r="Q153" s="7">
        <v>20.2</v>
      </c>
      <c r="R153" s="7">
        <v>20.2</v>
      </c>
      <c r="S153" s="8">
        <v>30.3</v>
      </c>
      <c r="T153" s="8">
        <v>30.3</v>
      </c>
      <c r="U153" s="8">
        <v>30.3</v>
      </c>
      <c r="V153" s="8">
        <v>30.3</v>
      </c>
      <c r="W153" s="8">
        <v>30.3</v>
      </c>
    </row>
    <row r="154" spans="1:24" x14ac:dyDescent="0.25">
      <c r="A154">
        <v>9</v>
      </c>
      <c r="B154" t="s">
        <v>188</v>
      </c>
      <c r="C154" s="2">
        <v>3</v>
      </c>
      <c r="D154" s="2">
        <v>55</v>
      </c>
      <c r="E154" t="s">
        <v>182</v>
      </c>
      <c r="F154" s="53">
        <f t="shared" si="6"/>
        <v>605</v>
      </c>
      <c r="G154" s="57">
        <v>0</v>
      </c>
      <c r="H154" s="32">
        <v>335</v>
      </c>
      <c r="I154" s="37">
        <v>20.2</v>
      </c>
      <c r="J154" s="38">
        <f t="shared" si="7"/>
        <v>1111</v>
      </c>
      <c r="K154" s="67">
        <f t="shared" si="8"/>
        <v>0</v>
      </c>
      <c r="L154" s="38"/>
      <c r="M154" s="48">
        <v>45464</v>
      </c>
      <c r="N154" s="7">
        <v>20.2</v>
      </c>
      <c r="O154" s="7">
        <v>20.2</v>
      </c>
      <c r="P154" s="7">
        <v>20.2</v>
      </c>
      <c r="Q154" s="7">
        <v>20.2</v>
      </c>
      <c r="R154" s="7">
        <v>20.2</v>
      </c>
      <c r="S154" s="8">
        <v>30.3</v>
      </c>
      <c r="T154" s="8">
        <v>30.3</v>
      </c>
      <c r="U154" s="8">
        <v>30.3</v>
      </c>
      <c r="V154" s="8">
        <v>30.3</v>
      </c>
      <c r="W154" s="8">
        <v>30.3</v>
      </c>
    </row>
    <row r="155" spans="1:24" x14ac:dyDescent="0.25">
      <c r="A155">
        <v>10</v>
      </c>
      <c r="B155" t="s">
        <v>189</v>
      </c>
      <c r="C155" s="2">
        <v>3</v>
      </c>
      <c r="D155" s="2">
        <v>55</v>
      </c>
      <c r="E155" t="s">
        <v>182</v>
      </c>
      <c r="F155" s="53">
        <f t="shared" si="6"/>
        <v>605</v>
      </c>
      <c r="G155" s="57">
        <v>330</v>
      </c>
      <c r="H155" s="32">
        <v>335</v>
      </c>
      <c r="I155" s="37">
        <v>20.2</v>
      </c>
      <c r="J155" s="38">
        <f t="shared" si="7"/>
        <v>1111</v>
      </c>
      <c r="K155" s="67">
        <f t="shared" si="8"/>
        <v>55</v>
      </c>
      <c r="L155" s="38"/>
      <c r="M155" s="39"/>
      <c r="N155" s="7">
        <v>20.2</v>
      </c>
      <c r="O155" s="7">
        <v>20.2</v>
      </c>
      <c r="P155" s="7">
        <v>20.2</v>
      </c>
      <c r="Q155" s="7">
        <v>20.2</v>
      </c>
      <c r="R155" s="7">
        <v>20.2</v>
      </c>
      <c r="S155" s="8">
        <v>30.3</v>
      </c>
      <c r="T155" s="8">
        <v>30.3</v>
      </c>
      <c r="U155" s="8">
        <v>30.3</v>
      </c>
      <c r="V155" s="8">
        <v>30.3</v>
      </c>
      <c r="W155" s="8">
        <v>30.3</v>
      </c>
    </row>
    <row r="156" spans="1:24" x14ac:dyDescent="0.25">
      <c r="A156">
        <v>11</v>
      </c>
      <c r="B156" t="s">
        <v>190</v>
      </c>
      <c r="C156" s="2">
        <v>3</v>
      </c>
      <c r="D156" s="2">
        <v>55</v>
      </c>
      <c r="E156" t="s">
        <v>182</v>
      </c>
      <c r="F156" s="53">
        <f t="shared" si="6"/>
        <v>605</v>
      </c>
      <c r="G156" s="57">
        <v>330</v>
      </c>
      <c r="H156" s="32">
        <v>335</v>
      </c>
      <c r="I156" s="37">
        <v>20.2</v>
      </c>
      <c r="J156" s="38">
        <f t="shared" si="7"/>
        <v>1111</v>
      </c>
      <c r="K156" s="67">
        <f t="shared" si="8"/>
        <v>55</v>
      </c>
      <c r="L156" s="38"/>
      <c r="M156" s="39"/>
      <c r="N156" s="7">
        <v>20.2</v>
      </c>
      <c r="O156" s="7">
        <v>20.2</v>
      </c>
      <c r="P156" s="7">
        <v>20.2</v>
      </c>
      <c r="Q156" s="7">
        <v>20.2</v>
      </c>
      <c r="R156" s="7">
        <v>20.2</v>
      </c>
      <c r="S156" s="8">
        <v>30.3</v>
      </c>
      <c r="T156" s="8">
        <v>30.3</v>
      </c>
      <c r="U156" s="8">
        <v>30.3</v>
      </c>
      <c r="V156" s="8">
        <v>30.3</v>
      </c>
      <c r="W156" s="8">
        <v>30.3</v>
      </c>
    </row>
    <row r="157" spans="1:24" x14ac:dyDescent="0.25">
      <c r="A157">
        <v>12</v>
      </c>
      <c r="B157" t="s">
        <v>191</v>
      </c>
      <c r="C157" s="2">
        <v>3</v>
      </c>
      <c r="D157" s="2">
        <v>55</v>
      </c>
      <c r="E157" t="s">
        <v>182</v>
      </c>
      <c r="F157" s="53">
        <f t="shared" si="6"/>
        <v>605</v>
      </c>
      <c r="G157" s="57">
        <v>330</v>
      </c>
      <c r="H157" s="32">
        <v>335</v>
      </c>
      <c r="I157" s="37">
        <v>20.2</v>
      </c>
      <c r="J157" s="38">
        <f t="shared" si="7"/>
        <v>1111</v>
      </c>
      <c r="K157" s="67">
        <f t="shared" si="8"/>
        <v>55</v>
      </c>
      <c r="L157" s="38"/>
      <c r="M157" s="39"/>
      <c r="N157" s="7">
        <v>20.2</v>
      </c>
      <c r="O157" s="7">
        <v>20.2</v>
      </c>
      <c r="P157" s="7">
        <v>20.2</v>
      </c>
      <c r="Q157" s="7">
        <v>20.2</v>
      </c>
      <c r="R157" s="7">
        <v>20.2</v>
      </c>
      <c r="S157" s="8">
        <v>30.3</v>
      </c>
      <c r="T157" s="8">
        <v>30.3</v>
      </c>
      <c r="U157" s="8">
        <v>30.3</v>
      </c>
      <c r="V157" s="8">
        <v>30.3</v>
      </c>
      <c r="W157" s="8">
        <v>30.3</v>
      </c>
    </row>
    <row r="158" spans="1:24" x14ac:dyDescent="0.25">
      <c r="A158">
        <v>13</v>
      </c>
      <c r="B158" t="s">
        <v>192</v>
      </c>
      <c r="C158" s="2">
        <v>3</v>
      </c>
      <c r="D158" s="2">
        <v>55</v>
      </c>
      <c r="E158" t="s">
        <v>182</v>
      </c>
      <c r="F158" s="53">
        <f t="shared" si="6"/>
        <v>605</v>
      </c>
      <c r="G158" s="57">
        <v>330</v>
      </c>
      <c r="H158" s="32">
        <v>335</v>
      </c>
      <c r="I158" s="37">
        <v>20.2</v>
      </c>
      <c r="J158" s="38">
        <f t="shared" si="7"/>
        <v>1111</v>
      </c>
      <c r="K158" s="67">
        <f t="shared" si="8"/>
        <v>55</v>
      </c>
      <c r="L158" s="38"/>
      <c r="M158" s="39"/>
      <c r="N158" s="7">
        <v>20.2</v>
      </c>
      <c r="O158" s="7">
        <v>20.2</v>
      </c>
      <c r="P158" s="7">
        <v>20.2</v>
      </c>
      <c r="Q158" s="7">
        <v>20.2</v>
      </c>
      <c r="R158" s="7">
        <v>20.2</v>
      </c>
      <c r="S158" s="8">
        <v>30.3</v>
      </c>
      <c r="T158" s="8">
        <v>30.3</v>
      </c>
      <c r="U158" s="8">
        <v>30.3</v>
      </c>
      <c r="V158" s="8">
        <v>30.3</v>
      </c>
      <c r="W158" s="8">
        <v>30.3</v>
      </c>
    </row>
    <row r="159" spans="1:24" x14ac:dyDescent="0.25">
      <c r="A159">
        <v>14</v>
      </c>
      <c r="B159" t="s">
        <v>193</v>
      </c>
      <c r="C159" s="2">
        <v>3</v>
      </c>
      <c r="D159" s="2">
        <v>55</v>
      </c>
      <c r="E159" t="s">
        <v>182</v>
      </c>
      <c r="F159" s="53">
        <f t="shared" si="6"/>
        <v>605</v>
      </c>
      <c r="G159" s="57">
        <v>330</v>
      </c>
      <c r="H159" s="32">
        <v>335</v>
      </c>
      <c r="I159" s="37">
        <v>20.2</v>
      </c>
      <c r="J159" s="38">
        <f t="shared" si="7"/>
        <v>1111</v>
      </c>
      <c r="K159" s="67">
        <f t="shared" si="8"/>
        <v>55</v>
      </c>
      <c r="L159" s="38"/>
      <c r="M159" s="39"/>
      <c r="N159" s="7">
        <v>20.2</v>
      </c>
      <c r="O159" s="7">
        <v>20.2</v>
      </c>
      <c r="P159" s="7">
        <v>20.2</v>
      </c>
      <c r="Q159" s="7">
        <v>20.2</v>
      </c>
      <c r="R159" s="7">
        <v>20.2</v>
      </c>
      <c r="S159" s="8">
        <v>30.3</v>
      </c>
      <c r="T159" s="8">
        <v>30.3</v>
      </c>
      <c r="U159" s="8">
        <v>30.3</v>
      </c>
      <c r="V159" s="8">
        <v>30.3</v>
      </c>
      <c r="W159" s="8">
        <v>30.3</v>
      </c>
    </row>
    <row r="160" spans="1:24" x14ac:dyDescent="0.25">
      <c r="A160">
        <v>15</v>
      </c>
      <c r="B160" t="s">
        <v>194</v>
      </c>
      <c r="C160" s="2">
        <v>3</v>
      </c>
      <c r="D160" s="2">
        <v>55</v>
      </c>
      <c r="E160" t="s">
        <v>182</v>
      </c>
      <c r="F160" s="53">
        <f t="shared" si="6"/>
        <v>605</v>
      </c>
      <c r="G160" s="57">
        <v>330</v>
      </c>
      <c r="H160" s="32">
        <v>335</v>
      </c>
      <c r="I160" s="37">
        <v>20.2</v>
      </c>
      <c r="J160" s="38">
        <f t="shared" si="7"/>
        <v>1111</v>
      </c>
      <c r="K160" s="67">
        <f t="shared" si="8"/>
        <v>55</v>
      </c>
      <c r="L160" s="38"/>
      <c r="M160" s="39"/>
      <c r="N160" s="7">
        <v>20.2</v>
      </c>
      <c r="O160" s="7">
        <v>20.2</v>
      </c>
      <c r="P160" s="7">
        <v>20.2</v>
      </c>
      <c r="Q160" s="7">
        <v>20.2</v>
      </c>
      <c r="R160" s="7">
        <v>20.2</v>
      </c>
      <c r="S160" s="8">
        <v>30.3</v>
      </c>
      <c r="T160" s="8">
        <v>30.3</v>
      </c>
      <c r="U160" s="8">
        <v>30.3</v>
      </c>
      <c r="V160" s="8">
        <v>30.3</v>
      </c>
      <c r="W160" s="8">
        <v>30.3</v>
      </c>
    </row>
    <row r="161" spans="1:23" x14ac:dyDescent="0.25">
      <c r="A161">
        <v>16</v>
      </c>
      <c r="B161" t="s">
        <v>195</v>
      </c>
      <c r="C161" s="2">
        <v>3</v>
      </c>
      <c r="D161" s="2">
        <v>55</v>
      </c>
      <c r="E161" t="s">
        <v>182</v>
      </c>
      <c r="F161" s="53">
        <f t="shared" si="6"/>
        <v>605</v>
      </c>
      <c r="G161" s="57">
        <v>0</v>
      </c>
      <c r="H161" s="32">
        <v>335</v>
      </c>
      <c r="I161" s="37">
        <v>20.2</v>
      </c>
      <c r="J161" s="38">
        <f t="shared" si="7"/>
        <v>1111</v>
      </c>
      <c r="K161" s="67">
        <f t="shared" si="8"/>
        <v>0</v>
      </c>
      <c r="L161" s="38"/>
      <c r="M161" s="48">
        <v>45464</v>
      </c>
      <c r="N161" s="7">
        <v>20.2</v>
      </c>
      <c r="O161" s="7">
        <v>20.2</v>
      </c>
      <c r="P161" s="7">
        <v>20.2</v>
      </c>
      <c r="Q161" s="7">
        <v>20.2</v>
      </c>
      <c r="R161" s="7">
        <v>20.2</v>
      </c>
      <c r="S161" s="8">
        <v>30.3</v>
      </c>
      <c r="T161" s="8">
        <v>30.3</v>
      </c>
      <c r="U161" s="8">
        <v>30.3</v>
      </c>
      <c r="V161" s="8">
        <v>30.3</v>
      </c>
      <c r="W161" s="8">
        <v>30.3</v>
      </c>
    </row>
    <row r="162" spans="1:23" x14ac:dyDescent="0.25">
      <c r="A162">
        <v>17</v>
      </c>
      <c r="B162" t="s">
        <v>196</v>
      </c>
      <c r="C162" s="2">
        <v>3</v>
      </c>
      <c r="D162" s="2">
        <v>55</v>
      </c>
      <c r="E162" t="s">
        <v>182</v>
      </c>
      <c r="F162" s="53">
        <f t="shared" si="6"/>
        <v>605</v>
      </c>
      <c r="G162" s="57">
        <v>0</v>
      </c>
      <c r="H162" s="32">
        <v>335</v>
      </c>
      <c r="I162" s="37">
        <v>20.2</v>
      </c>
      <c r="J162" s="38">
        <f t="shared" si="7"/>
        <v>1111</v>
      </c>
      <c r="K162" s="67">
        <f t="shared" si="8"/>
        <v>0</v>
      </c>
      <c r="L162" s="38"/>
      <c r="M162" s="48">
        <v>45464</v>
      </c>
      <c r="N162" s="7">
        <v>20.2</v>
      </c>
      <c r="O162" s="7">
        <v>20.2</v>
      </c>
      <c r="P162" s="7">
        <v>20.2</v>
      </c>
      <c r="Q162" s="7">
        <v>20.2</v>
      </c>
      <c r="R162" s="7">
        <v>20.2</v>
      </c>
      <c r="S162" s="8">
        <v>30.3</v>
      </c>
      <c r="T162" s="8">
        <v>30.3</v>
      </c>
      <c r="U162" s="8">
        <v>30.3</v>
      </c>
      <c r="V162" s="8">
        <v>30.3</v>
      </c>
      <c r="W162" s="8">
        <v>30.3</v>
      </c>
    </row>
    <row r="163" spans="1:23" x14ac:dyDescent="0.25">
      <c r="A163">
        <v>18</v>
      </c>
      <c r="B163" t="s">
        <v>197</v>
      </c>
      <c r="C163" s="2">
        <v>3</v>
      </c>
      <c r="D163" s="2">
        <v>55</v>
      </c>
      <c r="E163" t="s">
        <v>182</v>
      </c>
      <c r="F163" s="53">
        <f t="shared" si="6"/>
        <v>605</v>
      </c>
      <c r="G163" s="57">
        <v>330</v>
      </c>
      <c r="H163" s="32">
        <v>335</v>
      </c>
      <c r="I163" s="37">
        <v>20.2</v>
      </c>
      <c r="J163" s="38">
        <f t="shared" si="7"/>
        <v>1111</v>
      </c>
      <c r="K163" s="67">
        <f t="shared" si="8"/>
        <v>55</v>
      </c>
      <c r="L163" s="38"/>
      <c r="M163" s="39"/>
      <c r="N163" s="7">
        <v>20.2</v>
      </c>
      <c r="O163" s="7">
        <v>20.2</v>
      </c>
      <c r="P163" s="7">
        <v>20.2</v>
      </c>
      <c r="Q163" s="7">
        <v>20.2</v>
      </c>
      <c r="R163" s="7">
        <v>20.2</v>
      </c>
      <c r="S163" s="8">
        <v>30.3</v>
      </c>
      <c r="T163" s="8">
        <v>30.3</v>
      </c>
      <c r="U163" s="8">
        <v>30.3</v>
      </c>
      <c r="V163" s="8">
        <v>30.3</v>
      </c>
      <c r="W163" s="8">
        <v>30.3</v>
      </c>
    </row>
    <row r="164" spans="1:23" x14ac:dyDescent="0.25">
      <c r="A164">
        <v>19</v>
      </c>
      <c r="B164" t="s">
        <v>198</v>
      </c>
      <c r="C164" s="2">
        <v>3</v>
      </c>
      <c r="D164" s="2">
        <v>55</v>
      </c>
      <c r="E164" t="s">
        <v>182</v>
      </c>
      <c r="F164" s="53">
        <f t="shared" si="6"/>
        <v>605</v>
      </c>
      <c r="G164" s="57">
        <v>330</v>
      </c>
      <c r="H164" s="32">
        <v>335</v>
      </c>
      <c r="I164" s="37">
        <v>30.8</v>
      </c>
      <c r="J164" s="38">
        <f t="shared" si="7"/>
        <v>1694</v>
      </c>
      <c r="K164" s="67">
        <f t="shared" si="8"/>
        <v>55</v>
      </c>
      <c r="L164" s="38"/>
      <c r="M164" s="39"/>
      <c r="N164" s="7">
        <v>30.8</v>
      </c>
      <c r="O164" s="7">
        <v>30.8</v>
      </c>
      <c r="P164" s="7">
        <v>30.8</v>
      </c>
      <c r="Q164" s="7">
        <v>30.8</v>
      </c>
      <c r="R164" s="7">
        <v>30.8</v>
      </c>
      <c r="S164" s="8">
        <v>46.2</v>
      </c>
      <c r="T164" s="8">
        <v>46.2</v>
      </c>
      <c r="U164" s="8">
        <v>46.2</v>
      </c>
      <c r="V164" s="8">
        <v>46.2</v>
      </c>
      <c r="W164" s="8">
        <v>46.2</v>
      </c>
    </row>
    <row r="165" spans="1:23" x14ac:dyDescent="0.25">
      <c r="A165">
        <v>20</v>
      </c>
      <c r="B165" t="s">
        <v>199</v>
      </c>
      <c r="C165" s="2">
        <v>3</v>
      </c>
      <c r="D165" s="2">
        <v>55</v>
      </c>
      <c r="E165" t="s">
        <v>182</v>
      </c>
      <c r="F165" s="53">
        <f t="shared" si="6"/>
        <v>605</v>
      </c>
      <c r="G165" s="57">
        <v>330</v>
      </c>
      <c r="H165" s="32">
        <v>335</v>
      </c>
      <c r="I165" s="37">
        <v>30.8</v>
      </c>
      <c r="J165" s="38">
        <f t="shared" si="7"/>
        <v>1694</v>
      </c>
      <c r="K165" s="67">
        <f t="shared" si="8"/>
        <v>55</v>
      </c>
      <c r="L165" s="38"/>
      <c r="M165" s="39"/>
      <c r="N165" s="7">
        <v>30.8</v>
      </c>
      <c r="O165" s="7">
        <v>30.8</v>
      </c>
      <c r="P165" s="7">
        <v>30.8</v>
      </c>
      <c r="Q165" s="7">
        <v>30.8</v>
      </c>
      <c r="R165" s="7">
        <v>30.8</v>
      </c>
      <c r="S165" s="8">
        <v>46.2</v>
      </c>
      <c r="T165" s="8">
        <v>46.2</v>
      </c>
      <c r="U165" s="8">
        <v>46.2</v>
      </c>
      <c r="V165" s="8">
        <v>46.2</v>
      </c>
      <c r="W165" s="8">
        <v>46.2</v>
      </c>
    </row>
    <row r="166" spans="1:23" x14ac:dyDescent="0.25">
      <c r="A166">
        <v>21</v>
      </c>
      <c r="B166" t="s">
        <v>200</v>
      </c>
      <c r="C166" s="2">
        <v>3</v>
      </c>
      <c r="D166" s="2">
        <v>55</v>
      </c>
      <c r="E166" t="s">
        <v>182</v>
      </c>
      <c r="F166" s="53">
        <f t="shared" si="6"/>
        <v>605</v>
      </c>
      <c r="G166" s="57">
        <v>330</v>
      </c>
      <c r="H166" s="32">
        <v>335</v>
      </c>
      <c r="I166" s="37">
        <v>46.1</v>
      </c>
      <c r="J166" s="38">
        <f t="shared" si="7"/>
        <v>2535.5</v>
      </c>
      <c r="K166" s="67">
        <f t="shared" si="8"/>
        <v>55</v>
      </c>
      <c r="L166" s="38"/>
      <c r="M166" s="39"/>
      <c r="N166" s="7">
        <v>46.1</v>
      </c>
      <c r="O166" s="7">
        <v>46.1</v>
      </c>
      <c r="P166" s="7">
        <v>46.1</v>
      </c>
      <c r="Q166" s="7">
        <v>46.1</v>
      </c>
      <c r="R166" s="7">
        <v>46.1</v>
      </c>
      <c r="S166" s="8">
        <v>64.540000000000006</v>
      </c>
      <c r="T166" s="8">
        <v>64.540000000000006</v>
      </c>
      <c r="U166" s="8">
        <v>64.540000000000006</v>
      </c>
      <c r="V166" s="8">
        <v>64.540000000000006</v>
      </c>
      <c r="W166" s="8">
        <v>64.540000000000006</v>
      </c>
    </row>
    <row r="167" spans="1:23" x14ac:dyDescent="0.25">
      <c r="A167">
        <v>22</v>
      </c>
      <c r="B167" t="s">
        <v>201</v>
      </c>
      <c r="C167" s="2">
        <v>3</v>
      </c>
      <c r="D167" s="2">
        <v>55</v>
      </c>
      <c r="E167" t="s">
        <v>182</v>
      </c>
      <c r="F167" s="53">
        <f t="shared" si="6"/>
        <v>605</v>
      </c>
      <c r="G167" s="57">
        <v>0</v>
      </c>
      <c r="H167" s="32">
        <v>335</v>
      </c>
      <c r="I167" s="37">
        <v>63</v>
      </c>
      <c r="J167" s="38">
        <f t="shared" si="7"/>
        <v>3465</v>
      </c>
      <c r="K167" s="67">
        <f t="shared" si="8"/>
        <v>0</v>
      </c>
      <c r="L167" s="38"/>
      <c r="M167" s="48">
        <v>45464</v>
      </c>
      <c r="N167" s="7">
        <v>63</v>
      </c>
      <c r="O167" s="7">
        <v>63</v>
      </c>
      <c r="P167" s="7">
        <v>63</v>
      </c>
      <c r="Q167" s="7">
        <v>63</v>
      </c>
      <c r="R167" s="7">
        <v>63</v>
      </c>
      <c r="S167" s="8">
        <v>88.2</v>
      </c>
      <c r="T167" s="8">
        <v>88.2</v>
      </c>
      <c r="U167" s="8">
        <v>88.2</v>
      </c>
      <c r="V167" s="8">
        <v>88.2</v>
      </c>
      <c r="W167" s="8">
        <v>88.2</v>
      </c>
    </row>
    <row r="168" spans="1:23" x14ac:dyDescent="0.25">
      <c r="A168">
        <v>23</v>
      </c>
      <c r="B168" t="s">
        <v>202</v>
      </c>
      <c r="C168" s="2">
        <v>3</v>
      </c>
      <c r="D168" s="2">
        <v>55</v>
      </c>
      <c r="E168" t="s">
        <v>182</v>
      </c>
      <c r="F168" s="53">
        <f t="shared" si="6"/>
        <v>605</v>
      </c>
      <c r="G168" s="57">
        <v>330</v>
      </c>
      <c r="H168" s="32">
        <v>335</v>
      </c>
      <c r="I168" s="37">
        <v>40.5</v>
      </c>
      <c r="J168" s="38">
        <f t="shared" si="7"/>
        <v>2227.5</v>
      </c>
      <c r="K168" s="67">
        <f t="shared" si="8"/>
        <v>55</v>
      </c>
      <c r="L168" s="38"/>
      <c r="M168" s="39"/>
      <c r="N168" s="7">
        <v>40.5</v>
      </c>
      <c r="O168" s="7">
        <v>40.5</v>
      </c>
      <c r="P168" s="7">
        <v>40.5</v>
      </c>
      <c r="Q168" s="7">
        <v>40.5</v>
      </c>
      <c r="R168" s="7">
        <v>40.5</v>
      </c>
      <c r="S168" s="8">
        <v>60.75</v>
      </c>
      <c r="T168" s="8">
        <v>60.75</v>
      </c>
      <c r="U168" s="8">
        <v>60.75</v>
      </c>
      <c r="V168" s="8">
        <v>60.75</v>
      </c>
      <c r="W168" s="8">
        <v>60.75</v>
      </c>
    </row>
    <row r="169" spans="1:23" x14ac:dyDescent="0.25">
      <c r="A169">
        <v>24</v>
      </c>
      <c r="B169" t="s">
        <v>203</v>
      </c>
      <c r="C169" s="2">
        <v>3</v>
      </c>
      <c r="D169" s="2">
        <v>55</v>
      </c>
      <c r="E169" t="s">
        <v>182</v>
      </c>
      <c r="F169" s="53">
        <f t="shared" si="6"/>
        <v>605</v>
      </c>
      <c r="G169" s="57">
        <v>330</v>
      </c>
      <c r="H169" s="32">
        <v>335</v>
      </c>
      <c r="I169" s="37">
        <v>32.4</v>
      </c>
      <c r="J169" s="38">
        <f t="shared" si="7"/>
        <v>1782</v>
      </c>
      <c r="K169" s="67">
        <f t="shared" si="8"/>
        <v>55</v>
      </c>
      <c r="L169" s="38"/>
      <c r="M169" s="39"/>
      <c r="N169" s="7">
        <v>32.4</v>
      </c>
      <c r="O169" s="7">
        <v>32.4</v>
      </c>
      <c r="P169" s="7">
        <v>32.4</v>
      </c>
      <c r="Q169" s="7">
        <v>32.4</v>
      </c>
      <c r="R169" s="7">
        <v>32.4</v>
      </c>
      <c r="S169" s="8">
        <v>48.6</v>
      </c>
      <c r="T169" s="8">
        <v>48.6</v>
      </c>
      <c r="U169" s="8">
        <v>48.6</v>
      </c>
      <c r="V169" s="8">
        <v>48.6</v>
      </c>
      <c r="W169" s="8">
        <v>48.6</v>
      </c>
    </row>
    <row r="170" spans="1:23" x14ac:dyDescent="0.25">
      <c r="A170">
        <v>25</v>
      </c>
      <c r="B170" t="s">
        <v>204</v>
      </c>
      <c r="C170" s="2">
        <v>3</v>
      </c>
      <c r="D170" s="2">
        <v>55</v>
      </c>
      <c r="E170" t="s">
        <v>182</v>
      </c>
      <c r="F170" s="53">
        <f t="shared" si="6"/>
        <v>605</v>
      </c>
      <c r="G170" s="57">
        <v>330</v>
      </c>
      <c r="H170" s="32">
        <v>335</v>
      </c>
      <c r="I170" s="37">
        <v>32.4</v>
      </c>
      <c r="J170" s="38">
        <f t="shared" si="7"/>
        <v>1782</v>
      </c>
      <c r="K170" s="67">
        <f t="shared" si="8"/>
        <v>55</v>
      </c>
      <c r="L170" s="38"/>
      <c r="M170" s="39"/>
      <c r="N170" s="7">
        <v>32.4</v>
      </c>
      <c r="O170" s="7">
        <v>32.4</v>
      </c>
      <c r="P170" s="7">
        <v>32.4</v>
      </c>
      <c r="Q170" s="7">
        <v>32.4</v>
      </c>
      <c r="R170" s="7">
        <v>32.4</v>
      </c>
      <c r="S170" s="8">
        <v>48.6</v>
      </c>
      <c r="T170" s="8">
        <v>48.6</v>
      </c>
      <c r="U170" s="8">
        <v>48.6</v>
      </c>
      <c r="V170" s="8">
        <v>48.6</v>
      </c>
      <c r="W170" s="8">
        <v>48.6</v>
      </c>
    </row>
    <row r="171" spans="1:23" x14ac:dyDescent="0.25">
      <c r="A171">
        <v>26</v>
      </c>
      <c r="B171" t="s">
        <v>205</v>
      </c>
      <c r="C171" s="2">
        <v>3</v>
      </c>
      <c r="D171" s="2">
        <v>55</v>
      </c>
      <c r="E171" t="s">
        <v>182</v>
      </c>
      <c r="F171" s="53">
        <f t="shared" si="6"/>
        <v>605</v>
      </c>
      <c r="G171" s="57">
        <v>330</v>
      </c>
      <c r="H171" s="32">
        <v>335</v>
      </c>
      <c r="I171" s="37">
        <v>36.1</v>
      </c>
      <c r="J171" s="38">
        <f t="shared" si="7"/>
        <v>1985.5</v>
      </c>
      <c r="K171" s="67">
        <f t="shared" si="8"/>
        <v>55</v>
      </c>
      <c r="L171" s="38"/>
      <c r="M171" s="39"/>
      <c r="N171" s="7">
        <v>36.1</v>
      </c>
      <c r="O171" s="7">
        <v>36.1</v>
      </c>
      <c r="P171" s="7">
        <v>36.1</v>
      </c>
      <c r="Q171" s="7">
        <v>36.1</v>
      </c>
      <c r="R171" s="7">
        <v>36.1</v>
      </c>
      <c r="S171" s="8">
        <v>50.54</v>
      </c>
      <c r="T171" s="8">
        <v>50.54</v>
      </c>
      <c r="U171" s="8">
        <v>50.54</v>
      </c>
      <c r="V171" s="8">
        <v>50.54</v>
      </c>
      <c r="W171" s="8">
        <v>50.54</v>
      </c>
    </row>
    <row r="172" spans="1:23" x14ac:dyDescent="0.25">
      <c r="A172">
        <v>27</v>
      </c>
      <c r="B172" t="s">
        <v>206</v>
      </c>
      <c r="C172" s="2">
        <v>3</v>
      </c>
      <c r="D172" s="2">
        <v>55</v>
      </c>
      <c r="E172" t="s">
        <v>182</v>
      </c>
      <c r="F172" s="53">
        <f t="shared" si="6"/>
        <v>605</v>
      </c>
      <c r="G172" s="57">
        <v>330</v>
      </c>
      <c r="H172" s="32">
        <v>335</v>
      </c>
      <c r="I172" s="37">
        <v>36.1</v>
      </c>
      <c r="J172" s="38">
        <f t="shared" si="7"/>
        <v>1985.5</v>
      </c>
      <c r="K172" s="67">
        <f t="shared" si="8"/>
        <v>55</v>
      </c>
      <c r="L172" s="38"/>
      <c r="M172" s="39"/>
      <c r="N172" s="7">
        <v>36.1</v>
      </c>
      <c r="O172" s="7">
        <v>36.1</v>
      </c>
      <c r="P172" s="7">
        <v>36.1</v>
      </c>
      <c r="Q172" s="7">
        <v>36.1</v>
      </c>
      <c r="R172" s="7">
        <v>36.1</v>
      </c>
      <c r="S172" s="8">
        <v>50.54</v>
      </c>
      <c r="T172" s="8">
        <v>50.54</v>
      </c>
      <c r="U172" s="8">
        <v>50.54</v>
      </c>
      <c r="V172" s="8">
        <v>50.54</v>
      </c>
      <c r="W172" s="8">
        <v>50.54</v>
      </c>
    </row>
    <row r="173" spans="1:23" x14ac:dyDescent="0.25">
      <c r="A173">
        <v>28</v>
      </c>
      <c r="B173" t="s">
        <v>207</v>
      </c>
      <c r="C173" s="2">
        <v>3</v>
      </c>
      <c r="D173" s="2">
        <v>55</v>
      </c>
      <c r="E173" t="s">
        <v>182</v>
      </c>
      <c r="F173" s="53">
        <f t="shared" si="6"/>
        <v>605</v>
      </c>
      <c r="G173" s="57">
        <v>330</v>
      </c>
      <c r="H173" s="32">
        <v>335</v>
      </c>
      <c r="I173" s="37">
        <v>30.8</v>
      </c>
      <c r="J173" s="38">
        <f t="shared" si="7"/>
        <v>1694</v>
      </c>
      <c r="K173" s="67">
        <f t="shared" si="8"/>
        <v>55</v>
      </c>
      <c r="L173" s="38"/>
      <c r="M173" s="39"/>
      <c r="N173" s="7">
        <v>30.8</v>
      </c>
      <c r="O173" s="7">
        <v>30.8</v>
      </c>
      <c r="P173" s="7">
        <v>30.8</v>
      </c>
      <c r="Q173" s="7">
        <v>30.8</v>
      </c>
      <c r="R173" s="7">
        <v>30.8</v>
      </c>
      <c r="S173" s="8">
        <v>46.2</v>
      </c>
      <c r="T173" s="8">
        <v>46.2</v>
      </c>
      <c r="U173" s="8">
        <v>46.2</v>
      </c>
      <c r="V173" s="8">
        <v>46.2</v>
      </c>
      <c r="W173" s="8">
        <v>46.2</v>
      </c>
    </row>
    <row r="174" spans="1:23" x14ac:dyDescent="0.25">
      <c r="A174">
        <v>29</v>
      </c>
      <c r="B174" t="s">
        <v>208</v>
      </c>
      <c r="C174" s="2">
        <v>3</v>
      </c>
      <c r="D174" s="2">
        <v>55</v>
      </c>
      <c r="E174" t="s">
        <v>182</v>
      </c>
      <c r="F174" s="53">
        <f t="shared" si="6"/>
        <v>605</v>
      </c>
      <c r="G174" s="57">
        <v>330</v>
      </c>
      <c r="H174" s="32">
        <v>335</v>
      </c>
      <c r="I174" s="37">
        <v>30.5</v>
      </c>
      <c r="J174" s="38">
        <f t="shared" si="7"/>
        <v>1677.5</v>
      </c>
      <c r="K174" s="67">
        <f t="shared" si="8"/>
        <v>55</v>
      </c>
      <c r="L174" s="38"/>
      <c r="M174" s="39"/>
      <c r="N174" s="7">
        <v>30.5</v>
      </c>
      <c r="O174" s="7">
        <v>30.5</v>
      </c>
      <c r="P174" s="7">
        <v>30.5</v>
      </c>
      <c r="Q174" s="7">
        <v>30.5</v>
      </c>
      <c r="R174" s="7">
        <v>30.5</v>
      </c>
      <c r="S174" s="8">
        <v>45.75</v>
      </c>
      <c r="T174" s="8">
        <v>45.75</v>
      </c>
      <c r="U174" s="8">
        <v>45.75</v>
      </c>
      <c r="V174" s="8">
        <v>45.75</v>
      </c>
      <c r="W174" s="8">
        <v>45.75</v>
      </c>
    </row>
    <row r="175" spans="1:23" x14ac:dyDescent="0.25">
      <c r="A175">
        <v>30</v>
      </c>
      <c r="B175" t="s">
        <v>209</v>
      </c>
      <c r="C175" s="2">
        <v>3</v>
      </c>
      <c r="D175" s="2">
        <v>55</v>
      </c>
      <c r="E175" t="s">
        <v>182</v>
      </c>
      <c r="F175" s="53">
        <f t="shared" si="6"/>
        <v>605</v>
      </c>
      <c r="G175" s="57">
        <v>330</v>
      </c>
      <c r="H175" s="32">
        <v>335</v>
      </c>
      <c r="I175" s="37">
        <v>30.5</v>
      </c>
      <c r="J175" s="38">
        <f t="shared" si="7"/>
        <v>1677.5</v>
      </c>
      <c r="K175" s="67">
        <f t="shared" si="8"/>
        <v>55</v>
      </c>
      <c r="L175" s="38"/>
      <c r="M175" s="39"/>
      <c r="N175" s="7">
        <v>30.5</v>
      </c>
      <c r="O175" s="7">
        <v>30.5</v>
      </c>
      <c r="P175" s="7">
        <v>30.5</v>
      </c>
      <c r="Q175" s="7">
        <v>30.5</v>
      </c>
      <c r="R175" s="7">
        <v>30.5</v>
      </c>
      <c r="S175" s="8">
        <v>45.75</v>
      </c>
      <c r="T175" s="8">
        <v>45.75</v>
      </c>
      <c r="U175" s="8">
        <v>45.75</v>
      </c>
      <c r="V175" s="8">
        <v>45.75</v>
      </c>
      <c r="W175" s="8">
        <v>45.75</v>
      </c>
    </row>
    <row r="176" spans="1:23" x14ac:dyDescent="0.25">
      <c r="A176">
        <v>31</v>
      </c>
      <c r="B176" t="s">
        <v>210</v>
      </c>
      <c r="C176" s="2">
        <v>3</v>
      </c>
      <c r="D176" s="2">
        <v>55</v>
      </c>
      <c r="E176" t="s">
        <v>182</v>
      </c>
      <c r="F176" s="53">
        <f t="shared" si="6"/>
        <v>605</v>
      </c>
      <c r="G176" s="57">
        <v>330</v>
      </c>
      <c r="H176" s="32">
        <v>335</v>
      </c>
      <c r="I176" s="37">
        <v>30.5</v>
      </c>
      <c r="J176" s="38">
        <f t="shared" si="7"/>
        <v>1677.5</v>
      </c>
      <c r="K176" s="67">
        <f t="shared" si="8"/>
        <v>55</v>
      </c>
      <c r="L176" s="38"/>
      <c r="M176" s="39"/>
      <c r="N176" s="7">
        <v>30.5</v>
      </c>
      <c r="O176" s="7">
        <v>30.5</v>
      </c>
      <c r="P176" s="7">
        <v>30.5</v>
      </c>
      <c r="Q176" s="7">
        <v>30.5</v>
      </c>
      <c r="R176" s="7">
        <v>30.5</v>
      </c>
      <c r="S176" s="8">
        <v>45.75</v>
      </c>
      <c r="T176" s="8">
        <v>45.75</v>
      </c>
      <c r="U176" s="8">
        <v>45.75</v>
      </c>
      <c r="V176" s="8">
        <v>45.75</v>
      </c>
      <c r="W176" s="8">
        <v>45.75</v>
      </c>
    </row>
    <row r="177" spans="1:24" x14ac:dyDescent="0.25">
      <c r="A177">
        <v>32</v>
      </c>
      <c r="B177" t="s">
        <v>211</v>
      </c>
      <c r="C177" s="2">
        <v>3</v>
      </c>
      <c r="D177" s="2">
        <v>55</v>
      </c>
      <c r="E177" t="s">
        <v>182</v>
      </c>
      <c r="F177" s="53">
        <f t="shared" si="6"/>
        <v>605</v>
      </c>
      <c r="G177" s="57">
        <v>330</v>
      </c>
      <c r="H177" s="32">
        <v>335</v>
      </c>
      <c r="I177" s="37">
        <v>30.5</v>
      </c>
      <c r="J177" s="38">
        <f t="shared" si="7"/>
        <v>1677.5</v>
      </c>
      <c r="K177" s="67">
        <f t="shared" si="8"/>
        <v>55</v>
      </c>
      <c r="L177" s="38"/>
      <c r="M177" s="39"/>
      <c r="N177" s="7">
        <v>30.5</v>
      </c>
      <c r="O177" s="7">
        <v>30.5</v>
      </c>
      <c r="P177" s="7">
        <v>30.5</v>
      </c>
      <c r="Q177" s="7">
        <v>30.5</v>
      </c>
      <c r="R177" s="7">
        <v>30.5</v>
      </c>
      <c r="S177" s="8">
        <v>45.75</v>
      </c>
      <c r="T177" s="8">
        <v>45.75</v>
      </c>
      <c r="U177" s="8">
        <v>45.75</v>
      </c>
      <c r="V177" s="8">
        <v>45.75</v>
      </c>
      <c r="W177" s="8">
        <v>45.75</v>
      </c>
    </row>
    <row r="178" spans="1:24" x14ac:dyDescent="0.25">
      <c r="A178">
        <v>33</v>
      </c>
      <c r="B178" t="s">
        <v>212</v>
      </c>
      <c r="C178" s="2">
        <v>3</v>
      </c>
      <c r="D178" s="2">
        <v>55</v>
      </c>
      <c r="E178" t="s">
        <v>182</v>
      </c>
      <c r="F178" s="53">
        <f t="shared" si="6"/>
        <v>605</v>
      </c>
      <c r="G178" s="57">
        <v>330</v>
      </c>
      <c r="H178" s="32">
        <v>335</v>
      </c>
      <c r="I178" s="37">
        <v>30.5</v>
      </c>
      <c r="J178" s="38">
        <f t="shared" si="7"/>
        <v>1677.5</v>
      </c>
      <c r="K178" s="67">
        <f t="shared" si="8"/>
        <v>55</v>
      </c>
      <c r="L178" s="38"/>
      <c r="M178" s="39"/>
      <c r="N178" s="7">
        <v>30.5</v>
      </c>
      <c r="O178" s="7">
        <v>30.5</v>
      </c>
      <c r="P178" s="7">
        <v>30.5</v>
      </c>
      <c r="Q178" s="7">
        <v>30.5</v>
      </c>
      <c r="R178" s="7">
        <v>30.5</v>
      </c>
      <c r="S178" s="8">
        <v>45.75</v>
      </c>
      <c r="T178" s="8">
        <v>45.75</v>
      </c>
      <c r="U178" s="8">
        <v>45.75</v>
      </c>
      <c r="V178" s="8">
        <v>45.75</v>
      </c>
      <c r="W178" s="8">
        <v>45.75</v>
      </c>
    </row>
    <row r="179" spans="1:24" x14ac:dyDescent="0.25">
      <c r="A179">
        <v>34</v>
      </c>
      <c r="B179" t="s">
        <v>213</v>
      </c>
      <c r="C179" s="2">
        <v>3</v>
      </c>
      <c r="D179" s="2">
        <v>55</v>
      </c>
      <c r="E179" t="s">
        <v>182</v>
      </c>
      <c r="F179" s="53">
        <f t="shared" si="6"/>
        <v>605</v>
      </c>
      <c r="G179" s="57">
        <v>330</v>
      </c>
      <c r="H179" s="32">
        <v>335</v>
      </c>
      <c r="I179" s="37">
        <v>31.2</v>
      </c>
      <c r="J179" s="38">
        <f t="shared" si="7"/>
        <v>1716</v>
      </c>
      <c r="K179" s="67">
        <f t="shared" si="8"/>
        <v>55</v>
      </c>
      <c r="L179" s="38"/>
      <c r="M179" s="39"/>
      <c r="N179" s="7">
        <v>31.2</v>
      </c>
      <c r="O179" s="7">
        <v>31.2</v>
      </c>
      <c r="P179" s="7">
        <v>31.2</v>
      </c>
      <c r="Q179" s="7">
        <v>31.2</v>
      </c>
      <c r="R179" s="7">
        <v>31.2</v>
      </c>
      <c r="S179" s="8">
        <v>46.8</v>
      </c>
      <c r="T179" s="8">
        <v>46.8</v>
      </c>
      <c r="U179" s="8">
        <v>46.8</v>
      </c>
      <c r="V179" s="8">
        <v>46.8</v>
      </c>
      <c r="W179" s="8">
        <v>46.8</v>
      </c>
    </row>
    <row r="180" spans="1:24" x14ac:dyDescent="0.25">
      <c r="A180">
        <v>35</v>
      </c>
      <c r="B180" t="s">
        <v>214</v>
      </c>
      <c r="C180" s="2">
        <v>3</v>
      </c>
      <c r="D180" s="2">
        <v>55</v>
      </c>
      <c r="E180" t="s">
        <v>182</v>
      </c>
      <c r="F180" s="53">
        <f t="shared" si="6"/>
        <v>605</v>
      </c>
      <c r="G180" s="57">
        <v>330</v>
      </c>
      <c r="H180" s="32">
        <v>335</v>
      </c>
      <c r="I180" s="37">
        <v>31.2</v>
      </c>
      <c r="J180" s="38">
        <f t="shared" si="7"/>
        <v>1716</v>
      </c>
      <c r="K180" s="67">
        <f t="shared" si="8"/>
        <v>55</v>
      </c>
      <c r="L180" s="38"/>
      <c r="M180" s="39"/>
      <c r="N180" s="7">
        <v>31.2</v>
      </c>
      <c r="O180" s="7">
        <v>31.2</v>
      </c>
      <c r="P180" s="7">
        <v>31.2</v>
      </c>
      <c r="Q180" s="7">
        <v>31.2</v>
      </c>
      <c r="R180" s="7">
        <v>31.2</v>
      </c>
      <c r="S180" s="8">
        <v>46.8</v>
      </c>
      <c r="T180" s="8">
        <v>46.8</v>
      </c>
      <c r="U180" s="8">
        <v>46.8</v>
      </c>
      <c r="V180" s="8">
        <v>46.8</v>
      </c>
      <c r="W180" s="8">
        <v>46.8</v>
      </c>
    </row>
    <row r="181" spans="1:24" x14ac:dyDescent="0.25">
      <c r="A181">
        <v>36</v>
      </c>
      <c r="B181" s="9" t="s">
        <v>215</v>
      </c>
      <c r="C181" s="2">
        <v>3</v>
      </c>
      <c r="D181" s="2">
        <v>55</v>
      </c>
      <c r="E181" t="s">
        <v>182</v>
      </c>
      <c r="F181" s="53">
        <f t="shared" si="6"/>
        <v>605</v>
      </c>
      <c r="G181" s="57">
        <v>330</v>
      </c>
      <c r="H181" s="32">
        <v>335</v>
      </c>
      <c r="I181" s="37">
        <v>33.1</v>
      </c>
      <c r="J181" s="38">
        <f t="shared" si="7"/>
        <v>1820.5</v>
      </c>
      <c r="K181" s="67">
        <f t="shared" si="8"/>
        <v>55</v>
      </c>
      <c r="L181" s="38"/>
      <c r="M181" s="39"/>
      <c r="N181" s="7">
        <v>33.1</v>
      </c>
      <c r="O181" s="7">
        <v>33.1</v>
      </c>
      <c r="P181" s="7">
        <v>33.1</v>
      </c>
      <c r="Q181" s="7">
        <v>33.1</v>
      </c>
      <c r="R181" s="7">
        <v>33.1</v>
      </c>
      <c r="S181" s="8">
        <v>49.65</v>
      </c>
      <c r="T181" s="8">
        <v>49.65</v>
      </c>
      <c r="U181" s="8">
        <v>49.65</v>
      </c>
      <c r="V181" s="8">
        <v>49.65</v>
      </c>
      <c r="W181" s="8">
        <v>49.65</v>
      </c>
    </row>
    <row r="182" spans="1:24" x14ac:dyDescent="0.25">
      <c r="A182">
        <v>37</v>
      </c>
      <c r="B182" t="s">
        <v>216</v>
      </c>
      <c r="C182" s="2">
        <v>3</v>
      </c>
      <c r="D182" s="2">
        <v>55</v>
      </c>
      <c r="E182" t="s">
        <v>182</v>
      </c>
      <c r="F182" s="53">
        <f t="shared" si="6"/>
        <v>605</v>
      </c>
      <c r="G182" s="57">
        <v>330</v>
      </c>
      <c r="H182" s="32">
        <v>335</v>
      </c>
      <c r="I182" s="37">
        <v>40.200000000000003</v>
      </c>
      <c r="J182" s="38">
        <f t="shared" si="7"/>
        <v>2211</v>
      </c>
      <c r="K182" s="67">
        <f t="shared" si="8"/>
        <v>55</v>
      </c>
      <c r="L182" s="38"/>
      <c r="M182" s="39"/>
      <c r="N182" s="7">
        <v>40.200000000000003</v>
      </c>
      <c r="O182" s="7">
        <v>40.200000000000003</v>
      </c>
      <c r="P182" s="7">
        <v>40.200000000000003</v>
      </c>
      <c r="Q182" s="7">
        <v>40.200000000000003</v>
      </c>
      <c r="R182" s="7">
        <v>40.200000000000003</v>
      </c>
      <c r="S182" s="8">
        <v>60.3</v>
      </c>
      <c r="T182" s="8">
        <v>60.3</v>
      </c>
      <c r="U182" s="8">
        <v>60.3</v>
      </c>
      <c r="V182" s="8">
        <v>60.3</v>
      </c>
      <c r="W182" s="8">
        <v>60.3</v>
      </c>
    </row>
    <row r="183" spans="1:24" x14ac:dyDescent="0.25">
      <c r="A183">
        <v>38</v>
      </c>
      <c r="B183" t="s">
        <v>217</v>
      </c>
      <c r="C183" s="2">
        <v>3</v>
      </c>
      <c r="D183" s="2">
        <v>55</v>
      </c>
      <c r="E183" t="s">
        <v>182</v>
      </c>
      <c r="F183" s="53">
        <f t="shared" si="6"/>
        <v>605</v>
      </c>
      <c r="G183" s="57">
        <v>330</v>
      </c>
      <c r="H183" s="32">
        <v>335</v>
      </c>
      <c r="I183" s="37">
        <v>39.1</v>
      </c>
      <c r="J183" s="38">
        <f t="shared" si="7"/>
        <v>2150.5</v>
      </c>
      <c r="K183" s="67">
        <f t="shared" si="8"/>
        <v>55</v>
      </c>
      <c r="L183" s="38"/>
      <c r="M183" s="39"/>
      <c r="N183" s="7">
        <v>39.1</v>
      </c>
      <c r="O183" s="7">
        <v>39.1</v>
      </c>
      <c r="P183" s="7">
        <v>39.1</v>
      </c>
      <c r="Q183" s="7">
        <v>39.1</v>
      </c>
      <c r="R183" s="7">
        <v>39.1</v>
      </c>
      <c r="S183" s="8">
        <v>58.65</v>
      </c>
      <c r="T183" s="8">
        <v>58.65</v>
      </c>
      <c r="U183" s="8">
        <v>58.65</v>
      </c>
      <c r="V183" s="8">
        <v>58.65</v>
      </c>
      <c r="W183" s="8">
        <v>58.65</v>
      </c>
    </row>
    <row r="184" spans="1:24" x14ac:dyDescent="0.25">
      <c r="A184">
        <v>39</v>
      </c>
      <c r="B184" t="s">
        <v>218</v>
      </c>
      <c r="C184" s="2">
        <v>3</v>
      </c>
      <c r="D184" s="2">
        <v>55</v>
      </c>
      <c r="E184" t="s">
        <v>182</v>
      </c>
      <c r="F184" s="53">
        <f t="shared" si="6"/>
        <v>605</v>
      </c>
      <c r="G184" s="57">
        <v>330</v>
      </c>
      <c r="H184" s="32">
        <v>335</v>
      </c>
      <c r="I184" s="37">
        <v>39.1</v>
      </c>
      <c r="J184" s="38">
        <f t="shared" si="7"/>
        <v>2150.5</v>
      </c>
      <c r="K184" s="67">
        <f t="shared" si="8"/>
        <v>55</v>
      </c>
      <c r="L184" s="38"/>
      <c r="M184" s="39"/>
      <c r="N184" s="7">
        <v>39.1</v>
      </c>
      <c r="O184" s="7">
        <v>39.1</v>
      </c>
      <c r="P184" s="7">
        <v>39.1</v>
      </c>
      <c r="Q184" s="7">
        <v>39.1</v>
      </c>
      <c r="R184" s="7">
        <v>39.1</v>
      </c>
      <c r="S184" s="8">
        <v>58.65</v>
      </c>
      <c r="T184" s="8">
        <v>58.65</v>
      </c>
      <c r="U184" s="8">
        <v>58.65</v>
      </c>
      <c r="V184" s="8">
        <v>58.65</v>
      </c>
      <c r="W184" s="8">
        <v>58.65</v>
      </c>
    </row>
    <row r="185" spans="1:24" x14ac:dyDescent="0.25">
      <c r="A185">
        <v>40</v>
      </c>
      <c r="B185" t="s">
        <v>219</v>
      </c>
      <c r="C185" s="2">
        <v>3</v>
      </c>
      <c r="D185" s="2">
        <v>55</v>
      </c>
      <c r="E185" t="s">
        <v>182</v>
      </c>
      <c r="F185" s="53">
        <f t="shared" si="6"/>
        <v>605</v>
      </c>
      <c r="G185" s="57">
        <v>330</v>
      </c>
      <c r="H185" s="32">
        <v>335</v>
      </c>
      <c r="I185" s="37">
        <v>48.9</v>
      </c>
      <c r="J185" s="38">
        <f t="shared" si="7"/>
        <v>2689.5</v>
      </c>
      <c r="K185" s="67">
        <f t="shared" si="8"/>
        <v>55</v>
      </c>
      <c r="L185" s="38"/>
      <c r="M185" s="39"/>
      <c r="N185" s="7">
        <v>48.9</v>
      </c>
      <c r="O185" s="7">
        <v>48.9</v>
      </c>
      <c r="P185" s="7">
        <v>48.9</v>
      </c>
      <c r="Q185" s="7">
        <v>48.9</v>
      </c>
      <c r="R185" s="7">
        <v>48.9</v>
      </c>
      <c r="S185" s="8">
        <v>68.459999999999994</v>
      </c>
      <c r="T185" s="8">
        <v>68.459999999999994</v>
      </c>
      <c r="U185" s="8">
        <v>68.459999999999994</v>
      </c>
      <c r="V185" s="8">
        <v>68.459999999999994</v>
      </c>
      <c r="W185" s="8">
        <v>68.459999999999994</v>
      </c>
    </row>
    <row r="186" spans="1:24" x14ac:dyDescent="0.25">
      <c r="A186">
        <v>41</v>
      </c>
      <c r="B186" t="s">
        <v>220</v>
      </c>
      <c r="C186" s="2">
        <v>3</v>
      </c>
      <c r="D186" s="2">
        <v>55</v>
      </c>
      <c r="E186" t="s">
        <v>182</v>
      </c>
      <c r="F186" s="53">
        <f t="shared" si="6"/>
        <v>605</v>
      </c>
      <c r="G186" s="57">
        <v>0</v>
      </c>
      <c r="H186" s="32">
        <v>335</v>
      </c>
      <c r="I186" s="37">
        <v>48.9</v>
      </c>
      <c r="J186" s="38">
        <f t="shared" si="7"/>
        <v>2689.5</v>
      </c>
      <c r="K186" s="67">
        <f t="shared" si="8"/>
        <v>0</v>
      </c>
      <c r="L186" s="38"/>
      <c r="M186" s="48">
        <v>45464</v>
      </c>
      <c r="N186" s="7">
        <v>48.9</v>
      </c>
      <c r="O186" s="7">
        <v>48.9</v>
      </c>
      <c r="P186" s="7">
        <v>48.9</v>
      </c>
      <c r="Q186" s="7">
        <v>48.9</v>
      </c>
      <c r="R186" s="7">
        <v>48.9</v>
      </c>
      <c r="S186" s="8">
        <v>68.459999999999994</v>
      </c>
      <c r="T186" s="8">
        <v>68.459999999999994</v>
      </c>
      <c r="U186" s="8">
        <v>68.459999999999994</v>
      </c>
      <c r="V186" s="8">
        <v>68.459999999999994</v>
      </c>
      <c r="W186" s="8">
        <v>68.459999999999994</v>
      </c>
    </row>
    <row r="187" spans="1:24" x14ac:dyDescent="0.25">
      <c r="A187">
        <v>42</v>
      </c>
      <c r="B187" t="s">
        <v>221</v>
      </c>
      <c r="C187" s="2">
        <v>3</v>
      </c>
      <c r="D187" s="2">
        <v>55</v>
      </c>
      <c r="E187" t="s">
        <v>182</v>
      </c>
      <c r="F187" s="53">
        <f t="shared" si="6"/>
        <v>605</v>
      </c>
      <c r="G187" s="57">
        <v>330</v>
      </c>
      <c r="H187" s="32">
        <v>335</v>
      </c>
      <c r="I187" s="37">
        <v>48.9</v>
      </c>
      <c r="J187" s="38">
        <f t="shared" si="7"/>
        <v>2689.5</v>
      </c>
      <c r="K187" s="67">
        <f t="shared" si="8"/>
        <v>55</v>
      </c>
      <c r="L187" s="38"/>
      <c r="M187" s="39"/>
      <c r="N187" s="7">
        <v>48.9</v>
      </c>
      <c r="O187" s="7">
        <v>48.9</v>
      </c>
      <c r="P187" s="7">
        <v>48.9</v>
      </c>
      <c r="Q187" s="7">
        <v>48.9</v>
      </c>
      <c r="R187" s="7">
        <v>48.9</v>
      </c>
      <c r="S187" s="8">
        <v>68.459999999999994</v>
      </c>
      <c r="T187" s="8">
        <v>68.459999999999994</v>
      </c>
      <c r="U187" s="8">
        <v>68.459999999999994</v>
      </c>
      <c r="V187" s="8">
        <v>68.459999999999994</v>
      </c>
      <c r="W187" s="8">
        <v>68.459999999999994</v>
      </c>
    </row>
    <row r="188" spans="1:24" x14ac:dyDescent="0.25">
      <c r="A188">
        <v>43</v>
      </c>
      <c r="B188" t="s">
        <v>222</v>
      </c>
      <c r="C188" s="2">
        <v>3</v>
      </c>
      <c r="D188" s="2">
        <v>55</v>
      </c>
      <c r="E188" t="s">
        <v>182</v>
      </c>
      <c r="F188" s="53">
        <f t="shared" si="6"/>
        <v>605</v>
      </c>
      <c r="G188" s="57">
        <v>330</v>
      </c>
      <c r="H188" s="32">
        <v>335</v>
      </c>
      <c r="I188" s="37">
        <v>57.7</v>
      </c>
      <c r="J188" s="38">
        <f t="shared" si="7"/>
        <v>3173.5</v>
      </c>
      <c r="K188" s="67">
        <f t="shared" si="8"/>
        <v>55</v>
      </c>
      <c r="L188" s="38"/>
      <c r="M188" s="39"/>
      <c r="N188" s="7">
        <v>57.7</v>
      </c>
      <c r="O188" s="7">
        <v>57.7</v>
      </c>
      <c r="P188" s="7">
        <v>57.7</v>
      </c>
      <c r="Q188" s="7">
        <v>57.7</v>
      </c>
      <c r="R188" s="7">
        <v>57.7</v>
      </c>
      <c r="S188" s="8">
        <v>80.78</v>
      </c>
      <c r="T188" s="8">
        <v>80.78</v>
      </c>
      <c r="U188" s="8">
        <v>80.78</v>
      </c>
      <c r="V188" s="8">
        <v>80.78</v>
      </c>
      <c r="W188" s="8">
        <v>80.78</v>
      </c>
    </row>
    <row r="189" spans="1:24" x14ac:dyDescent="0.25">
      <c r="A189">
        <v>44</v>
      </c>
      <c r="B189" t="s">
        <v>223</v>
      </c>
      <c r="C189" s="2">
        <v>3</v>
      </c>
      <c r="D189" s="2">
        <v>55</v>
      </c>
      <c r="E189" t="s">
        <v>182</v>
      </c>
      <c r="F189" s="53">
        <f t="shared" si="6"/>
        <v>605</v>
      </c>
      <c r="G189" s="57">
        <v>0</v>
      </c>
      <c r="H189" s="32">
        <v>335</v>
      </c>
      <c r="I189" s="37">
        <v>212.7</v>
      </c>
      <c r="J189" s="38">
        <f t="shared" si="7"/>
        <v>11698.5</v>
      </c>
      <c r="K189" s="67">
        <f t="shared" si="8"/>
        <v>0</v>
      </c>
      <c r="L189" s="38"/>
      <c r="M189" s="48">
        <v>45464</v>
      </c>
      <c r="N189" s="7">
        <v>212.7</v>
      </c>
      <c r="O189" s="7">
        <v>212.7</v>
      </c>
      <c r="P189" s="7">
        <v>212.7</v>
      </c>
      <c r="Q189" s="7">
        <v>212.7</v>
      </c>
      <c r="R189" s="7">
        <v>212.7</v>
      </c>
      <c r="S189" s="8">
        <v>212.7</v>
      </c>
      <c r="T189" s="8">
        <v>212.7</v>
      </c>
      <c r="U189" s="8">
        <v>212.7</v>
      </c>
      <c r="V189" s="8">
        <v>212.7</v>
      </c>
      <c r="W189" s="8">
        <v>212.7</v>
      </c>
    </row>
    <row r="190" spans="1:24" x14ac:dyDescent="0.25">
      <c r="A190">
        <v>45</v>
      </c>
      <c r="B190" t="s">
        <v>224</v>
      </c>
      <c r="C190" s="2">
        <v>3</v>
      </c>
      <c r="D190" s="2">
        <v>24</v>
      </c>
      <c r="E190" t="s">
        <v>225</v>
      </c>
      <c r="F190" s="53">
        <f t="shared" si="6"/>
        <v>264</v>
      </c>
      <c r="G190" s="57">
        <v>24</v>
      </c>
      <c r="H190">
        <v>220</v>
      </c>
      <c r="I190" s="37">
        <v>25748.55</v>
      </c>
      <c r="J190" s="38">
        <f t="shared" si="7"/>
        <v>617965.19999999995</v>
      </c>
      <c r="K190" s="67">
        <f t="shared" si="8"/>
        <v>24</v>
      </c>
      <c r="L190" s="38"/>
      <c r="M190" s="39"/>
      <c r="N190" s="7">
        <v>25748.55</v>
      </c>
      <c r="O190" s="7">
        <v>25748.55</v>
      </c>
      <c r="P190" s="7">
        <v>25748.55</v>
      </c>
      <c r="Q190" s="7">
        <v>25748.55</v>
      </c>
      <c r="R190" s="7">
        <v>25748.55</v>
      </c>
      <c r="S190" s="8">
        <v>25748.55</v>
      </c>
      <c r="T190" s="8">
        <v>25748.55</v>
      </c>
      <c r="U190" s="8">
        <v>25748.55</v>
      </c>
      <c r="V190" s="8">
        <v>25748.55</v>
      </c>
      <c r="W190" s="8">
        <v>25748.55</v>
      </c>
    </row>
    <row r="191" spans="1:24" x14ac:dyDescent="0.25">
      <c r="A191">
        <v>46</v>
      </c>
      <c r="B191" s="9" t="s">
        <v>226</v>
      </c>
      <c r="C191" s="2">
        <v>3</v>
      </c>
      <c r="D191" s="2">
        <v>25</v>
      </c>
      <c r="E191" t="s">
        <v>227</v>
      </c>
      <c r="F191" s="53">
        <f t="shared" si="6"/>
        <v>275</v>
      </c>
      <c r="G191" s="56">
        <v>275</v>
      </c>
      <c r="I191" s="37">
        <v>2620.1</v>
      </c>
      <c r="J191" s="38">
        <f t="shared" si="7"/>
        <v>65502.5</v>
      </c>
      <c r="K191" s="67">
        <f t="shared" si="8"/>
        <v>25</v>
      </c>
      <c r="L191" s="38"/>
      <c r="M191" s="39"/>
      <c r="N191" s="7">
        <v>2620.1</v>
      </c>
      <c r="O191" s="7">
        <v>2620.1</v>
      </c>
      <c r="P191" s="7">
        <v>2620.1</v>
      </c>
      <c r="Q191" s="7">
        <v>2620.1</v>
      </c>
      <c r="R191" s="7">
        <v>2620.1</v>
      </c>
      <c r="S191" s="7">
        <v>2620.1</v>
      </c>
      <c r="T191" s="7">
        <v>2620.1</v>
      </c>
      <c r="U191" s="7">
        <v>2620.1</v>
      </c>
      <c r="V191" s="7">
        <v>2620.1</v>
      </c>
      <c r="W191" s="7">
        <v>2620.1</v>
      </c>
    </row>
    <row r="192" spans="1:24" x14ac:dyDescent="0.25">
      <c r="B192" s="20" t="s">
        <v>228</v>
      </c>
      <c r="C192" s="21">
        <v>3</v>
      </c>
      <c r="D192" s="22">
        <v>0</v>
      </c>
      <c r="E192" s="21" t="s">
        <v>229</v>
      </c>
      <c r="F192" s="53">
        <f t="shared" si="6"/>
        <v>0</v>
      </c>
      <c r="G192" s="56">
        <v>0</v>
      </c>
      <c r="H192" s="21"/>
      <c r="I192" s="37"/>
      <c r="J192" s="38">
        <f t="shared" si="7"/>
        <v>0</v>
      </c>
      <c r="K192" s="67">
        <f t="shared" si="8"/>
        <v>0</v>
      </c>
      <c r="L192" s="38"/>
      <c r="M192" s="48"/>
      <c r="N192" s="7"/>
      <c r="O192" s="7"/>
      <c r="P192" s="7"/>
      <c r="Q192" s="7"/>
      <c r="R192" s="7"/>
      <c r="S192" s="7"/>
      <c r="T192" s="7"/>
      <c r="U192" s="11"/>
      <c r="V192" s="11"/>
      <c r="W192" s="11"/>
      <c r="X192" t="s">
        <v>230</v>
      </c>
    </row>
    <row r="193" spans="1:24" x14ac:dyDescent="0.25">
      <c r="A193">
        <v>47</v>
      </c>
      <c r="B193" s="9" t="s">
        <v>231</v>
      </c>
      <c r="C193" s="2">
        <v>3</v>
      </c>
      <c r="D193" s="25">
        <v>3</v>
      </c>
      <c r="E193" s="9" t="s">
        <v>232</v>
      </c>
      <c r="F193" s="53">
        <f t="shared" si="6"/>
        <v>33</v>
      </c>
      <c r="G193" s="58">
        <v>33</v>
      </c>
      <c r="H193" s="9"/>
      <c r="I193" s="43">
        <v>3083.33</v>
      </c>
      <c r="J193" s="38">
        <f t="shared" si="7"/>
        <v>9249.99</v>
      </c>
      <c r="K193" s="67">
        <f t="shared" si="8"/>
        <v>3</v>
      </c>
      <c r="L193" s="61"/>
      <c r="M193" s="44"/>
      <c r="N193" s="26">
        <v>3083.33</v>
      </c>
      <c r="O193" s="26">
        <v>3083.33</v>
      </c>
      <c r="P193" s="26">
        <v>3083.33</v>
      </c>
      <c r="Q193" s="26">
        <v>3083.33</v>
      </c>
      <c r="R193" s="26">
        <v>3083.33</v>
      </c>
      <c r="S193" s="26">
        <v>3083.33</v>
      </c>
      <c r="T193" s="26">
        <v>3083.33</v>
      </c>
      <c r="U193" s="26">
        <v>3083.33</v>
      </c>
      <c r="V193" s="26">
        <v>3083.33</v>
      </c>
      <c r="W193" s="26">
        <v>3083.33</v>
      </c>
      <c r="X193" t="s">
        <v>233</v>
      </c>
    </row>
    <row r="194" spans="1:24" x14ac:dyDescent="0.25">
      <c r="B194" s="20" t="s">
        <v>234</v>
      </c>
      <c r="C194" s="21">
        <v>3</v>
      </c>
      <c r="D194" s="22">
        <v>0</v>
      </c>
      <c r="E194" s="21" t="s">
        <v>229</v>
      </c>
      <c r="F194" s="53">
        <f t="shared" si="6"/>
        <v>0</v>
      </c>
      <c r="G194" s="56">
        <v>0</v>
      </c>
      <c r="H194" s="21"/>
      <c r="I194" s="37"/>
      <c r="J194" s="38">
        <f t="shared" si="7"/>
        <v>0</v>
      </c>
      <c r="K194" s="67">
        <f t="shared" si="8"/>
        <v>0</v>
      </c>
      <c r="L194" s="38"/>
      <c r="M194" s="48"/>
      <c r="N194" s="7"/>
      <c r="O194" s="7"/>
      <c r="P194" s="7"/>
      <c r="Q194" s="7"/>
      <c r="R194" s="7"/>
      <c r="S194" s="7"/>
      <c r="T194" s="7"/>
      <c r="U194" s="11"/>
      <c r="V194" s="11"/>
      <c r="W194" s="11"/>
      <c r="X194" t="s">
        <v>230</v>
      </c>
    </row>
    <row r="195" spans="1:24" x14ac:dyDescent="0.25">
      <c r="A195">
        <v>48</v>
      </c>
      <c r="B195" t="s">
        <v>235</v>
      </c>
      <c r="C195" s="2">
        <v>3</v>
      </c>
      <c r="D195" s="2">
        <v>4</v>
      </c>
      <c r="E195" t="s">
        <v>178</v>
      </c>
      <c r="F195" s="53">
        <f t="shared" si="6"/>
        <v>44</v>
      </c>
      <c r="G195" s="57">
        <v>24</v>
      </c>
      <c r="H195">
        <v>20</v>
      </c>
      <c r="I195" s="37">
        <v>32143.42</v>
      </c>
      <c r="J195" s="38">
        <f t="shared" si="7"/>
        <v>128573.68</v>
      </c>
      <c r="K195" s="67">
        <f t="shared" si="8"/>
        <v>4</v>
      </c>
      <c r="L195" s="38"/>
      <c r="M195" s="39"/>
      <c r="N195" s="7">
        <v>32143.42</v>
      </c>
      <c r="O195" s="7">
        <v>32143.42</v>
      </c>
      <c r="P195" s="7">
        <v>32143.42</v>
      </c>
      <c r="Q195" s="7">
        <v>32143.42</v>
      </c>
      <c r="R195" s="7">
        <v>32143.42</v>
      </c>
      <c r="S195" s="8">
        <v>32143.42</v>
      </c>
      <c r="T195" s="8">
        <v>32143.42</v>
      </c>
      <c r="U195" s="8">
        <v>32143.42</v>
      </c>
      <c r="V195" s="8">
        <v>32143.42</v>
      </c>
      <c r="W195" s="8">
        <v>32143.42</v>
      </c>
    </row>
    <row r="196" spans="1:24" x14ac:dyDescent="0.25">
      <c r="A196">
        <v>49</v>
      </c>
      <c r="B196" t="s">
        <v>236</v>
      </c>
      <c r="C196" s="2">
        <v>3</v>
      </c>
      <c r="D196" s="2">
        <v>17</v>
      </c>
      <c r="E196" t="s">
        <v>178</v>
      </c>
      <c r="F196" s="53">
        <f t="shared" si="6"/>
        <v>187</v>
      </c>
      <c r="G196" s="57">
        <v>40</v>
      </c>
      <c r="H196">
        <v>85</v>
      </c>
      <c r="I196" s="37">
        <v>30601.48</v>
      </c>
      <c r="J196" s="38">
        <f t="shared" si="7"/>
        <v>520225.16</v>
      </c>
      <c r="K196" s="67">
        <f t="shared" si="8"/>
        <v>17</v>
      </c>
      <c r="L196" s="38"/>
      <c r="M196" s="39"/>
      <c r="N196" s="7">
        <v>30601.48</v>
      </c>
      <c r="O196" s="7">
        <v>30601.48</v>
      </c>
      <c r="P196" s="7">
        <v>30601.48</v>
      </c>
      <c r="Q196" s="7">
        <v>30601.48</v>
      </c>
      <c r="R196" s="7">
        <v>30601.48</v>
      </c>
      <c r="S196" s="8">
        <v>30601.48</v>
      </c>
      <c r="T196" s="8">
        <v>30601.48</v>
      </c>
      <c r="U196" s="8">
        <v>30601.48</v>
      </c>
      <c r="V196" s="8">
        <v>30601.48</v>
      </c>
      <c r="W196" s="8">
        <v>30601.48</v>
      </c>
    </row>
    <row r="197" spans="1:24" x14ac:dyDescent="0.25">
      <c r="A197">
        <v>50</v>
      </c>
      <c r="B197" t="s">
        <v>237</v>
      </c>
      <c r="C197" s="2">
        <v>3</v>
      </c>
      <c r="D197" s="2">
        <v>3</v>
      </c>
      <c r="E197" t="s">
        <v>178</v>
      </c>
      <c r="F197" s="53">
        <f t="shared" si="6"/>
        <v>33</v>
      </c>
      <c r="G197" s="57">
        <v>18</v>
      </c>
      <c r="H197">
        <v>15</v>
      </c>
      <c r="I197" s="37">
        <v>30601.48</v>
      </c>
      <c r="J197" s="38">
        <f t="shared" si="7"/>
        <v>91804.44</v>
      </c>
      <c r="K197" s="67">
        <f t="shared" si="8"/>
        <v>3</v>
      </c>
      <c r="L197" s="38"/>
      <c r="M197" s="39"/>
      <c r="N197" s="7">
        <v>30601.48</v>
      </c>
      <c r="O197" s="7">
        <v>30601.48</v>
      </c>
      <c r="P197" s="7">
        <v>30601.48</v>
      </c>
      <c r="Q197" s="7">
        <v>30601.48</v>
      </c>
      <c r="R197" s="7">
        <v>30601.48</v>
      </c>
      <c r="S197" s="8">
        <v>30601.48</v>
      </c>
      <c r="T197" s="8">
        <v>30601.48</v>
      </c>
      <c r="U197" s="8">
        <v>30601.48</v>
      </c>
      <c r="V197" s="8">
        <v>30601.48</v>
      </c>
      <c r="W197" s="8">
        <v>30601.48</v>
      </c>
    </row>
    <row r="198" spans="1:24" x14ac:dyDescent="0.25">
      <c r="A198">
        <v>51</v>
      </c>
      <c r="B198" s="9" t="s">
        <v>238</v>
      </c>
      <c r="C198" s="2">
        <v>3</v>
      </c>
      <c r="D198" s="2">
        <v>4</v>
      </c>
      <c r="E198" t="s">
        <v>178</v>
      </c>
      <c r="F198" s="53">
        <f t="shared" ref="F198:F203" si="9">D198*11</f>
        <v>44</v>
      </c>
      <c r="G198" s="57">
        <v>2</v>
      </c>
      <c r="H198">
        <v>20</v>
      </c>
      <c r="I198" s="37">
        <v>43048.95</v>
      </c>
      <c r="J198" s="38">
        <f t="shared" ref="J198" si="10">D198*I198</f>
        <v>172195.8</v>
      </c>
      <c r="K198" s="67">
        <f>IF((G198-D198)&gt;=0,D198,0)</f>
        <v>0</v>
      </c>
      <c r="L198" s="38"/>
      <c r="M198" s="48">
        <v>46016</v>
      </c>
      <c r="N198" s="7">
        <v>43048.95</v>
      </c>
      <c r="O198" s="7">
        <v>43048.95</v>
      </c>
      <c r="P198" s="7">
        <v>43048.95</v>
      </c>
      <c r="Q198" s="7">
        <v>43048.95</v>
      </c>
      <c r="R198" s="7">
        <v>43048.95</v>
      </c>
      <c r="S198" s="8">
        <v>43048.95</v>
      </c>
      <c r="T198" s="8">
        <v>43048.95</v>
      </c>
      <c r="U198" s="8">
        <v>43048.95</v>
      </c>
      <c r="V198" s="8">
        <v>43048.95</v>
      </c>
      <c r="W198" s="8">
        <v>43048.95</v>
      </c>
    </row>
    <row r="199" spans="1:24" x14ac:dyDescent="0.25">
      <c r="A199" t="s">
        <v>255</v>
      </c>
      <c r="B199" s="27" t="s">
        <v>239</v>
      </c>
      <c r="C199" s="2" t="s">
        <v>257</v>
      </c>
      <c r="D199" s="2">
        <v>14</v>
      </c>
      <c r="E199" t="s">
        <v>240</v>
      </c>
      <c r="F199" s="53">
        <f t="shared" si="9"/>
        <v>154</v>
      </c>
      <c r="G199" s="56">
        <v>0</v>
      </c>
      <c r="I199" s="41">
        <v>37788.559999999998</v>
      </c>
      <c r="J199" s="38">
        <f t="shared" ref="J199:J201" si="11">D199*I199</f>
        <v>529039.84</v>
      </c>
      <c r="K199" s="68">
        <v>154</v>
      </c>
      <c r="L199" s="60"/>
      <c r="M199" s="51"/>
    </row>
    <row r="200" spans="1:24" x14ac:dyDescent="0.25">
      <c r="A200" t="s">
        <v>256</v>
      </c>
      <c r="B200" t="s">
        <v>241</v>
      </c>
      <c r="C200" s="2" t="s">
        <v>257</v>
      </c>
      <c r="D200" s="2">
        <v>18</v>
      </c>
      <c r="E200" t="s">
        <v>242</v>
      </c>
      <c r="F200" s="53">
        <f t="shared" si="9"/>
        <v>198</v>
      </c>
      <c r="G200" s="56">
        <v>0</v>
      </c>
      <c r="I200" s="41">
        <v>2127</v>
      </c>
      <c r="J200" s="38">
        <f t="shared" si="11"/>
        <v>38286</v>
      </c>
      <c r="K200" s="68">
        <v>198</v>
      </c>
      <c r="L200" s="60"/>
      <c r="M200" s="51"/>
    </row>
    <row r="201" spans="1:24" ht="15.75" thickBot="1" x14ac:dyDescent="0.3">
      <c r="A201" t="s">
        <v>255</v>
      </c>
      <c r="B201" t="s">
        <v>243</v>
      </c>
      <c r="C201" s="2" t="s">
        <v>257</v>
      </c>
      <c r="D201" s="2">
        <v>18</v>
      </c>
      <c r="E201" t="s">
        <v>244</v>
      </c>
      <c r="F201" s="53">
        <f t="shared" si="9"/>
        <v>198</v>
      </c>
      <c r="G201" s="56">
        <v>0</v>
      </c>
      <c r="I201" s="62">
        <v>11115.69</v>
      </c>
      <c r="J201" s="45">
        <f t="shared" si="11"/>
        <v>200082.42</v>
      </c>
      <c r="K201" s="69">
        <v>198</v>
      </c>
      <c r="L201" s="63"/>
      <c r="M201" s="64"/>
    </row>
    <row r="202" spans="1:24" x14ac:dyDescent="0.25">
      <c r="F202" s="53">
        <f t="shared" si="9"/>
        <v>0</v>
      </c>
      <c r="J202" s="7">
        <f>SUM(J5:J201)</f>
        <v>7180892.5200000023</v>
      </c>
    </row>
    <row r="203" spans="1:24" x14ac:dyDescent="0.25">
      <c r="F203" s="53">
        <f t="shared" si="9"/>
        <v>0</v>
      </c>
      <c r="J203" s="7">
        <f>J202*11*1.2</f>
        <v>94787781.264000028</v>
      </c>
    </row>
  </sheetData>
  <autoFilter ref="A4:X198" xr:uid="{B6D35F60-1EDD-423E-B822-1D00FCB3C020}"/>
  <mergeCells count="2">
    <mergeCell ref="I2:W2"/>
    <mergeCell ref="I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 19.01.24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Надеина Диана Владимировна</dc:creator>
  <cp:lastModifiedBy>Andrey A</cp:lastModifiedBy>
  <dcterms:created xsi:type="dcterms:W3CDTF">2024-01-19T14:06:44Z</dcterms:created>
  <dcterms:modified xsi:type="dcterms:W3CDTF">2024-01-23T12:53:57Z</dcterms:modified>
</cp:coreProperties>
</file>