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ИИТ\ИСПУМ-530\"/>
    </mc:Choice>
  </mc:AlternateContent>
  <xr:revisionPtr revIDLastSave="0" documentId="13_ncr:1_{6B6B3288-F373-4E89-B13C-07203F34589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2" i="1" l="1"/>
  <c r="N134" i="1"/>
  <c r="N177" i="1"/>
  <c r="N176" i="1"/>
  <c r="N17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1" i="1"/>
  <c r="D4" i="1"/>
  <c r="I153" i="1" l="1"/>
  <c r="I56" i="1"/>
  <c r="I176" i="1" l="1"/>
  <c r="I177" i="1"/>
  <c r="I178" i="1"/>
  <c r="I180" i="1"/>
  <c r="I181" i="1"/>
  <c r="I182" i="1"/>
  <c r="I183" i="1"/>
  <c r="I184" i="1"/>
  <c r="I175" i="1"/>
  <c r="I36" i="1" l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9" i="1"/>
  <c r="I150" i="1"/>
  <c r="I151" i="1"/>
  <c r="I152" i="1"/>
  <c r="I154" i="1"/>
  <c r="I155" i="1"/>
  <c r="I156" i="1"/>
  <c r="I157" i="1"/>
  <c r="I158" i="1"/>
  <c r="I159" i="1"/>
  <c r="I160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" i="1"/>
  <c r="I5" i="1"/>
  <c r="I3" i="1"/>
</calcChain>
</file>

<file path=xl/sharedStrings.xml><?xml version="1.0" encoding="utf-8"?>
<sst xmlns="http://schemas.openxmlformats.org/spreadsheetml/2006/main" count="843" uniqueCount="407">
  <si>
    <t>АС-DC преобразователь AME30-24SMAZ</t>
  </si>
  <si>
    <t>ADG451BRUZ</t>
  </si>
  <si>
    <t>AD8614ARTZ</t>
  </si>
  <si>
    <t>AD9945KCP</t>
  </si>
  <si>
    <t>ICX429ALL</t>
  </si>
  <si>
    <t>ICX429AKL</t>
  </si>
  <si>
    <t xml:space="preserve">MC78L15ABD </t>
  </si>
  <si>
    <t>74ACT04MTC</t>
  </si>
  <si>
    <t>ADV7127KRUZ140</t>
  </si>
  <si>
    <t>AD8051ARTZ</t>
  </si>
  <si>
    <t>ATSAM4S16CA-AU</t>
  </si>
  <si>
    <t>EPCS4SI8N</t>
  </si>
  <si>
    <t>EP3C10E144I7N</t>
  </si>
  <si>
    <t>FM24CL16B-G</t>
  </si>
  <si>
    <t>FM25W256-GTR</t>
  </si>
  <si>
    <t>LTC3407AEDD</t>
  </si>
  <si>
    <t>LT3502AEDC</t>
  </si>
  <si>
    <t>LTC3250ES6-1.2</t>
  </si>
  <si>
    <t>LTC3560IS6</t>
  </si>
  <si>
    <t xml:space="preserve">MAX3362EKA-T </t>
  </si>
  <si>
    <t>ADM202EARN</t>
  </si>
  <si>
    <t>SPX1117M3-L-3-3</t>
  </si>
  <si>
    <t>20IMX4-05-8K</t>
  </si>
  <si>
    <t>ADM708SARZ</t>
  </si>
  <si>
    <t>ADM708AR</t>
  </si>
  <si>
    <t>AD8115ASTZ</t>
  </si>
  <si>
    <t>AT89S8253-24AU</t>
  </si>
  <si>
    <t>ADV7171KSZ</t>
  </si>
  <si>
    <t xml:space="preserve">AS6C8008-55ZIN </t>
  </si>
  <si>
    <t>EP1C12Q240I7N</t>
  </si>
  <si>
    <t>CHB50-24S05</t>
  </si>
  <si>
    <t>DS1307Z</t>
  </si>
  <si>
    <t>AD5621AKSZ</t>
  </si>
  <si>
    <t>AD8041ARZ</t>
  </si>
  <si>
    <t>AD7276AUJZ</t>
  </si>
  <si>
    <t>AD9214BRS-105</t>
  </si>
  <si>
    <t xml:space="preserve">ADV212BBCZ-115 </t>
  </si>
  <si>
    <t xml:space="preserve">ADM3101EARQZ </t>
  </si>
  <si>
    <t>AS7C316098А-10TIN</t>
  </si>
  <si>
    <t>EP3C16Q240C8N</t>
  </si>
  <si>
    <t>H11L1MV</t>
  </si>
  <si>
    <t xml:space="preserve">SAA7113H </t>
  </si>
  <si>
    <t xml:space="preserve">Диод Шоттки PMEG4005AEA </t>
  </si>
  <si>
    <t>Диод Шоттки 10BQ040</t>
  </si>
  <si>
    <t>Диод Шоттки 30BQ040</t>
  </si>
  <si>
    <t>Диодная сборка BAV99(SOT23)</t>
  </si>
  <si>
    <t>Индикатор единичный LA03W/G</t>
  </si>
  <si>
    <t>Диод BAT46WJ</t>
  </si>
  <si>
    <t xml:space="preserve">Дроссель CM32-1R0K </t>
  </si>
  <si>
    <t xml:space="preserve">Дроссель B82442A1103K000 </t>
  </si>
  <si>
    <t>Дроссель LQH32CN4R7M23</t>
  </si>
  <si>
    <t>Дроссель HC9-100R (10 мкГн)</t>
  </si>
  <si>
    <t>Дроссель СDRH8D43NP-4R7N</t>
  </si>
  <si>
    <t>Транзистор RJK0651 DPB</t>
  </si>
  <si>
    <t xml:space="preserve">0402-X7R-16В-0,1 мкФ±10% </t>
  </si>
  <si>
    <t>0402-X5R-10B-0,1 мкф</t>
  </si>
  <si>
    <t>0603-COG-50B-5,1 пф</t>
  </si>
  <si>
    <t>0603-COG-50B-20 пф</t>
  </si>
  <si>
    <t>0603-X7R-16B-220 пф</t>
  </si>
  <si>
    <t>0603-COG-50B-680 пф</t>
  </si>
  <si>
    <t>0603-COG-50B-6800 пф</t>
  </si>
  <si>
    <t>0603-X7R-16B-6800 пф</t>
  </si>
  <si>
    <t>0603-X7R-50B-0,01 мкф</t>
  </si>
  <si>
    <t>0603-X7R-16B-0,1 мкф</t>
  </si>
  <si>
    <t>0603-X7R-10B-1 мкф</t>
  </si>
  <si>
    <t>0603-X7R-16B-1 мкф</t>
  </si>
  <si>
    <t>0805-X7R-25B-0,15 мкФ</t>
  </si>
  <si>
    <t>0805-X7R-50B-0,15 мкФ</t>
  </si>
  <si>
    <t>0805-X7R-16B-2,2 мкФ</t>
  </si>
  <si>
    <t>0805-X7R-16B-10 мкФ</t>
  </si>
  <si>
    <t>1206-X7R-200B-0,022 мкф</t>
  </si>
  <si>
    <t>1210-X7R-16B-10 мкф</t>
  </si>
  <si>
    <t>1210-X7R-50B-10 мкФ</t>
  </si>
  <si>
    <t>1812-Y5V-25B-22 мкф</t>
  </si>
  <si>
    <t>СС0805-X7R-25В-0,47 мкФ-10%</t>
  </si>
  <si>
    <t>СС0805-X7R-50В-0,1 мкФ-10%</t>
  </si>
  <si>
    <t>CC0805-X7R-50В-0,022мкФ±10%</t>
  </si>
  <si>
    <t>CC0805-X7R-50 В-0,01 мкФ±10%</t>
  </si>
  <si>
    <t xml:space="preserve">CC1206-X7R-100В-0,1мкФ±10% </t>
  </si>
  <si>
    <t>СС1210-X7R-63В-10 мкФ-10%</t>
  </si>
  <si>
    <t xml:space="preserve">0603-5,1 Ом±5% </t>
  </si>
  <si>
    <t>0603-15 Ом±5%</t>
  </si>
  <si>
    <t>0603-33 Ом±5%</t>
  </si>
  <si>
    <t>0603-75 Ом±5%</t>
  </si>
  <si>
    <t>0603-130 Ом±1%</t>
  </si>
  <si>
    <t>0603-300 Ом±5%</t>
  </si>
  <si>
    <t>0603-510 Ом±1%</t>
  </si>
  <si>
    <t>0603-1 кОм±1%</t>
  </si>
  <si>
    <t>0603-1 кОм±5%</t>
  </si>
  <si>
    <t>0603-1,5 кОм±5%</t>
  </si>
  <si>
    <t>0603-2 кОм±1%</t>
  </si>
  <si>
    <t>0603-3 кОм±5%</t>
  </si>
  <si>
    <t>0603-5,1 кОм±1%</t>
  </si>
  <si>
    <t>0603-5,1 кОм±5%</t>
  </si>
  <si>
    <t>0603-6,8кОм±5%</t>
  </si>
  <si>
    <t>0603-9,1 кОм±1%</t>
  </si>
  <si>
    <t>0603-10 кОм±1%</t>
  </si>
  <si>
    <t>0603-10 кОм±5%</t>
  </si>
  <si>
    <t>0603-30 кОм±1%</t>
  </si>
  <si>
    <t>0603-47 кОм±1%</t>
  </si>
  <si>
    <t>0603-82 кОм±5%</t>
  </si>
  <si>
    <t>0603-1 МОм±5%</t>
  </si>
  <si>
    <t>0805-18 Ом±1%</t>
  </si>
  <si>
    <t>0805-56 Ом±1%</t>
  </si>
  <si>
    <t>0805-75 Ом±1%</t>
  </si>
  <si>
    <t>0805-150 Ом±1%</t>
  </si>
  <si>
    <t>0805-150 Ом±5%</t>
  </si>
  <si>
    <t>0805-360 Ом±5%</t>
  </si>
  <si>
    <t>0805-560 Ом±1%</t>
  </si>
  <si>
    <t>0805-2 кОм±1%</t>
  </si>
  <si>
    <t>0805-3 кОм±1%</t>
  </si>
  <si>
    <t>0805-3 кОм±5%</t>
  </si>
  <si>
    <t>0805-5,1 кОм±1%</t>
  </si>
  <si>
    <t>0805-5,1 кОм±5%</t>
  </si>
  <si>
    <t>0805-5,6 кОм±1%</t>
  </si>
  <si>
    <t>0805-10 кОм±5%</t>
  </si>
  <si>
    <t>0805-15 кОм±1%</t>
  </si>
  <si>
    <t>0805-20 кОм±5%</t>
  </si>
  <si>
    <t>0805-47 кОм±1%</t>
  </si>
  <si>
    <t>1206-240 Ом±5%</t>
  </si>
  <si>
    <t>1206-200 кОм±5%</t>
  </si>
  <si>
    <t>3224W-1-204E Top Adjust (200кОм)</t>
  </si>
  <si>
    <t>3224W-1-104E Top Adjust (100кОм)</t>
  </si>
  <si>
    <t>PMR18EZPFV3L00</t>
  </si>
  <si>
    <t>PMR18EZPFV4L00</t>
  </si>
  <si>
    <t>FC4L64 R050 FER</t>
  </si>
  <si>
    <t>1206-10 кОм±5%</t>
  </si>
  <si>
    <t>1206-75 Ом±5%</t>
  </si>
  <si>
    <t>0805-33 Ом±5%</t>
  </si>
  <si>
    <t>0805-390 Ом±5%</t>
  </si>
  <si>
    <t>0805-10 кОм±1%</t>
  </si>
  <si>
    <t>Вилка ВН-10-G</t>
  </si>
  <si>
    <t>Розетка PHU-3</t>
  </si>
  <si>
    <t>Розетка 163-156N-I-E</t>
  </si>
  <si>
    <t>Розетка ТС0-173977-4</t>
  </si>
  <si>
    <t>Розетка МХ-51021-0400</t>
  </si>
  <si>
    <t>Розетка PHD10H-H</t>
  </si>
  <si>
    <t>Розетка VHR-2N</t>
  </si>
  <si>
    <t>Розетка VHR-4N</t>
  </si>
  <si>
    <t>Контакт KLS1-XA1-2.00-T</t>
  </si>
  <si>
    <t>Вилка PWL2-02</t>
  </si>
  <si>
    <t>Вилка PWL2-04</t>
  </si>
  <si>
    <t>Сборка кабельная (Molex Ltd 15134-0403)</t>
  </si>
  <si>
    <t>Вилка 0-0292161-4(43-856-21 ELFA)</t>
  </si>
  <si>
    <t>Вилка MOLEX 53047-0410 (с контактами)</t>
  </si>
  <si>
    <t>Вилка DIN 41 612C/2-64M   № 09 03 164 6921</t>
  </si>
  <si>
    <t>Розетка DIN 41 612C            № 09 03 296 6825</t>
  </si>
  <si>
    <t>Розетка DIN 41 612Н            № 09 06 215 2890</t>
  </si>
  <si>
    <t>Вилка PW10-6-M</t>
  </si>
  <si>
    <t>Гнезда на плату BLR-1-025-Z</t>
  </si>
  <si>
    <t>Штыри на плату SLR-1-050-G</t>
  </si>
  <si>
    <t>Клемник DG300-7.5-02P-12</t>
  </si>
  <si>
    <t>Контакты 0500588000 Molex</t>
  </si>
  <si>
    <t>SG8002DC-11.0592M PTB</t>
  </si>
  <si>
    <t>SG8002JF-15.0000M-PCB</t>
  </si>
  <si>
    <t>SG8002JF-22.1184M-PCB</t>
  </si>
  <si>
    <t>SG8002JF-24.5760M-PCB</t>
  </si>
  <si>
    <t>SG8002JF-108.0000M-PCB</t>
  </si>
  <si>
    <t>SG8002JF-113.5000M-PCB</t>
  </si>
  <si>
    <t>SG8002JF-120.0000M-PCB</t>
  </si>
  <si>
    <t xml:space="preserve">Резонатор кварцевый DT-38 32.768kHz </t>
  </si>
  <si>
    <t>Розетка 5058-03 Molex</t>
  </si>
  <si>
    <t>Розетка 5195-02 Molex</t>
  </si>
  <si>
    <t>Контакт 2478 Molex</t>
  </si>
  <si>
    <t>Контакт 5194 (08-70-1030) Molex</t>
  </si>
  <si>
    <t>Кол-во для испытаний, шт.</t>
  </si>
  <si>
    <t>Кол-во в одном изделии, шт.</t>
  </si>
  <si>
    <t xml:space="preserve"> Кол-во 
в двух изделиях, шт.</t>
  </si>
  <si>
    <t>1210-X5R-35В-10 мкФ 
(10uF-1210-X7R-35V-10%)</t>
  </si>
  <si>
    <t>Контакт SVH-21T-P1.1 
для розеток VHR-2N и VHR-4N</t>
  </si>
  <si>
    <t>№</t>
  </si>
  <si>
    <t>Наименование</t>
  </si>
  <si>
    <t>Производитель</t>
  </si>
  <si>
    <t>Кол-во</t>
  </si>
  <si>
    <t>Цена руб. за 1 шт. с НДС</t>
  </si>
  <si>
    <t>Срок поставки</t>
  </si>
  <si>
    <t>Комментарии</t>
  </si>
  <si>
    <t>AME30-24SMAZ</t>
  </si>
  <si>
    <t>AIMTEC</t>
  </si>
  <si>
    <t>2-3 недели</t>
  </si>
  <si>
    <t>CXD1267AN</t>
  </si>
  <si>
    <t>onsemi</t>
  </si>
  <si>
    <t>6-8 недель</t>
  </si>
  <si>
    <t>Infineon Technologies</t>
  </si>
  <si>
    <t>MaxLinear</t>
  </si>
  <si>
    <t>Alliance Memory</t>
  </si>
  <si>
    <t>Cincon Electronics</t>
  </si>
  <si>
    <t>Maxim</t>
  </si>
  <si>
    <t>AS7C316098A-10TIN</t>
  </si>
  <si>
    <t>H11L1M</t>
  </si>
  <si>
    <t xml:space="preserve">PMEG4005AEA </t>
  </si>
  <si>
    <t>10BQ040</t>
  </si>
  <si>
    <t>30BQ040</t>
  </si>
  <si>
    <t>B82442A1103K000</t>
  </si>
  <si>
    <t>LQH32CN4R7M23</t>
  </si>
  <si>
    <t>Nexperia</t>
  </si>
  <si>
    <t>SMC Diode Solutions</t>
  </si>
  <si>
    <t>BAV99</t>
  </si>
  <si>
    <t>LA03W/G</t>
  </si>
  <si>
    <t>Brown Bear</t>
  </si>
  <si>
    <r>
      <t>BAT46WJ</t>
    </r>
    <r>
      <rPr>
        <sz val="11"/>
        <color rgb="FFFF0000"/>
        <rFont val="Calibri"/>
        <family val="2"/>
        <charset val="204"/>
        <scheme val="minor"/>
      </rPr>
      <t>.115</t>
    </r>
  </si>
  <si>
    <t>TDK</t>
  </si>
  <si>
    <t>Murata</t>
  </si>
  <si>
    <t xml:space="preserve">Eaton Bussmann	</t>
  </si>
  <si>
    <r>
      <t>CDRH8D43NP-4R7N</t>
    </r>
    <r>
      <rPr>
        <sz val="11"/>
        <color rgb="FFFF0000"/>
        <rFont val="Calibri"/>
        <family val="2"/>
        <charset val="204"/>
        <scheme val="minor"/>
      </rPr>
      <t>C</t>
    </r>
  </si>
  <si>
    <t>Sumida</t>
  </si>
  <si>
    <t>Renesas Electronics</t>
  </si>
  <si>
    <r>
      <t>RJK0651DPB</t>
    </r>
    <r>
      <rPr>
        <sz val="11"/>
        <color rgb="FFFF0000"/>
        <rFont val="Calibri"/>
        <family val="2"/>
        <charset val="204"/>
        <scheme val="minor"/>
      </rPr>
      <t>-00#J5</t>
    </r>
  </si>
  <si>
    <t>GRM152R61A104KE19D</t>
  </si>
  <si>
    <t>C0603C519K5GACTU</t>
  </si>
  <si>
    <t>KEMET</t>
  </si>
  <si>
    <t>C0603C200K5GACTU</t>
  </si>
  <si>
    <t>CC0603KRX7R7BB221</t>
  </si>
  <si>
    <t>YAGEO</t>
  </si>
  <si>
    <t>C0603C681K5GAC7867</t>
  </si>
  <si>
    <t>C0603C682K5GEC7867</t>
  </si>
  <si>
    <t>C0603C682K4RACTU</t>
  </si>
  <si>
    <t>GCD188R71H103KA01D</t>
  </si>
  <si>
    <t>GCM188R71C104KA37D</t>
  </si>
  <si>
    <t>GRM188R71A105KA61D</t>
  </si>
  <si>
    <t>GRM188R71C105KE15D</t>
  </si>
  <si>
    <t>GRM21BR71E154KA01L</t>
  </si>
  <si>
    <t>GRM21BR71H154KA01L</t>
  </si>
  <si>
    <t>GCJ21BR71C225KA13L</t>
  </si>
  <si>
    <t>CL21B106KOQNNNF</t>
  </si>
  <si>
    <t>Samsung</t>
  </si>
  <si>
    <t>CC1206KKX7RABB223</t>
  </si>
  <si>
    <t>GRM32DR71C106KA01K</t>
  </si>
  <si>
    <t>GRM32ER6YA106KA12L</t>
  </si>
  <si>
    <t>GRM32ER71H106KA12L</t>
  </si>
  <si>
    <t>CC0805KKX7R8BB474</t>
  </si>
  <si>
    <t>CC0805KRX7R9BB104</t>
  </si>
  <si>
    <t>CC0805KRX7R9BB223</t>
  </si>
  <si>
    <t>CC0805KRX7R9BB103</t>
  </si>
  <si>
    <t>CC1206KKX7R0BB104</t>
  </si>
  <si>
    <t>GRM32ER71J106KA12L</t>
  </si>
  <si>
    <t>RC0603JR-075R1L</t>
  </si>
  <si>
    <t>RC0603JR-0715RL</t>
  </si>
  <si>
    <t>RC0603JR-0733RL</t>
  </si>
  <si>
    <t>RC0603JR-0775RL</t>
  </si>
  <si>
    <t>RC0603JR-07300RL</t>
  </si>
  <si>
    <t>RC0603FR-07130R</t>
  </si>
  <si>
    <t>RC0603FR-07510RL</t>
  </si>
  <si>
    <t>RC0603FR-071KL</t>
  </si>
  <si>
    <t>RC0603JR-071KL</t>
  </si>
  <si>
    <t>RC0603JR-071K5L</t>
  </si>
  <si>
    <t>RC0603FR-072KL</t>
  </si>
  <si>
    <t>RC0603JR-073KL</t>
  </si>
  <si>
    <t>RC0603FR-075K1L</t>
  </si>
  <si>
    <t>RC0603JR-075K1L</t>
  </si>
  <si>
    <t>RC0805JR-075K1L</t>
  </si>
  <si>
    <t>RC0603JR-076K8L</t>
  </si>
  <si>
    <t>RC0603FR-079K1L</t>
  </si>
  <si>
    <t>RC0603FR-0710KL</t>
  </si>
  <si>
    <t xml:space="preserve">	RC0603JR-0710KL</t>
  </si>
  <si>
    <t>RC0805JR-0710KL</t>
  </si>
  <si>
    <t>RC0603FR-0730KL</t>
  </si>
  <si>
    <t>RC0603FR-0747KL</t>
  </si>
  <si>
    <t>RC0805FR-0747KL</t>
  </si>
  <si>
    <t>RC0603JR-0782KL</t>
  </si>
  <si>
    <t>RC0603JR-071ML</t>
  </si>
  <si>
    <t>RC0805FR-0718RL</t>
  </si>
  <si>
    <t>RC0805FR-0756RL</t>
  </si>
  <si>
    <t>RC0805FR-0775RL</t>
  </si>
  <si>
    <t>RC0805FR-07150RL</t>
  </si>
  <si>
    <t>RC0805JR-07150RL</t>
  </si>
  <si>
    <t>RC0805JR-07360RL</t>
  </si>
  <si>
    <t>RC0805FR-07560RL</t>
  </si>
  <si>
    <t>RC0805FR-072KL</t>
  </si>
  <si>
    <t>RC0805JR-073KL</t>
  </si>
  <si>
    <t>RC0805FR-073KL</t>
  </si>
  <si>
    <t>RC0805FR-075K1L</t>
  </si>
  <si>
    <t>RC0805FR-075K6L</t>
  </si>
  <si>
    <t>RC1206JR-0710KL</t>
  </si>
  <si>
    <t>RC0805FR-0715KL</t>
  </si>
  <si>
    <t>RC0805JR-0720KL</t>
  </si>
  <si>
    <t>RC1206JR-07240RL</t>
  </si>
  <si>
    <t>RC1206JR-07200KL</t>
  </si>
  <si>
    <t>3224W-1-204E</t>
  </si>
  <si>
    <t>3224W-1-104E</t>
  </si>
  <si>
    <t>Bourns</t>
  </si>
  <si>
    <t>ROHM Semiconductor</t>
  </si>
  <si>
    <t>FC4L64R050FER</t>
  </si>
  <si>
    <t>Ohmite Mfg</t>
  </si>
  <si>
    <t>RC1206JR-0775RL</t>
  </si>
  <si>
    <t>RC0805JR-0733RL</t>
  </si>
  <si>
    <t>RC0805JR-07390RL</t>
  </si>
  <si>
    <t>RC0805FR-0710KL</t>
  </si>
  <si>
    <t>ВН-10</t>
  </si>
  <si>
    <t>Connfly</t>
  </si>
  <si>
    <t>PHU-3</t>
  </si>
  <si>
    <t>PWL2-02</t>
  </si>
  <si>
    <t>PWL2-04</t>
  </si>
  <si>
    <t>51021-0400</t>
  </si>
  <si>
    <t>Molex</t>
  </si>
  <si>
    <t>VHR-2N</t>
  </si>
  <si>
    <t>JST</t>
  </si>
  <si>
    <t>VHR-4N</t>
  </si>
  <si>
    <t>PW10-6-M</t>
  </si>
  <si>
    <t>DG300-7.5-02P-12</t>
  </si>
  <si>
    <t xml:space="preserve">SVH-21T-P1.1 </t>
  </si>
  <si>
    <t>15134-0403</t>
  </si>
  <si>
    <t>Harting</t>
  </si>
  <si>
    <t>Hsm</t>
  </si>
  <si>
    <t>Degson</t>
  </si>
  <si>
    <t>DT38-32.768 KHz</t>
  </si>
  <si>
    <t>KDS</t>
  </si>
  <si>
    <t>08-70-1030</t>
  </si>
  <si>
    <t>08-50-0106</t>
  </si>
  <si>
    <t>Блок питания PS-05-12</t>
  </si>
  <si>
    <t>Источник питания AC/DC CCB200PS28</t>
  </si>
  <si>
    <t>Блок питания МАХ 124 (13100-105)</t>
  </si>
  <si>
    <t>Батарея литиевая CR-2320</t>
  </si>
  <si>
    <t xml:space="preserve">Объектив LMVZ41A-HR </t>
  </si>
  <si>
    <t>SDXC Card 128Gb Class 10 San Disk Extreme Pro 170/90 MB/s</t>
  </si>
  <si>
    <t>SD Card Connector X_SDJMF-0T901B000 (DM1B-DSF-PEJ)</t>
  </si>
  <si>
    <t>Авт. выключатель 2п 6А C S202 6 кА (2CDS252001R0064)</t>
  </si>
  <si>
    <t>PS-05-12</t>
  </si>
  <si>
    <t>MEAN WELL</t>
  </si>
  <si>
    <t>CCB200PS28</t>
  </si>
  <si>
    <t>XP Power</t>
  </si>
  <si>
    <t>BHX1-2325-SM</t>
  </si>
  <si>
    <t>MPD</t>
  </si>
  <si>
    <t>Бокс батареи CR 2325/1 (BH908T батарейный отсек для 1 элемента CR2320)</t>
  </si>
  <si>
    <t>CR-2320</t>
  </si>
  <si>
    <t>Varta</t>
  </si>
  <si>
    <t>DM1B-DSF-PEJ(92)</t>
  </si>
  <si>
    <t>Hirose Electric</t>
  </si>
  <si>
    <t>2CDS252001R0064</t>
  </si>
  <si>
    <t>ABB</t>
  </si>
  <si>
    <t>ADG451BRUZ-REEL7</t>
  </si>
  <si>
    <t>AD8614ARTZ-REEL7</t>
  </si>
  <si>
    <t>AD5621AKSZ-REEL7</t>
  </si>
  <si>
    <t>Analog Devices</t>
  </si>
  <si>
    <t>AD9945KCPZRL7</t>
  </si>
  <si>
    <t>AD8051ARTZ-REEL</t>
  </si>
  <si>
    <t>Microchip</t>
  </si>
  <si>
    <t>Altera</t>
  </si>
  <si>
    <t>MAX3362EKA+T</t>
  </si>
  <si>
    <t>ADM202EARNZ-REEL7</t>
  </si>
  <si>
    <t>LTC3407AEDD#TRPBF</t>
  </si>
  <si>
    <t>LTC3250ES6-1.2#TRPBF</t>
  </si>
  <si>
    <t>ADM3101EARQZ</t>
  </si>
  <si>
    <t>SAA7113H</t>
  </si>
  <si>
    <t>ADM708ARZ-REEL</t>
  </si>
  <si>
    <t>AD7276AUJZ-REEL7</t>
  </si>
  <si>
    <t>AD9214BRSZ-105</t>
  </si>
  <si>
    <t>PHILIPS</t>
  </si>
  <si>
    <t>ICX429AKL-7</t>
  </si>
  <si>
    <t>SONY</t>
  </si>
  <si>
    <r>
      <t>MC78L15ABD</t>
    </r>
    <r>
      <rPr>
        <sz val="11"/>
        <color rgb="FFFF0000"/>
        <rFont val="Calibri"/>
        <family val="2"/>
        <charset val="204"/>
        <scheme val="minor"/>
      </rPr>
      <t>R2</t>
    </r>
    <r>
      <rPr>
        <sz val="11"/>
        <color theme="1"/>
        <rFont val="Calibri"/>
        <family val="2"/>
        <charset val="204"/>
        <scheme val="minor"/>
      </rPr>
      <t>G</t>
    </r>
  </si>
  <si>
    <t>173977-4</t>
  </si>
  <si>
    <t>TE Connectivity</t>
  </si>
  <si>
    <t>7-9 недель</t>
  </si>
  <si>
    <r>
      <t>AT91SAM7X512</t>
    </r>
    <r>
      <rPr>
        <sz val="10"/>
        <color rgb="FFFF0000"/>
        <rFont val="Times New Roman"/>
        <family val="1"/>
        <charset val="204"/>
      </rPr>
      <t>B</t>
    </r>
    <r>
      <rPr>
        <sz val="10"/>
        <color theme="1"/>
        <rFont val="Times New Roman"/>
        <family val="1"/>
        <charset val="204"/>
      </rPr>
      <t>-AU</t>
    </r>
  </si>
  <si>
    <r>
      <rPr>
        <sz val="10"/>
        <color rgb="FFFF0000"/>
        <rFont val="Times New Roman"/>
        <family val="1"/>
        <charset val="204"/>
      </rPr>
      <t>LT</t>
    </r>
    <r>
      <rPr>
        <sz val="10"/>
        <color theme="1"/>
        <rFont val="Times New Roman"/>
        <family val="1"/>
        <charset val="204"/>
      </rPr>
      <t xml:space="preserve">3791EFE </t>
    </r>
  </si>
  <si>
    <r>
      <t>78L05</t>
    </r>
    <r>
      <rPr>
        <sz val="10"/>
        <color rgb="FFFF0000"/>
        <rFont val="Times New Roman"/>
        <family val="1"/>
        <charset val="204"/>
      </rPr>
      <t>L</t>
    </r>
    <r>
      <rPr>
        <sz val="10"/>
        <color theme="1"/>
        <rFont val="Times New Roman"/>
        <family val="1"/>
        <charset val="204"/>
      </rPr>
      <t>-T92-K</t>
    </r>
  </si>
  <si>
    <r>
      <t>AMEL5-12SE</t>
    </r>
    <r>
      <rPr>
        <sz val="10"/>
        <color rgb="FFFF0000"/>
        <rFont val="Times New Roman"/>
        <family val="1"/>
        <charset val="204"/>
      </rPr>
      <t>MAZ</t>
    </r>
  </si>
  <si>
    <t xml:space="preserve">Bourns </t>
  </si>
  <si>
    <t>CC0402KRX7R7BB104</t>
  </si>
  <si>
    <t xml:space="preserve">YAGEO </t>
  </si>
  <si>
    <t>C4532Y5V1E226ZT000N</t>
  </si>
  <si>
    <r>
      <t>163-156N-</t>
    </r>
    <r>
      <rPr>
        <sz val="11"/>
        <color rgb="FFFF0000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-E</t>
    </r>
  </si>
  <si>
    <t>Kobiconn</t>
  </si>
  <si>
    <t>PHD10H-H</t>
  </si>
  <si>
    <t>AUK CONTRACTORS</t>
  </si>
  <si>
    <r>
      <rPr>
        <sz val="11"/>
        <color rgb="FFFF0000"/>
        <rFont val="Calibri"/>
        <family val="2"/>
        <charset val="204"/>
        <scheme val="minor"/>
      </rPr>
      <t>L-</t>
    </r>
    <r>
      <rPr>
        <sz val="11"/>
        <color theme="1"/>
        <rFont val="Calibri"/>
        <family val="2"/>
        <charset val="204"/>
        <scheme val="minor"/>
      </rPr>
      <t>KLS1-XA1-2.00-T</t>
    </r>
  </si>
  <si>
    <t>KLS</t>
  </si>
  <si>
    <t>292161-4</t>
  </si>
  <si>
    <t>0009501021</t>
  </si>
  <si>
    <t>0010015032</t>
  </si>
  <si>
    <t>13100-105</t>
  </si>
  <si>
    <t>Schroff</t>
  </si>
  <si>
    <r>
      <t>78L05</t>
    </r>
    <r>
      <rPr>
        <sz val="10"/>
        <color theme="1"/>
        <rFont val="Times New Roman"/>
        <family val="1"/>
        <charset val="204"/>
      </rPr>
      <t>-T92-K</t>
    </r>
  </si>
  <si>
    <t>SG-8018CA 15.0000M-TJHPA0</t>
  </si>
  <si>
    <t xml:space="preserve">Epson </t>
  </si>
  <si>
    <t>SG-8018CA 22.118400MHZ TJHPA</t>
  </si>
  <si>
    <t>SG-8018CA 24.576000MHZ TJHSB</t>
  </si>
  <si>
    <t>SG-8018CA 120.000000MHZ TJHSB</t>
  </si>
  <si>
    <t>SG-8002DC 11.059200MHZ PTB</t>
  </si>
  <si>
    <t>UTC</t>
  </si>
  <si>
    <t>Aimtec</t>
  </si>
  <si>
    <t>3-4 недели</t>
  </si>
  <si>
    <r>
      <t>CM32</t>
    </r>
    <r>
      <rPr>
        <sz val="11"/>
        <color rgb="FFFF0000"/>
        <rFont val="Calibri"/>
        <family val="2"/>
        <charset val="204"/>
        <scheme val="minor"/>
      </rPr>
      <t>2522</t>
    </r>
    <r>
      <rPr>
        <sz val="11"/>
        <color theme="1"/>
        <rFont val="Calibri"/>
        <family val="2"/>
        <charset val="204"/>
        <scheme val="minor"/>
      </rPr>
      <t>-1R0KL</t>
    </r>
  </si>
  <si>
    <t>мин. 35 шт.</t>
  </si>
  <si>
    <t>мин. 100 шт.</t>
  </si>
  <si>
    <r>
      <t>AT91SAM7X512</t>
    </r>
    <r>
      <rPr>
        <sz val="11"/>
        <color rgb="FFFF0000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-AU</t>
    </r>
  </si>
  <si>
    <t>LT3791EFE#TRPBF</t>
  </si>
  <si>
    <t>32-36 недель</t>
  </si>
  <si>
    <t>мин. 50 шт.</t>
  </si>
  <si>
    <r>
      <t>74ACT04MTC</t>
    </r>
    <r>
      <rPr>
        <sz val="11"/>
        <color rgb="FFFF0000"/>
        <rFont val="Calibri"/>
        <family val="2"/>
        <charset val="204"/>
        <scheme val="minor"/>
      </rPr>
      <t>X</t>
    </r>
  </si>
  <si>
    <r>
      <t>DS1307Z</t>
    </r>
    <r>
      <rPr>
        <sz val="11"/>
        <color rgb="FFFF0000"/>
        <rFont val="Calibri"/>
        <family val="2"/>
        <charset val="204"/>
        <scheme val="minor"/>
      </rPr>
      <t>+T&amp;R</t>
    </r>
  </si>
  <si>
    <t>HC9-100-R</t>
  </si>
  <si>
    <t>Сняты в 2014</t>
  </si>
  <si>
    <t>Сняты в 2011</t>
  </si>
  <si>
    <t>530470410</t>
  </si>
  <si>
    <t>9031646921</t>
  </si>
  <si>
    <t>9032966825</t>
  </si>
  <si>
    <t>9062152890</t>
  </si>
  <si>
    <t>500588000</t>
  </si>
  <si>
    <t>сложность</t>
  </si>
  <si>
    <t>диод</t>
  </si>
  <si>
    <t>дросель</t>
  </si>
  <si>
    <t>конденсатор</t>
  </si>
  <si>
    <t>резистор</t>
  </si>
  <si>
    <t>соединитель</t>
  </si>
  <si>
    <t>модуль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</si>
</sst>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7" xfId="0" applyFill="1" applyBorder="1"/>
    <xf numFmtId="0" fontId="4" fillId="0" borderId="1" xfId="0" applyFont="1" applyBorder="1" applyAlignment="1">
      <alignment horizontal="left" vertical="center" wrapText="1"/>
    </xf>
    <xf numFmtId="0" fontId="0" fillId="2" borderId="7" xfId="0" applyFill="1" applyBorder="1" applyAlignment="1">
      <alignment vertical="center"/>
    </xf>
    <xf numFmtId="4" fontId="0" fillId="2" borderId="7" xfId="0" applyNumberFormat="1" applyFill="1" applyBorder="1"/>
    <xf numFmtId="4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left"/>
    </xf>
    <xf numFmtId="49" fontId="0" fillId="2" borderId="7" xfId="0" applyNumberFormat="1" applyFill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3" borderId="7" xfId="0" applyFill="1" applyBorder="1"/>
    <xf numFmtId="4" fontId="0" fillId="3" borderId="7" xfId="0" applyNumberFormat="1" applyFill="1" applyBorder="1"/>
    <xf numFmtId="0" fontId="3" fillId="3" borderId="1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7" xfId="0" applyFont="1" applyFill="1" applyBorder="1"/>
    <xf numFmtId="49" fontId="0" fillId="3" borderId="7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3" fillId="2" borderId="7" xfId="0" applyFont="1" applyFill="1" applyBorder="1" applyAlignment="1">
      <alignment vertical="center"/>
    </xf>
    <xf numFmtId="0" fontId="1" fillId="2" borderId="7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4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4" fontId="0" fillId="2" borderId="13" xfId="0" applyNumberFormat="1" applyFill="1" applyBorder="1" applyAlignment="1">
      <alignment horizontal="right" vertical="center"/>
    </xf>
    <xf numFmtId="4" fontId="0" fillId="2" borderId="14" xfId="0" applyNumberFormat="1" applyFill="1" applyBorder="1" applyAlignment="1">
      <alignment horizontal="righ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tabSelected="1" workbookViewId="0">
      <selection activeCell="N183" sqref="N183"/>
    </sheetView>
  </sheetViews>
  <sheetFormatPr defaultRowHeight="15" x14ac:dyDescent="0.25"/>
  <cols>
    <col min="1" max="1" width="17.28515625" customWidth="1"/>
    <col min="2" max="2" width="35.28515625" customWidth="1"/>
    <col min="3" max="3" width="11.5703125" customWidth="1"/>
    <col min="4" max="4" width="11.85546875" customWidth="1"/>
    <col min="5" max="5" width="10.42578125" customWidth="1"/>
    <col min="6" max="6" width="5.140625" customWidth="1"/>
    <col min="7" max="7" width="31" customWidth="1"/>
    <col min="8" max="8" width="21.140625" customWidth="1"/>
    <col min="9" max="9" width="7.85546875" customWidth="1"/>
    <col min="10" max="10" width="13.28515625" style="16" customWidth="1"/>
    <col min="11" max="12" width="16.28515625" customWidth="1"/>
    <col min="13" max="13" width="12.7109375" customWidth="1"/>
  </cols>
  <sheetData>
    <row r="1" spans="2:14" ht="22.5" customHeight="1" x14ac:dyDescent="0.25">
      <c r="C1" s="38" t="s">
        <v>166</v>
      </c>
      <c r="D1" s="38" t="s">
        <v>167</v>
      </c>
      <c r="E1" s="56" t="s">
        <v>165</v>
      </c>
      <c r="F1" s="40" t="s">
        <v>170</v>
      </c>
      <c r="G1" s="40" t="s">
        <v>171</v>
      </c>
      <c r="H1" s="40" t="s">
        <v>172</v>
      </c>
      <c r="I1" s="40" t="s">
        <v>173</v>
      </c>
      <c r="J1" s="47" t="s">
        <v>174</v>
      </c>
      <c r="K1" s="48" t="s">
        <v>175</v>
      </c>
      <c r="L1" s="40" t="s">
        <v>176</v>
      </c>
      <c r="M1" t="s">
        <v>400</v>
      </c>
    </row>
    <row r="2" spans="2:14" ht="15.75" customHeight="1" thickBot="1" x14ac:dyDescent="0.3">
      <c r="C2" s="39"/>
      <c r="D2" s="39"/>
      <c r="E2" s="57"/>
      <c r="F2" s="40"/>
      <c r="G2" s="40"/>
      <c r="H2" s="40"/>
      <c r="I2" s="40"/>
      <c r="J2" s="47"/>
      <c r="K2" s="48"/>
      <c r="L2" s="40"/>
    </row>
    <row r="3" spans="2:14" ht="15.75" thickBot="1" x14ac:dyDescent="0.3">
      <c r="B3" s="1" t="s">
        <v>0</v>
      </c>
      <c r="C3" s="7">
        <v>2</v>
      </c>
      <c r="D3" s="8">
        <v>8</v>
      </c>
      <c r="E3" s="10">
        <v>3</v>
      </c>
      <c r="F3" s="12">
        <v>1</v>
      </c>
      <c r="G3" s="12" t="s">
        <v>177</v>
      </c>
      <c r="H3" s="12" t="s">
        <v>178</v>
      </c>
      <c r="I3" s="12">
        <f>D3+E3</f>
        <v>11</v>
      </c>
      <c r="J3" s="15">
        <v>4845</v>
      </c>
      <c r="K3" s="12" t="s">
        <v>382</v>
      </c>
      <c r="L3" s="12"/>
      <c r="M3">
        <v>3</v>
      </c>
      <c r="N3" t="str">
        <f>"микросхема"&amp;M3</f>
        <v>микросхема3</v>
      </c>
    </row>
    <row r="4" spans="2:14" ht="15.75" thickBot="1" x14ac:dyDescent="0.3">
      <c r="B4" s="2" t="s">
        <v>1</v>
      </c>
      <c r="C4" s="4">
        <v>7</v>
      </c>
      <c r="D4" s="5">
        <f>28</f>
        <v>28</v>
      </c>
      <c r="E4" s="11">
        <v>3</v>
      </c>
      <c r="F4" s="12">
        <v>2</v>
      </c>
      <c r="G4" s="12" t="s">
        <v>330</v>
      </c>
      <c r="H4" s="12" t="s">
        <v>333</v>
      </c>
      <c r="I4" s="12">
        <f t="shared" ref="I4:I67" si="0">D4+E4</f>
        <v>31</v>
      </c>
      <c r="J4" s="15">
        <v>1002.44</v>
      </c>
      <c r="K4" s="12" t="s">
        <v>182</v>
      </c>
      <c r="L4" s="12"/>
      <c r="M4">
        <v>2</v>
      </c>
      <c r="N4" t="str">
        <f t="shared" ref="N4:N49" si="1">"микросхема"&amp;M4</f>
        <v>микросхема2</v>
      </c>
    </row>
    <row r="5" spans="2:14" ht="15.75" thickBot="1" x14ac:dyDescent="0.3">
      <c r="B5" s="2" t="s">
        <v>2</v>
      </c>
      <c r="C5" s="4">
        <v>14</v>
      </c>
      <c r="D5" s="5">
        <v>56</v>
      </c>
      <c r="E5" s="11">
        <v>3</v>
      </c>
      <c r="F5" s="12">
        <v>3</v>
      </c>
      <c r="G5" s="12" t="s">
        <v>331</v>
      </c>
      <c r="H5" s="12" t="s">
        <v>333</v>
      </c>
      <c r="I5" s="12">
        <f t="shared" si="0"/>
        <v>59</v>
      </c>
      <c r="J5" s="15">
        <v>426.04</v>
      </c>
      <c r="K5" s="12" t="s">
        <v>182</v>
      </c>
      <c r="L5" s="12"/>
      <c r="M5">
        <v>3</v>
      </c>
      <c r="N5" t="str">
        <f t="shared" si="1"/>
        <v>микросхема3</v>
      </c>
    </row>
    <row r="6" spans="2:14" ht="15.75" thickBot="1" x14ac:dyDescent="0.3">
      <c r="B6" s="2" t="s">
        <v>3</v>
      </c>
      <c r="C6" s="4">
        <v>7</v>
      </c>
      <c r="D6" s="5">
        <v>28</v>
      </c>
      <c r="E6" s="11">
        <v>3</v>
      </c>
      <c r="F6" s="12">
        <v>4</v>
      </c>
      <c r="G6" s="12" t="s">
        <v>334</v>
      </c>
      <c r="H6" s="12" t="s">
        <v>333</v>
      </c>
      <c r="I6" s="12">
        <f t="shared" si="0"/>
        <v>31</v>
      </c>
      <c r="J6" s="15">
        <v>476.16</v>
      </c>
      <c r="K6" s="12" t="s">
        <v>182</v>
      </c>
      <c r="L6" s="12"/>
      <c r="M6">
        <v>1</v>
      </c>
      <c r="N6" t="str">
        <f t="shared" si="1"/>
        <v>микросхема1</v>
      </c>
    </row>
    <row r="7" spans="2:14" ht="15.75" thickBot="1" x14ac:dyDescent="0.3">
      <c r="B7" s="17" t="s">
        <v>4</v>
      </c>
      <c r="C7" s="18">
        <v>4</v>
      </c>
      <c r="D7" s="26">
        <v>16</v>
      </c>
      <c r="E7" s="27">
        <v>3</v>
      </c>
      <c r="F7" s="28">
        <v>5</v>
      </c>
      <c r="G7" s="28"/>
      <c r="H7" s="28"/>
      <c r="I7" s="28">
        <f t="shared" si="0"/>
        <v>19</v>
      </c>
      <c r="J7" s="29"/>
      <c r="K7" s="28"/>
      <c r="L7" s="28"/>
      <c r="M7">
        <v>1</v>
      </c>
      <c r="N7" t="str">
        <f t="shared" si="1"/>
        <v>микросхема1</v>
      </c>
    </row>
    <row r="8" spans="2:14" ht="15.75" thickBot="1" x14ac:dyDescent="0.3">
      <c r="B8" s="2" t="s">
        <v>5</v>
      </c>
      <c r="C8" s="4">
        <v>3</v>
      </c>
      <c r="D8" s="5">
        <v>12</v>
      </c>
      <c r="E8" s="11">
        <v>3</v>
      </c>
      <c r="F8" s="12">
        <v>6</v>
      </c>
      <c r="G8" s="12" t="s">
        <v>348</v>
      </c>
      <c r="H8" s="12" t="s">
        <v>349</v>
      </c>
      <c r="I8" s="12">
        <f t="shared" si="0"/>
        <v>15</v>
      </c>
      <c r="J8" s="15">
        <v>16156.8</v>
      </c>
      <c r="K8" s="12" t="s">
        <v>182</v>
      </c>
      <c r="L8" s="12"/>
      <c r="M8">
        <v>2</v>
      </c>
      <c r="N8" t="str">
        <f t="shared" si="1"/>
        <v>микросхема2</v>
      </c>
    </row>
    <row r="9" spans="2:14" ht="15.75" thickBot="1" x14ac:dyDescent="0.3">
      <c r="B9" s="2" t="s">
        <v>180</v>
      </c>
      <c r="C9" s="4">
        <v>7</v>
      </c>
      <c r="D9" s="5">
        <v>28</v>
      </c>
      <c r="E9" s="11">
        <v>3</v>
      </c>
      <c r="F9" s="12">
        <v>7</v>
      </c>
      <c r="G9" s="12" t="s">
        <v>180</v>
      </c>
      <c r="H9" s="12" t="s">
        <v>349</v>
      </c>
      <c r="I9" s="12">
        <f t="shared" si="0"/>
        <v>31</v>
      </c>
      <c r="J9" s="15">
        <v>2524.5</v>
      </c>
      <c r="K9" s="12" t="s">
        <v>182</v>
      </c>
      <c r="L9" s="12"/>
      <c r="M9">
        <v>1</v>
      </c>
      <c r="N9" t="str">
        <f t="shared" si="1"/>
        <v>микросхема1</v>
      </c>
    </row>
    <row r="10" spans="2:14" ht="15.75" thickBot="1" x14ac:dyDescent="0.3">
      <c r="B10" s="2" t="s">
        <v>6</v>
      </c>
      <c r="C10" s="4">
        <v>7</v>
      </c>
      <c r="D10" s="5">
        <v>28</v>
      </c>
      <c r="E10" s="11">
        <v>3</v>
      </c>
      <c r="F10" s="12">
        <v>8</v>
      </c>
      <c r="G10" s="12" t="s">
        <v>350</v>
      </c>
      <c r="H10" s="12" t="s">
        <v>181</v>
      </c>
      <c r="I10" s="12">
        <f t="shared" si="0"/>
        <v>31</v>
      </c>
      <c r="J10" s="15">
        <v>155.82</v>
      </c>
      <c r="K10" s="12" t="s">
        <v>182</v>
      </c>
      <c r="L10" s="12"/>
      <c r="M10">
        <v>3</v>
      </c>
      <c r="N10" t="str">
        <f t="shared" si="1"/>
        <v>микросхема3</v>
      </c>
    </row>
    <row r="11" spans="2:14" ht="15.75" thickBot="1" x14ac:dyDescent="0.3">
      <c r="B11" s="2" t="s">
        <v>7</v>
      </c>
      <c r="C11" s="4">
        <v>11</v>
      </c>
      <c r="D11" s="5">
        <v>44</v>
      </c>
      <c r="E11" s="11">
        <v>3</v>
      </c>
      <c r="F11" s="12">
        <v>9</v>
      </c>
      <c r="G11" s="12" t="s">
        <v>390</v>
      </c>
      <c r="H11" s="12" t="s">
        <v>181</v>
      </c>
      <c r="I11" s="12">
        <f t="shared" si="0"/>
        <v>47</v>
      </c>
      <c r="J11" s="15">
        <v>102.8</v>
      </c>
      <c r="K11" s="12" t="s">
        <v>182</v>
      </c>
      <c r="L11" s="12"/>
      <c r="M11">
        <v>3</v>
      </c>
      <c r="N11" t="str">
        <f t="shared" si="1"/>
        <v>микросхема3</v>
      </c>
    </row>
    <row r="12" spans="2:14" ht="15.75" thickBot="1" x14ac:dyDescent="0.3">
      <c r="B12" s="2" t="s">
        <v>8</v>
      </c>
      <c r="C12" s="4">
        <v>9</v>
      </c>
      <c r="D12" s="5">
        <v>36</v>
      </c>
      <c r="E12" s="11">
        <v>3</v>
      </c>
      <c r="F12" s="12">
        <v>10</v>
      </c>
      <c r="G12" s="12" t="s">
        <v>8</v>
      </c>
      <c r="H12" s="12" t="s">
        <v>333</v>
      </c>
      <c r="I12" s="12">
        <f t="shared" si="0"/>
        <v>39</v>
      </c>
      <c r="J12" s="15">
        <v>1077.6199999999999</v>
      </c>
      <c r="K12" s="12" t="s">
        <v>182</v>
      </c>
      <c r="L12" s="12"/>
      <c r="M12">
        <v>1</v>
      </c>
      <c r="N12" t="str">
        <f t="shared" si="1"/>
        <v>микросхема1</v>
      </c>
    </row>
    <row r="13" spans="2:14" ht="15.75" thickBot="1" x14ac:dyDescent="0.3">
      <c r="B13" s="2" t="s">
        <v>9</v>
      </c>
      <c r="C13" s="4">
        <v>7</v>
      </c>
      <c r="D13" s="5">
        <v>28</v>
      </c>
      <c r="E13" s="11">
        <v>3</v>
      </c>
      <c r="F13" s="12">
        <v>11</v>
      </c>
      <c r="G13" s="12" t="s">
        <v>335</v>
      </c>
      <c r="H13" s="12" t="s">
        <v>333</v>
      </c>
      <c r="I13" s="12">
        <f t="shared" si="0"/>
        <v>31</v>
      </c>
      <c r="J13" s="15">
        <v>175.42</v>
      </c>
      <c r="K13" s="12" t="s">
        <v>182</v>
      </c>
      <c r="L13" s="12"/>
      <c r="M13">
        <v>3</v>
      </c>
      <c r="N13" t="str">
        <f t="shared" si="1"/>
        <v>микросхема3</v>
      </c>
    </row>
    <row r="14" spans="2:14" ht="15.75" thickBot="1" x14ac:dyDescent="0.3">
      <c r="B14" s="2" t="s">
        <v>10</v>
      </c>
      <c r="C14" s="4">
        <v>4</v>
      </c>
      <c r="D14" s="5">
        <v>16</v>
      </c>
      <c r="E14" s="11">
        <v>3</v>
      </c>
      <c r="F14" s="12">
        <v>12</v>
      </c>
      <c r="G14" s="12" t="s">
        <v>10</v>
      </c>
      <c r="H14" s="12" t="s">
        <v>336</v>
      </c>
      <c r="I14" s="12">
        <f t="shared" si="0"/>
        <v>19</v>
      </c>
      <c r="J14" s="15">
        <v>12530.37</v>
      </c>
      <c r="K14" s="12" t="s">
        <v>182</v>
      </c>
      <c r="L14" s="12"/>
      <c r="M14">
        <v>1</v>
      </c>
      <c r="N14" t="str">
        <f t="shared" si="1"/>
        <v>микросхема1</v>
      </c>
    </row>
    <row r="15" spans="2:14" ht="15.75" thickBot="1" x14ac:dyDescent="0.3">
      <c r="B15" s="2" t="s">
        <v>11</v>
      </c>
      <c r="C15" s="4">
        <v>20</v>
      </c>
      <c r="D15" s="5">
        <v>80</v>
      </c>
      <c r="E15" s="11">
        <v>3</v>
      </c>
      <c r="F15" s="12">
        <v>13</v>
      </c>
      <c r="G15" s="12" t="s">
        <v>11</v>
      </c>
      <c r="H15" s="12" t="s">
        <v>337</v>
      </c>
      <c r="I15" s="12">
        <f t="shared" si="0"/>
        <v>83</v>
      </c>
      <c r="J15" s="15">
        <v>250.62</v>
      </c>
      <c r="K15" s="12" t="s">
        <v>182</v>
      </c>
      <c r="L15" s="12"/>
      <c r="M15">
        <v>2</v>
      </c>
      <c r="N15" t="str">
        <f t="shared" si="1"/>
        <v>микросхема2</v>
      </c>
    </row>
    <row r="16" spans="2:14" ht="15.75" thickBot="1" x14ac:dyDescent="0.3">
      <c r="B16" s="2" t="s">
        <v>12</v>
      </c>
      <c r="C16" s="4">
        <v>15</v>
      </c>
      <c r="D16" s="5">
        <v>60</v>
      </c>
      <c r="E16" s="11">
        <v>3</v>
      </c>
      <c r="F16" s="12">
        <v>14</v>
      </c>
      <c r="G16" s="12" t="s">
        <v>12</v>
      </c>
      <c r="H16" s="12" t="s">
        <v>337</v>
      </c>
      <c r="I16" s="12">
        <f t="shared" si="0"/>
        <v>63</v>
      </c>
      <c r="J16" s="15">
        <v>20048.59</v>
      </c>
      <c r="K16" s="12" t="s">
        <v>182</v>
      </c>
      <c r="L16" s="12"/>
      <c r="M16">
        <v>1</v>
      </c>
      <c r="N16" t="str">
        <f t="shared" si="1"/>
        <v>микросхема1</v>
      </c>
    </row>
    <row r="17" spans="1:14" ht="15.75" thickBot="1" x14ac:dyDescent="0.3">
      <c r="B17" s="2" t="s">
        <v>13</v>
      </c>
      <c r="C17" s="4">
        <v>7</v>
      </c>
      <c r="D17" s="5">
        <v>28</v>
      </c>
      <c r="E17" s="11">
        <v>3</v>
      </c>
      <c r="F17" s="12">
        <v>15</v>
      </c>
      <c r="G17" s="12" t="s">
        <v>13</v>
      </c>
      <c r="H17" s="12" t="s">
        <v>183</v>
      </c>
      <c r="I17" s="12">
        <f t="shared" si="0"/>
        <v>31</v>
      </c>
      <c r="J17" s="15">
        <v>266.76</v>
      </c>
      <c r="K17" s="12" t="s">
        <v>182</v>
      </c>
      <c r="L17" s="12"/>
      <c r="M17">
        <v>2</v>
      </c>
      <c r="N17" t="str">
        <f t="shared" si="1"/>
        <v>микросхема2</v>
      </c>
    </row>
    <row r="18" spans="1:14" ht="15.75" thickBot="1" x14ac:dyDescent="0.3">
      <c r="B18" s="2" t="s">
        <v>14</v>
      </c>
      <c r="C18" s="4">
        <v>10</v>
      </c>
      <c r="D18" s="5">
        <v>40</v>
      </c>
      <c r="E18" s="11">
        <v>3</v>
      </c>
      <c r="F18" s="12">
        <v>16</v>
      </c>
      <c r="G18" s="12" t="s">
        <v>14</v>
      </c>
      <c r="H18" s="12" t="s">
        <v>183</v>
      </c>
      <c r="I18" s="12">
        <f t="shared" si="0"/>
        <v>43</v>
      </c>
      <c r="J18" s="15">
        <v>1427.18</v>
      </c>
      <c r="K18" s="12" t="s">
        <v>182</v>
      </c>
      <c r="L18" s="12"/>
      <c r="M18">
        <v>2</v>
      </c>
      <c r="N18" t="str">
        <f t="shared" si="1"/>
        <v>микросхема2</v>
      </c>
    </row>
    <row r="19" spans="1:14" ht="15.75" thickBot="1" x14ac:dyDescent="0.3">
      <c r="B19" s="2" t="s">
        <v>15</v>
      </c>
      <c r="C19" s="4">
        <v>9</v>
      </c>
      <c r="D19" s="5">
        <v>36</v>
      </c>
      <c r="E19" s="11">
        <v>3</v>
      </c>
      <c r="F19" s="12">
        <v>17</v>
      </c>
      <c r="G19" s="12" t="s">
        <v>340</v>
      </c>
      <c r="H19" s="12" t="s">
        <v>333</v>
      </c>
      <c r="I19" s="12">
        <f t="shared" si="0"/>
        <v>39</v>
      </c>
      <c r="J19" s="15">
        <v>576.41999999999996</v>
      </c>
      <c r="K19" s="12" t="s">
        <v>182</v>
      </c>
      <c r="L19" s="12"/>
      <c r="M19">
        <v>3</v>
      </c>
      <c r="N19" t="str">
        <f t="shared" si="1"/>
        <v>микросхема3</v>
      </c>
    </row>
    <row r="20" spans="1:14" ht="15.75" thickBot="1" x14ac:dyDescent="0.3">
      <c r="B20" s="2" t="s">
        <v>16</v>
      </c>
      <c r="C20" s="4">
        <v>7</v>
      </c>
      <c r="D20" s="5">
        <v>28</v>
      </c>
      <c r="E20" s="11">
        <v>3</v>
      </c>
      <c r="F20" s="12">
        <v>18</v>
      </c>
      <c r="G20" s="12" t="s">
        <v>16</v>
      </c>
      <c r="H20" s="12" t="s">
        <v>333</v>
      </c>
      <c r="I20" s="12">
        <f t="shared" si="0"/>
        <v>31</v>
      </c>
      <c r="J20" s="15">
        <v>426.06</v>
      </c>
      <c r="K20" s="12" t="s">
        <v>182</v>
      </c>
      <c r="L20" s="12"/>
      <c r="M20">
        <v>3</v>
      </c>
      <c r="N20" t="str">
        <f t="shared" si="1"/>
        <v>микросхема3</v>
      </c>
    </row>
    <row r="21" spans="1:14" ht="15.75" thickBot="1" x14ac:dyDescent="0.3">
      <c r="B21" s="2" t="s">
        <v>17</v>
      </c>
      <c r="C21" s="4">
        <v>10</v>
      </c>
      <c r="D21" s="5">
        <v>40</v>
      </c>
      <c r="E21" s="11">
        <v>3</v>
      </c>
      <c r="F21" s="12">
        <v>19</v>
      </c>
      <c r="G21" s="12" t="s">
        <v>341</v>
      </c>
      <c r="H21" s="12" t="s">
        <v>333</v>
      </c>
      <c r="I21" s="12">
        <f t="shared" si="0"/>
        <v>43</v>
      </c>
      <c r="J21" s="15">
        <v>375.92</v>
      </c>
      <c r="K21" s="12" t="s">
        <v>182</v>
      </c>
      <c r="L21" s="12"/>
      <c r="M21">
        <v>3</v>
      </c>
      <c r="N21" t="str">
        <f t="shared" si="1"/>
        <v>микросхема3</v>
      </c>
    </row>
    <row r="22" spans="1:14" ht="15.75" thickBot="1" x14ac:dyDescent="0.3">
      <c r="B22" s="2" t="s">
        <v>18</v>
      </c>
      <c r="C22" s="4">
        <v>4</v>
      </c>
      <c r="D22" s="5">
        <v>16</v>
      </c>
      <c r="E22" s="11">
        <v>3</v>
      </c>
      <c r="F22" s="12">
        <v>20</v>
      </c>
      <c r="G22" s="12" t="s">
        <v>18</v>
      </c>
      <c r="H22" s="12" t="s">
        <v>333</v>
      </c>
      <c r="I22" s="12">
        <f t="shared" si="0"/>
        <v>19</v>
      </c>
      <c r="J22" s="15">
        <v>1227.98</v>
      </c>
      <c r="K22" s="12" t="s">
        <v>182</v>
      </c>
      <c r="L22" s="12"/>
      <c r="M22">
        <v>3</v>
      </c>
      <c r="N22" t="str">
        <f t="shared" si="1"/>
        <v>микросхема3</v>
      </c>
    </row>
    <row r="23" spans="1:14" ht="15.75" thickBot="1" x14ac:dyDescent="0.3">
      <c r="B23" s="2" t="s">
        <v>19</v>
      </c>
      <c r="C23" s="4">
        <v>81</v>
      </c>
      <c r="D23" s="5">
        <v>330</v>
      </c>
      <c r="E23" s="11">
        <v>3</v>
      </c>
      <c r="F23" s="12">
        <v>21</v>
      </c>
      <c r="G23" s="12" t="s">
        <v>338</v>
      </c>
      <c r="H23" s="12" t="s">
        <v>187</v>
      </c>
      <c r="I23" s="12">
        <f t="shared" si="0"/>
        <v>333</v>
      </c>
      <c r="J23" s="15">
        <v>300.74</v>
      </c>
      <c r="K23" s="12" t="s">
        <v>182</v>
      </c>
      <c r="L23" s="12"/>
      <c r="M23">
        <v>3</v>
      </c>
      <c r="N23" t="str">
        <f t="shared" si="1"/>
        <v>микросхема3</v>
      </c>
    </row>
    <row r="24" spans="1:14" ht="15.75" thickBot="1" x14ac:dyDescent="0.3">
      <c r="B24" s="2" t="s">
        <v>20</v>
      </c>
      <c r="C24" s="4">
        <v>4</v>
      </c>
      <c r="D24" s="5">
        <v>16</v>
      </c>
      <c r="E24" s="11">
        <v>3</v>
      </c>
      <c r="F24" s="12">
        <v>22</v>
      </c>
      <c r="G24" s="12" t="s">
        <v>339</v>
      </c>
      <c r="H24" s="12" t="s">
        <v>333</v>
      </c>
      <c r="I24" s="12">
        <f t="shared" si="0"/>
        <v>19</v>
      </c>
      <c r="J24" s="15">
        <v>62.66</v>
      </c>
      <c r="K24" s="12" t="s">
        <v>182</v>
      </c>
      <c r="L24" s="12"/>
      <c r="M24">
        <v>3</v>
      </c>
      <c r="N24" t="str">
        <f t="shared" si="1"/>
        <v>микросхема3</v>
      </c>
    </row>
    <row r="25" spans="1:14" ht="15.75" thickBot="1" x14ac:dyDescent="0.3">
      <c r="A25" s="31"/>
      <c r="B25" s="2" t="s">
        <v>354</v>
      </c>
      <c r="C25" s="4">
        <v>2</v>
      </c>
      <c r="D25" s="5">
        <v>8</v>
      </c>
      <c r="E25" s="11">
        <v>3</v>
      </c>
      <c r="F25" s="12">
        <v>23</v>
      </c>
      <c r="G25" s="12" t="s">
        <v>386</v>
      </c>
      <c r="H25" s="12" t="s">
        <v>336</v>
      </c>
      <c r="I25" s="12">
        <f t="shared" si="0"/>
        <v>11</v>
      </c>
      <c r="J25" s="15">
        <v>23235.63</v>
      </c>
      <c r="K25" s="12" t="s">
        <v>182</v>
      </c>
      <c r="L25" s="12" t="s">
        <v>393</v>
      </c>
      <c r="M25">
        <v>1</v>
      </c>
      <c r="N25" t="str">
        <f t="shared" si="1"/>
        <v>микросхема1</v>
      </c>
    </row>
    <row r="26" spans="1:14" ht="15.75" thickBot="1" x14ac:dyDescent="0.3">
      <c r="B26" s="2" t="s">
        <v>21</v>
      </c>
      <c r="C26" s="4">
        <v>19</v>
      </c>
      <c r="D26" s="5">
        <v>76</v>
      </c>
      <c r="E26" s="11">
        <v>3</v>
      </c>
      <c r="F26" s="12">
        <v>24</v>
      </c>
      <c r="G26" s="12" t="s">
        <v>21</v>
      </c>
      <c r="H26" s="12" t="s">
        <v>184</v>
      </c>
      <c r="I26" s="12">
        <f t="shared" si="0"/>
        <v>79</v>
      </c>
      <c r="J26" s="15">
        <v>72.2</v>
      </c>
      <c r="K26" s="12" t="s">
        <v>182</v>
      </c>
      <c r="L26" s="12"/>
      <c r="M26">
        <v>3</v>
      </c>
      <c r="N26" t="str">
        <f t="shared" si="1"/>
        <v>микросхема3</v>
      </c>
    </row>
    <row r="27" spans="1:14" ht="15.75" thickBot="1" x14ac:dyDescent="0.3">
      <c r="B27" s="17" t="s">
        <v>22</v>
      </c>
      <c r="C27" s="18">
        <v>8</v>
      </c>
      <c r="D27" s="26">
        <v>32</v>
      </c>
      <c r="E27" s="27">
        <v>3</v>
      </c>
      <c r="F27" s="28">
        <v>25</v>
      </c>
      <c r="G27" s="28"/>
      <c r="H27" s="28"/>
      <c r="I27" s="28">
        <f t="shared" si="0"/>
        <v>35</v>
      </c>
      <c r="J27" s="29"/>
      <c r="K27" s="28"/>
      <c r="L27" s="28"/>
      <c r="M27">
        <v>3</v>
      </c>
      <c r="N27" t="str">
        <f t="shared" si="1"/>
        <v>микросхема3</v>
      </c>
    </row>
    <row r="28" spans="1:14" ht="15.75" thickBot="1" x14ac:dyDescent="0.3">
      <c r="B28" s="2" t="s">
        <v>23</v>
      </c>
      <c r="C28" s="4">
        <v>2</v>
      </c>
      <c r="D28" s="5">
        <v>8</v>
      </c>
      <c r="E28" s="11">
        <v>3</v>
      </c>
      <c r="F28" s="12">
        <v>26</v>
      </c>
      <c r="G28" s="12" t="s">
        <v>23</v>
      </c>
      <c r="H28" s="12" t="s">
        <v>333</v>
      </c>
      <c r="I28" s="12">
        <f t="shared" si="0"/>
        <v>11</v>
      </c>
      <c r="J28" s="15">
        <v>112.78</v>
      </c>
      <c r="K28" s="12" t="s">
        <v>182</v>
      </c>
      <c r="L28" s="12"/>
      <c r="M28">
        <v>3</v>
      </c>
      <c r="N28" t="str">
        <f t="shared" si="1"/>
        <v>микросхема3</v>
      </c>
    </row>
    <row r="29" spans="1:14" ht="15.75" thickBot="1" x14ac:dyDescent="0.3">
      <c r="B29" s="2" t="s">
        <v>24</v>
      </c>
      <c r="C29" s="4">
        <v>2</v>
      </c>
      <c r="D29" s="5">
        <v>8</v>
      </c>
      <c r="E29" s="11">
        <v>3</v>
      </c>
      <c r="F29" s="12">
        <v>27</v>
      </c>
      <c r="G29" s="12" t="s">
        <v>344</v>
      </c>
      <c r="H29" s="12" t="s">
        <v>333</v>
      </c>
      <c r="I29" s="12">
        <f t="shared" si="0"/>
        <v>11</v>
      </c>
      <c r="J29" s="15">
        <v>75.180000000000007</v>
      </c>
      <c r="K29" s="12" t="s">
        <v>182</v>
      </c>
      <c r="L29" s="12"/>
      <c r="M29">
        <v>3</v>
      </c>
      <c r="N29" t="str">
        <f t="shared" si="1"/>
        <v>микросхема3</v>
      </c>
    </row>
    <row r="30" spans="1:14" ht="15.75" thickBot="1" x14ac:dyDescent="0.3">
      <c r="B30" s="2" t="s">
        <v>25</v>
      </c>
      <c r="C30" s="4">
        <v>2</v>
      </c>
      <c r="D30" s="5">
        <v>8</v>
      </c>
      <c r="E30" s="11">
        <v>3</v>
      </c>
      <c r="F30" s="12">
        <v>28</v>
      </c>
      <c r="G30" s="12" t="s">
        <v>25</v>
      </c>
      <c r="H30" s="12" t="s">
        <v>333</v>
      </c>
      <c r="I30" s="12">
        <f t="shared" si="0"/>
        <v>11</v>
      </c>
      <c r="J30" s="15">
        <v>5262.76</v>
      </c>
      <c r="K30" s="12" t="s">
        <v>182</v>
      </c>
      <c r="L30" s="12"/>
      <c r="M30">
        <v>3</v>
      </c>
      <c r="N30" t="str">
        <f t="shared" si="1"/>
        <v>микросхема3</v>
      </c>
    </row>
    <row r="31" spans="1:14" ht="15.75" thickBot="1" x14ac:dyDescent="0.3">
      <c r="B31" s="2" t="s">
        <v>26</v>
      </c>
      <c r="C31" s="4">
        <v>4</v>
      </c>
      <c r="D31" s="5">
        <v>16</v>
      </c>
      <c r="E31" s="11">
        <v>3</v>
      </c>
      <c r="F31" s="12">
        <v>29</v>
      </c>
      <c r="G31" s="12" t="s">
        <v>26</v>
      </c>
      <c r="H31" s="12" t="s">
        <v>336</v>
      </c>
      <c r="I31" s="12">
        <f t="shared" si="0"/>
        <v>19</v>
      </c>
      <c r="J31" s="15">
        <v>4009.72</v>
      </c>
      <c r="K31" s="12" t="s">
        <v>182</v>
      </c>
      <c r="L31" s="12"/>
      <c r="M31">
        <v>1</v>
      </c>
      <c r="N31" t="str">
        <f t="shared" si="1"/>
        <v>микросхема1</v>
      </c>
    </row>
    <row r="32" spans="1:14" ht="15.75" thickBot="1" x14ac:dyDescent="0.3">
      <c r="A32" s="31"/>
      <c r="B32" s="17" t="s">
        <v>27</v>
      </c>
      <c r="C32" s="18">
        <v>4</v>
      </c>
      <c r="D32" s="26">
        <v>16</v>
      </c>
      <c r="E32" s="27">
        <v>3</v>
      </c>
      <c r="F32" s="28">
        <v>30</v>
      </c>
      <c r="G32" s="28"/>
      <c r="H32" s="28"/>
      <c r="I32" s="28">
        <f t="shared" si="0"/>
        <v>19</v>
      </c>
      <c r="J32" s="29"/>
      <c r="K32" s="28"/>
      <c r="L32" s="28" t="s">
        <v>394</v>
      </c>
      <c r="M32">
        <v>1</v>
      </c>
      <c r="N32" t="str">
        <f t="shared" si="1"/>
        <v>микросхема1</v>
      </c>
    </row>
    <row r="33" spans="2:14" ht="15.75" thickBot="1" x14ac:dyDescent="0.3">
      <c r="B33" s="2" t="s">
        <v>28</v>
      </c>
      <c r="C33" s="4">
        <v>15</v>
      </c>
      <c r="D33" s="5">
        <v>60</v>
      </c>
      <c r="E33" s="11">
        <v>3</v>
      </c>
      <c r="F33" s="12">
        <v>31</v>
      </c>
      <c r="G33" s="12" t="s">
        <v>28</v>
      </c>
      <c r="H33" s="12" t="s">
        <v>185</v>
      </c>
      <c r="I33" s="12">
        <f t="shared" si="0"/>
        <v>63</v>
      </c>
      <c r="J33" s="15">
        <v>1272.68</v>
      </c>
      <c r="K33" s="12" t="s">
        <v>182</v>
      </c>
      <c r="L33" s="12"/>
      <c r="M33">
        <v>2</v>
      </c>
      <c r="N33" t="str">
        <f t="shared" si="1"/>
        <v>микросхема2</v>
      </c>
    </row>
    <row r="34" spans="2:14" ht="15.75" thickBot="1" x14ac:dyDescent="0.3">
      <c r="B34" s="2" t="s">
        <v>29</v>
      </c>
      <c r="C34" s="4">
        <v>2</v>
      </c>
      <c r="D34" s="5">
        <v>8</v>
      </c>
      <c r="E34" s="11">
        <v>3</v>
      </c>
      <c r="F34" s="12">
        <v>32</v>
      </c>
      <c r="G34" s="12" t="s">
        <v>29</v>
      </c>
      <c r="H34" s="12" t="s">
        <v>337</v>
      </c>
      <c r="I34" s="12">
        <f t="shared" si="0"/>
        <v>11</v>
      </c>
      <c r="J34" s="15">
        <v>14785.84</v>
      </c>
      <c r="K34" s="12" t="s">
        <v>182</v>
      </c>
      <c r="L34" s="12"/>
      <c r="M34">
        <v>1</v>
      </c>
      <c r="N34" t="str">
        <f t="shared" si="1"/>
        <v>микросхема1</v>
      </c>
    </row>
    <row r="35" spans="2:14" ht="15.75" thickBot="1" x14ac:dyDescent="0.3">
      <c r="B35" s="2" t="s">
        <v>30</v>
      </c>
      <c r="C35" s="4">
        <v>2</v>
      </c>
      <c r="D35" s="5">
        <v>8</v>
      </c>
      <c r="E35" s="11">
        <v>3</v>
      </c>
      <c r="F35" s="12">
        <v>33</v>
      </c>
      <c r="G35" s="12" t="s">
        <v>30</v>
      </c>
      <c r="H35" s="12" t="s">
        <v>186</v>
      </c>
      <c r="I35" s="12">
        <f t="shared" si="0"/>
        <v>11</v>
      </c>
      <c r="J35" s="15">
        <v>10668.86</v>
      </c>
      <c r="K35" s="12" t="s">
        <v>182</v>
      </c>
      <c r="L35" s="12"/>
      <c r="M35">
        <v>3</v>
      </c>
      <c r="N35" t="str">
        <f t="shared" si="1"/>
        <v>микросхема3</v>
      </c>
    </row>
    <row r="36" spans="2:14" ht="15.75" thickBot="1" x14ac:dyDescent="0.3">
      <c r="B36" s="2" t="s">
        <v>31</v>
      </c>
      <c r="C36" s="4">
        <v>2</v>
      </c>
      <c r="D36" s="5">
        <v>8</v>
      </c>
      <c r="E36" s="11">
        <v>3</v>
      </c>
      <c r="F36" s="12">
        <v>34</v>
      </c>
      <c r="G36" s="12" t="s">
        <v>391</v>
      </c>
      <c r="H36" s="12" t="s">
        <v>187</v>
      </c>
      <c r="I36" s="12">
        <f t="shared" si="0"/>
        <v>11</v>
      </c>
      <c r="J36" s="15">
        <v>636.17999999999995</v>
      </c>
      <c r="K36" s="12" t="s">
        <v>182</v>
      </c>
      <c r="L36" s="12"/>
      <c r="M36">
        <v>2</v>
      </c>
      <c r="N36" t="str">
        <f t="shared" si="1"/>
        <v>микросхема2</v>
      </c>
    </row>
    <row r="37" spans="2:14" ht="15.75" thickBot="1" x14ac:dyDescent="0.3">
      <c r="B37" s="2" t="s">
        <v>32</v>
      </c>
      <c r="C37" s="4">
        <v>2</v>
      </c>
      <c r="D37" s="5">
        <v>8</v>
      </c>
      <c r="E37" s="11">
        <v>3</v>
      </c>
      <c r="F37" s="12">
        <v>35</v>
      </c>
      <c r="G37" s="12" t="s">
        <v>332</v>
      </c>
      <c r="H37" s="12" t="s">
        <v>333</v>
      </c>
      <c r="I37" s="12">
        <f t="shared" si="0"/>
        <v>11</v>
      </c>
      <c r="J37" s="15">
        <v>250.62</v>
      </c>
      <c r="K37" s="12" t="s">
        <v>182</v>
      </c>
      <c r="L37" s="12"/>
      <c r="M37">
        <v>3</v>
      </c>
      <c r="N37" t="str">
        <f t="shared" si="1"/>
        <v>микросхема3</v>
      </c>
    </row>
    <row r="38" spans="2:14" ht="15.75" thickBot="1" x14ac:dyDescent="0.3">
      <c r="B38" s="2" t="s">
        <v>33</v>
      </c>
      <c r="C38" s="4">
        <v>2</v>
      </c>
      <c r="D38" s="5">
        <v>8</v>
      </c>
      <c r="E38" s="11">
        <v>3</v>
      </c>
      <c r="F38" s="12">
        <v>36</v>
      </c>
      <c r="G38" s="12" t="s">
        <v>33</v>
      </c>
      <c r="H38" s="12" t="s">
        <v>333</v>
      </c>
      <c r="I38" s="12">
        <f t="shared" si="0"/>
        <v>11</v>
      </c>
      <c r="J38" s="15">
        <v>250.62</v>
      </c>
      <c r="K38" s="12" t="s">
        <v>182</v>
      </c>
      <c r="L38" s="12"/>
      <c r="M38">
        <v>3</v>
      </c>
      <c r="N38" t="str">
        <f t="shared" si="1"/>
        <v>микросхема3</v>
      </c>
    </row>
    <row r="39" spans="2:14" ht="15.75" thickBot="1" x14ac:dyDescent="0.3">
      <c r="B39" s="2" t="s">
        <v>34</v>
      </c>
      <c r="C39" s="4">
        <v>2</v>
      </c>
      <c r="D39" s="5">
        <v>8</v>
      </c>
      <c r="E39" s="11">
        <v>3</v>
      </c>
      <c r="F39" s="12">
        <v>37</v>
      </c>
      <c r="G39" s="12" t="s">
        <v>345</v>
      </c>
      <c r="H39" s="12" t="s">
        <v>333</v>
      </c>
      <c r="I39" s="12">
        <f t="shared" si="0"/>
        <v>11</v>
      </c>
      <c r="J39" s="15">
        <v>576.41999999999996</v>
      </c>
      <c r="K39" s="12" t="s">
        <v>182</v>
      </c>
      <c r="L39" s="12"/>
      <c r="M39">
        <v>3</v>
      </c>
      <c r="N39" t="str">
        <f t="shared" si="1"/>
        <v>микросхема3</v>
      </c>
    </row>
    <row r="40" spans="2:14" ht="15.75" thickBot="1" x14ac:dyDescent="0.3">
      <c r="B40" s="2" t="s">
        <v>35</v>
      </c>
      <c r="C40" s="4">
        <v>2</v>
      </c>
      <c r="D40" s="5">
        <v>8</v>
      </c>
      <c r="E40" s="11">
        <v>3</v>
      </c>
      <c r="F40" s="12">
        <v>38</v>
      </c>
      <c r="G40" s="12" t="s">
        <v>346</v>
      </c>
      <c r="H40" s="12" t="s">
        <v>333</v>
      </c>
      <c r="I40" s="12">
        <f t="shared" si="0"/>
        <v>11</v>
      </c>
      <c r="J40" s="15">
        <v>6766.4</v>
      </c>
      <c r="K40" s="12" t="s">
        <v>182</v>
      </c>
      <c r="L40" s="12"/>
      <c r="M40">
        <v>2</v>
      </c>
      <c r="N40" t="str">
        <f t="shared" si="1"/>
        <v>микросхема2</v>
      </c>
    </row>
    <row r="41" spans="2:14" ht="15.75" thickBot="1" x14ac:dyDescent="0.3">
      <c r="B41" s="2" t="s">
        <v>36</v>
      </c>
      <c r="C41" s="4">
        <v>4</v>
      </c>
      <c r="D41" s="5">
        <v>16</v>
      </c>
      <c r="E41" s="11">
        <v>3</v>
      </c>
      <c r="F41" s="12">
        <v>39</v>
      </c>
      <c r="G41" s="12" t="s">
        <v>36</v>
      </c>
      <c r="H41" s="12" t="s">
        <v>333</v>
      </c>
      <c r="I41" s="12">
        <f t="shared" si="0"/>
        <v>19</v>
      </c>
      <c r="J41" s="15">
        <v>5012.16</v>
      </c>
      <c r="K41" s="12" t="s">
        <v>182</v>
      </c>
      <c r="L41" s="12"/>
      <c r="M41">
        <v>2</v>
      </c>
      <c r="N41" t="str">
        <f t="shared" si="1"/>
        <v>микросхема2</v>
      </c>
    </row>
    <row r="42" spans="2:14" ht="15.75" thickBot="1" x14ac:dyDescent="0.3">
      <c r="B42" s="2" t="s">
        <v>37</v>
      </c>
      <c r="C42" s="4">
        <v>7</v>
      </c>
      <c r="D42" s="5">
        <v>28</v>
      </c>
      <c r="E42" s="11">
        <v>3</v>
      </c>
      <c r="F42" s="12">
        <v>40</v>
      </c>
      <c r="G42" s="12" t="s">
        <v>342</v>
      </c>
      <c r="H42" s="12" t="s">
        <v>333</v>
      </c>
      <c r="I42" s="12">
        <f t="shared" si="0"/>
        <v>31</v>
      </c>
      <c r="J42" s="15">
        <v>350.86</v>
      </c>
      <c r="K42" s="12" t="s">
        <v>182</v>
      </c>
      <c r="L42" s="12"/>
      <c r="M42">
        <v>3</v>
      </c>
      <c r="N42" t="str">
        <f t="shared" si="1"/>
        <v>микросхема3</v>
      </c>
    </row>
    <row r="43" spans="2:14" ht="15.75" thickBot="1" x14ac:dyDescent="0.3">
      <c r="B43" s="2" t="s">
        <v>38</v>
      </c>
      <c r="C43" s="4">
        <v>4</v>
      </c>
      <c r="D43" s="5">
        <v>16</v>
      </c>
      <c r="E43" s="11">
        <v>3</v>
      </c>
      <c r="F43" s="12">
        <v>41</v>
      </c>
      <c r="G43" s="12" t="s">
        <v>188</v>
      </c>
      <c r="H43" s="12" t="s">
        <v>185</v>
      </c>
      <c r="I43" s="12">
        <f t="shared" si="0"/>
        <v>19</v>
      </c>
      <c r="J43" s="15">
        <v>3825.56</v>
      </c>
      <c r="K43" s="12" t="s">
        <v>182</v>
      </c>
      <c r="L43" s="12"/>
      <c r="M43">
        <v>2</v>
      </c>
      <c r="N43" t="str">
        <f t="shared" si="1"/>
        <v>микросхема2</v>
      </c>
    </row>
    <row r="44" spans="2:14" ht="15.75" thickBot="1" x14ac:dyDescent="0.3">
      <c r="B44" s="2" t="s">
        <v>39</v>
      </c>
      <c r="C44" s="4">
        <v>4</v>
      </c>
      <c r="D44" s="5">
        <v>16</v>
      </c>
      <c r="E44" s="11">
        <v>3</v>
      </c>
      <c r="F44" s="12">
        <v>42</v>
      </c>
      <c r="G44" s="12" t="s">
        <v>39</v>
      </c>
      <c r="H44" s="12" t="s">
        <v>337</v>
      </c>
      <c r="I44" s="12">
        <f t="shared" si="0"/>
        <v>19</v>
      </c>
      <c r="J44" s="15">
        <v>17041.3</v>
      </c>
      <c r="K44" s="12" t="s">
        <v>182</v>
      </c>
      <c r="L44" s="12"/>
      <c r="M44">
        <v>1</v>
      </c>
      <c r="N44" t="str">
        <f t="shared" si="1"/>
        <v>микросхема1</v>
      </c>
    </row>
    <row r="45" spans="2:14" ht="15.75" thickBot="1" x14ac:dyDescent="0.3">
      <c r="B45" s="2" t="s">
        <v>40</v>
      </c>
      <c r="C45" s="4">
        <v>4</v>
      </c>
      <c r="D45" s="5">
        <v>16</v>
      </c>
      <c r="E45" s="11">
        <v>3</v>
      </c>
      <c r="F45" s="12">
        <v>43</v>
      </c>
      <c r="G45" s="12" t="s">
        <v>189</v>
      </c>
      <c r="H45" s="12" t="s">
        <v>181</v>
      </c>
      <c r="I45" s="12">
        <f t="shared" si="0"/>
        <v>19</v>
      </c>
      <c r="J45" s="15">
        <v>121.84</v>
      </c>
      <c r="K45" s="12" t="s">
        <v>182</v>
      </c>
      <c r="L45" s="12"/>
      <c r="M45">
        <v>3</v>
      </c>
      <c r="N45" t="str">
        <f t="shared" si="1"/>
        <v>микросхема3</v>
      </c>
    </row>
    <row r="46" spans="2:14" ht="15.75" thickBot="1" x14ac:dyDescent="0.3">
      <c r="B46" s="2" t="s">
        <v>355</v>
      </c>
      <c r="C46" s="4">
        <v>6</v>
      </c>
      <c r="D46" s="5">
        <v>24</v>
      </c>
      <c r="E46" s="11">
        <v>3</v>
      </c>
      <c r="F46" s="12">
        <v>44</v>
      </c>
      <c r="G46" s="12" t="s">
        <v>387</v>
      </c>
      <c r="H46" s="12" t="s">
        <v>333</v>
      </c>
      <c r="I46" s="12">
        <f t="shared" si="0"/>
        <v>27</v>
      </c>
      <c r="J46" s="15">
        <v>1376.3</v>
      </c>
      <c r="K46" s="12" t="s">
        <v>182</v>
      </c>
      <c r="L46" s="12"/>
      <c r="M46">
        <v>3</v>
      </c>
      <c r="N46" t="str">
        <f t="shared" si="1"/>
        <v>микросхема3</v>
      </c>
    </row>
    <row r="47" spans="2:14" ht="15.75" thickBot="1" x14ac:dyDescent="0.3">
      <c r="B47" s="2" t="s">
        <v>41</v>
      </c>
      <c r="C47" s="4">
        <v>11</v>
      </c>
      <c r="D47" s="5">
        <v>44</v>
      </c>
      <c r="E47" s="11">
        <v>3</v>
      </c>
      <c r="F47" s="34">
        <v>45</v>
      </c>
      <c r="G47" s="12" t="s">
        <v>343</v>
      </c>
      <c r="H47" s="35" t="s">
        <v>347</v>
      </c>
      <c r="I47" s="12">
        <f t="shared" si="0"/>
        <v>47</v>
      </c>
      <c r="J47" s="15">
        <v>626.52</v>
      </c>
      <c r="K47" s="12" t="s">
        <v>182</v>
      </c>
      <c r="L47" s="12"/>
      <c r="M47">
        <v>3</v>
      </c>
      <c r="N47" t="str">
        <f t="shared" si="1"/>
        <v>микросхема3</v>
      </c>
    </row>
    <row r="48" spans="2:14" ht="15.75" thickBot="1" x14ac:dyDescent="0.3">
      <c r="B48" s="2" t="s">
        <v>373</v>
      </c>
      <c r="C48" s="4">
        <v>1</v>
      </c>
      <c r="D48" s="5">
        <v>4</v>
      </c>
      <c r="E48" s="11">
        <v>3</v>
      </c>
      <c r="F48" s="34">
        <v>46</v>
      </c>
      <c r="G48" s="36" t="s">
        <v>356</v>
      </c>
      <c r="H48" s="35" t="s">
        <v>380</v>
      </c>
      <c r="I48" s="12">
        <f t="shared" si="0"/>
        <v>7</v>
      </c>
      <c r="J48" s="15">
        <v>7.87</v>
      </c>
      <c r="K48" s="12" t="s">
        <v>179</v>
      </c>
      <c r="L48" s="12"/>
      <c r="M48">
        <v>3</v>
      </c>
      <c r="N48" t="str">
        <f t="shared" si="1"/>
        <v>микросхема3</v>
      </c>
    </row>
    <row r="49" spans="2:14" ht="15.75" thickBot="1" x14ac:dyDescent="0.3">
      <c r="B49" s="2" t="s">
        <v>357</v>
      </c>
      <c r="C49" s="4">
        <v>1</v>
      </c>
      <c r="D49" s="5">
        <v>4</v>
      </c>
      <c r="E49" s="11">
        <v>3</v>
      </c>
      <c r="F49" s="34">
        <v>47</v>
      </c>
      <c r="G49" s="36" t="s">
        <v>357</v>
      </c>
      <c r="H49" s="35" t="s">
        <v>381</v>
      </c>
      <c r="I49" s="12">
        <f t="shared" si="0"/>
        <v>7</v>
      </c>
      <c r="J49" s="15">
        <v>1809.72</v>
      </c>
      <c r="K49" s="12" t="s">
        <v>382</v>
      </c>
      <c r="L49" s="12"/>
      <c r="M49">
        <v>3</v>
      </c>
      <c r="N49" t="str">
        <f t="shared" si="1"/>
        <v>микросхема3</v>
      </c>
    </row>
    <row r="50" spans="2:14" ht="15.75" thickBot="1" x14ac:dyDescent="0.3">
      <c r="B50" s="3" t="s">
        <v>42</v>
      </c>
      <c r="C50" s="6">
        <v>39</v>
      </c>
      <c r="D50" s="5">
        <v>156</v>
      </c>
      <c r="E50" s="11">
        <v>3</v>
      </c>
      <c r="F50" s="34">
        <v>48</v>
      </c>
      <c r="G50" s="12" t="s">
        <v>190</v>
      </c>
      <c r="H50" s="35" t="s">
        <v>195</v>
      </c>
      <c r="I50" s="12">
        <f t="shared" si="0"/>
        <v>159</v>
      </c>
      <c r="J50" s="15">
        <v>55.88</v>
      </c>
      <c r="K50" s="12" t="s">
        <v>182</v>
      </c>
      <c r="L50" s="12"/>
      <c r="N50" t="s">
        <v>401</v>
      </c>
    </row>
    <row r="51" spans="2:14" ht="15.75" thickBot="1" x14ac:dyDescent="0.3">
      <c r="B51" s="3" t="s">
        <v>43</v>
      </c>
      <c r="C51" s="6">
        <v>4</v>
      </c>
      <c r="D51" s="5">
        <v>16</v>
      </c>
      <c r="E51" s="11">
        <v>3</v>
      </c>
      <c r="F51" s="34">
        <v>49</v>
      </c>
      <c r="G51" s="12" t="s">
        <v>191</v>
      </c>
      <c r="H51" s="35" t="s">
        <v>196</v>
      </c>
      <c r="I51" s="12">
        <f t="shared" si="0"/>
        <v>19</v>
      </c>
      <c r="J51" s="15">
        <v>47.48</v>
      </c>
      <c r="K51" s="12" t="s">
        <v>182</v>
      </c>
      <c r="L51" s="12"/>
      <c r="N51" t="s">
        <v>401</v>
      </c>
    </row>
    <row r="52" spans="2:14" ht="15.75" thickBot="1" x14ac:dyDescent="0.3">
      <c r="B52" s="3" t="s">
        <v>44</v>
      </c>
      <c r="C52" s="6">
        <v>6</v>
      </c>
      <c r="D52" s="5">
        <v>24</v>
      </c>
      <c r="E52" s="11">
        <v>3</v>
      </c>
      <c r="F52" s="12">
        <v>50</v>
      </c>
      <c r="G52" s="12" t="s">
        <v>192</v>
      </c>
      <c r="H52" s="12" t="s">
        <v>196</v>
      </c>
      <c r="I52" s="12">
        <f t="shared" si="0"/>
        <v>27</v>
      </c>
      <c r="J52" s="15">
        <v>69.680000000000007</v>
      </c>
      <c r="K52" s="12" t="s">
        <v>182</v>
      </c>
      <c r="L52" s="12"/>
      <c r="N52" t="s">
        <v>401</v>
      </c>
    </row>
    <row r="53" spans="2:14" ht="15.75" thickBot="1" x14ac:dyDescent="0.3">
      <c r="B53" s="3" t="s">
        <v>45</v>
      </c>
      <c r="C53" s="6">
        <v>7</v>
      </c>
      <c r="D53" s="5">
        <v>28</v>
      </c>
      <c r="E53" s="11">
        <v>3</v>
      </c>
      <c r="F53" s="12">
        <v>51</v>
      </c>
      <c r="G53" s="12" t="s">
        <v>197</v>
      </c>
      <c r="H53" s="12" t="s">
        <v>196</v>
      </c>
      <c r="I53" s="12">
        <f t="shared" si="0"/>
        <v>31</v>
      </c>
      <c r="J53" s="15">
        <v>30.8</v>
      </c>
      <c r="K53" s="12" t="s">
        <v>182</v>
      </c>
      <c r="L53" s="12"/>
      <c r="N53" t="s">
        <v>401</v>
      </c>
    </row>
    <row r="54" spans="2:14" ht="15.75" thickBot="1" x14ac:dyDescent="0.3">
      <c r="B54" s="3" t="s">
        <v>46</v>
      </c>
      <c r="C54" s="6">
        <v>13</v>
      </c>
      <c r="D54" s="5">
        <v>52</v>
      </c>
      <c r="E54" s="11">
        <v>3</v>
      </c>
      <c r="F54" s="12">
        <v>52</v>
      </c>
      <c r="G54" s="12" t="s">
        <v>198</v>
      </c>
      <c r="H54" s="12" t="s">
        <v>199</v>
      </c>
      <c r="I54" s="12">
        <f t="shared" si="0"/>
        <v>55</v>
      </c>
      <c r="J54" s="15">
        <v>202.5</v>
      </c>
      <c r="K54" s="12" t="s">
        <v>179</v>
      </c>
      <c r="L54" s="12"/>
      <c r="N54" t="s">
        <v>401</v>
      </c>
    </row>
    <row r="55" spans="2:14" ht="15.75" thickBot="1" x14ac:dyDescent="0.3">
      <c r="B55" s="3" t="s">
        <v>47</v>
      </c>
      <c r="C55" s="6">
        <v>12</v>
      </c>
      <c r="D55" s="5">
        <v>48</v>
      </c>
      <c r="E55" s="11">
        <v>3</v>
      </c>
      <c r="F55" s="12">
        <v>53</v>
      </c>
      <c r="G55" s="12" t="s">
        <v>200</v>
      </c>
      <c r="H55" s="12" t="s">
        <v>195</v>
      </c>
      <c r="I55" s="12">
        <f t="shared" si="0"/>
        <v>51</v>
      </c>
      <c r="J55" s="15">
        <v>8.4</v>
      </c>
      <c r="K55" s="12" t="s">
        <v>179</v>
      </c>
      <c r="L55" s="12"/>
      <c r="N55" t="s">
        <v>401</v>
      </c>
    </row>
    <row r="56" spans="2:14" ht="15.75" thickBot="1" x14ac:dyDescent="0.3">
      <c r="B56" s="3" t="s">
        <v>48</v>
      </c>
      <c r="C56" s="6">
        <v>21</v>
      </c>
      <c r="D56" s="5">
        <v>84</v>
      </c>
      <c r="E56" s="11">
        <v>3</v>
      </c>
      <c r="F56" s="12">
        <v>54</v>
      </c>
      <c r="G56" s="12" t="s">
        <v>383</v>
      </c>
      <c r="H56" s="12" t="s">
        <v>358</v>
      </c>
      <c r="I56" s="12">
        <f>D56+E56</f>
        <v>87</v>
      </c>
      <c r="J56" s="15">
        <v>21.74</v>
      </c>
      <c r="K56" s="12" t="s">
        <v>179</v>
      </c>
      <c r="L56" s="12"/>
      <c r="N56" t="s">
        <v>402</v>
      </c>
    </row>
    <row r="57" spans="2:14" ht="15.75" thickBot="1" x14ac:dyDescent="0.3">
      <c r="B57" s="3" t="s">
        <v>49</v>
      </c>
      <c r="C57" s="6">
        <v>17</v>
      </c>
      <c r="D57" s="5">
        <v>68</v>
      </c>
      <c r="E57" s="11">
        <v>3</v>
      </c>
      <c r="F57" s="12">
        <v>55</v>
      </c>
      <c r="G57" s="12" t="s">
        <v>193</v>
      </c>
      <c r="H57" s="12" t="s">
        <v>201</v>
      </c>
      <c r="I57" s="12">
        <f t="shared" si="0"/>
        <v>71</v>
      </c>
      <c r="J57" s="15">
        <v>118.22</v>
      </c>
      <c r="K57" s="12" t="s">
        <v>179</v>
      </c>
      <c r="L57" s="12"/>
      <c r="N57" t="s">
        <v>402</v>
      </c>
    </row>
    <row r="58" spans="2:14" ht="15.75" thickBot="1" x14ac:dyDescent="0.3">
      <c r="B58" s="2" t="s">
        <v>50</v>
      </c>
      <c r="C58" s="4">
        <v>20</v>
      </c>
      <c r="D58" s="5">
        <v>80</v>
      </c>
      <c r="E58" s="11">
        <v>3</v>
      </c>
      <c r="F58" s="12">
        <v>56</v>
      </c>
      <c r="G58" s="12" t="s">
        <v>194</v>
      </c>
      <c r="H58" s="12" t="s">
        <v>202</v>
      </c>
      <c r="I58" s="12">
        <f t="shared" si="0"/>
        <v>83</v>
      </c>
      <c r="J58" s="15">
        <v>9.76</v>
      </c>
      <c r="K58" s="12" t="s">
        <v>179</v>
      </c>
      <c r="L58" s="12"/>
      <c r="N58" t="s">
        <v>402</v>
      </c>
    </row>
    <row r="59" spans="2:14" ht="15.75" thickBot="1" x14ac:dyDescent="0.3">
      <c r="B59" s="2" t="s">
        <v>51</v>
      </c>
      <c r="C59" s="4">
        <v>6</v>
      </c>
      <c r="D59" s="5">
        <v>24</v>
      </c>
      <c r="E59" s="11">
        <v>3</v>
      </c>
      <c r="F59" s="12">
        <v>57</v>
      </c>
      <c r="G59" s="12" t="s">
        <v>392</v>
      </c>
      <c r="H59" s="12" t="s">
        <v>203</v>
      </c>
      <c r="I59" s="12">
        <f t="shared" si="0"/>
        <v>27</v>
      </c>
      <c r="J59" s="15">
        <v>673.2</v>
      </c>
      <c r="K59" s="12" t="s">
        <v>182</v>
      </c>
      <c r="L59" s="12"/>
      <c r="N59" t="s">
        <v>402</v>
      </c>
    </row>
    <row r="60" spans="2:14" ht="15.75" thickBot="1" x14ac:dyDescent="0.3">
      <c r="B60" s="2" t="s">
        <v>52</v>
      </c>
      <c r="C60" s="4">
        <v>2</v>
      </c>
      <c r="D60" s="5">
        <v>8</v>
      </c>
      <c r="E60" s="11">
        <v>3</v>
      </c>
      <c r="F60" s="12">
        <v>58</v>
      </c>
      <c r="G60" s="12" t="s">
        <v>204</v>
      </c>
      <c r="H60" s="12" t="s">
        <v>205</v>
      </c>
      <c r="I60" s="12">
        <f t="shared" si="0"/>
        <v>11</v>
      </c>
      <c r="J60" s="15">
        <v>70.72</v>
      </c>
      <c r="K60" s="12" t="s">
        <v>179</v>
      </c>
      <c r="L60" s="12"/>
      <c r="N60" t="s">
        <v>402</v>
      </c>
    </row>
    <row r="61" spans="2:14" ht="15.75" thickBot="1" x14ac:dyDescent="0.3">
      <c r="B61" s="2" t="s">
        <v>53</v>
      </c>
      <c r="C61" s="4">
        <v>24</v>
      </c>
      <c r="D61" s="5">
        <v>96</v>
      </c>
      <c r="E61" s="11">
        <v>3</v>
      </c>
      <c r="F61" s="12">
        <v>59</v>
      </c>
      <c r="G61" s="12" t="s">
        <v>207</v>
      </c>
      <c r="H61" s="12" t="s">
        <v>206</v>
      </c>
      <c r="I61" s="12">
        <f t="shared" si="0"/>
        <v>99</v>
      </c>
      <c r="J61" s="15">
        <v>264.92</v>
      </c>
      <c r="K61" s="12" t="s">
        <v>182</v>
      </c>
      <c r="L61" s="12"/>
      <c r="N61" t="s">
        <v>402</v>
      </c>
    </row>
    <row r="62" spans="2:14" ht="15.75" thickBot="1" x14ac:dyDescent="0.3">
      <c r="B62" s="2" t="s">
        <v>54</v>
      </c>
      <c r="C62" s="4">
        <v>70</v>
      </c>
      <c r="D62" s="5">
        <v>280</v>
      </c>
      <c r="E62" s="11">
        <v>3</v>
      </c>
      <c r="F62" s="12">
        <v>60</v>
      </c>
      <c r="G62" s="12" t="s">
        <v>359</v>
      </c>
      <c r="H62" s="12" t="s">
        <v>360</v>
      </c>
      <c r="I62" s="12">
        <f t="shared" si="0"/>
        <v>283</v>
      </c>
      <c r="J62" s="15">
        <v>0.24</v>
      </c>
      <c r="K62" s="12" t="s">
        <v>179</v>
      </c>
      <c r="L62" s="12"/>
      <c r="N62" t="s">
        <v>403</v>
      </c>
    </row>
    <row r="63" spans="2:14" ht="15.75" thickBot="1" x14ac:dyDescent="0.3">
      <c r="B63" s="2" t="s">
        <v>55</v>
      </c>
      <c r="C63" s="4">
        <v>21</v>
      </c>
      <c r="D63" s="5">
        <v>84</v>
      </c>
      <c r="E63" s="11">
        <v>3</v>
      </c>
      <c r="F63" s="12">
        <v>61</v>
      </c>
      <c r="G63" s="12" t="s">
        <v>208</v>
      </c>
      <c r="H63" s="12" t="s">
        <v>202</v>
      </c>
      <c r="I63" s="12">
        <f t="shared" si="0"/>
        <v>87</v>
      </c>
      <c r="J63" s="15">
        <v>10.1</v>
      </c>
      <c r="K63" s="12" t="s">
        <v>182</v>
      </c>
      <c r="L63" s="12"/>
      <c r="N63" t="s">
        <v>403</v>
      </c>
    </row>
    <row r="64" spans="2:14" ht="15.75" thickBot="1" x14ac:dyDescent="0.3">
      <c r="B64" s="2" t="s">
        <v>56</v>
      </c>
      <c r="C64" s="4">
        <v>7</v>
      </c>
      <c r="D64" s="5">
        <v>28</v>
      </c>
      <c r="E64" s="11">
        <v>3</v>
      </c>
      <c r="F64" s="12">
        <v>62</v>
      </c>
      <c r="G64" s="12" t="s">
        <v>209</v>
      </c>
      <c r="H64" s="12" t="s">
        <v>210</v>
      </c>
      <c r="I64" s="12">
        <f t="shared" si="0"/>
        <v>31</v>
      </c>
      <c r="J64" s="15">
        <v>5.82</v>
      </c>
      <c r="K64" s="12" t="s">
        <v>182</v>
      </c>
      <c r="L64" s="12"/>
      <c r="N64" t="s">
        <v>403</v>
      </c>
    </row>
    <row r="65" spans="2:14" ht="15.75" thickBot="1" x14ac:dyDescent="0.3">
      <c r="B65" s="2" t="s">
        <v>57</v>
      </c>
      <c r="C65" s="4">
        <v>14</v>
      </c>
      <c r="D65" s="5">
        <v>56</v>
      </c>
      <c r="E65" s="11">
        <v>3</v>
      </c>
      <c r="F65" s="12">
        <v>63</v>
      </c>
      <c r="G65" s="12" t="s">
        <v>211</v>
      </c>
      <c r="H65" s="12" t="s">
        <v>210</v>
      </c>
      <c r="I65" s="12">
        <f t="shared" si="0"/>
        <v>59</v>
      </c>
      <c r="J65" s="15">
        <v>5.82</v>
      </c>
      <c r="K65" s="12" t="s">
        <v>182</v>
      </c>
      <c r="L65" s="12"/>
      <c r="N65" t="s">
        <v>403</v>
      </c>
    </row>
    <row r="66" spans="2:14" ht="15.75" thickBot="1" x14ac:dyDescent="0.3">
      <c r="B66" s="2" t="s">
        <v>58</v>
      </c>
      <c r="C66" s="4">
        <v>4</v>
      </c>
      <c r="D66" s="5">
        <v>16</v>
      </c>
      <c r="E66" s="11">
        <v>3</v>
      </c>
      <c r="F66" s="12">
        <v>64</v>
      </c>
      <c r="G66" s="12" t="s">
        <v>212</v>
      </c>
      <c r="H66" s="12" t="s">
        <v>213</v>
      </c>
      <c r="I66" s="12">
        <f t="shared" si="0"/>
        <v>19</v>
      </c>
      <c r="J66" s="15">
        <v>4.5599999999999996</v>
      </c>
      <c r="K66" s="12" t="s">
        <v>182</v>
      </c>
      <c r="L66" s="12"/>
      <c r="N66" t="s">
        <v>403</v>
      </c>
    </row>
    <row r="67" spans="2:14" ht="15.75" thickBot="1" x14ac:dyDescent="0.3">
      <c r="B67" s="2" t="s">
        <v>59</v>
      </c>
      <c r="C67" s="4">
        <v>2</v>
      </c>
      <c r="D67" s="5">
        <v>8</v>
      </c>
      <c r="E67" s="11">
        <v>3</v>
      </c>
      <c r="F67" s="12">
        <v>65</v>
      </c>
      <c r="G67" s="12" t="s">
        <v>214</v>
      </c>
      <c r="H67" s="12" t="s">
        <v>210</v>
      </c>
      <c r="I67" s="12">
        <f t="shared" si="0"/>
        <v>11</v>
      </c>
      <c r="J67" s="15">
        <v>14.67</v>
      </c>
      <c r="K67" s="12" t="s">
        <v>182</v>
      </c>
      <c r="L67" s="12"/>
      <c r="N67" t="s">
        <v>403</v>
      </c>
    </row>
    <row r="68" spans="2:14" ht="15.75" thickBot="1" x14ac:dyDescent="0.3">
      <c r="B68" s="2" t="s">
        <v>60</v>
      </c>
      <c r="C68" s="4">
        <v>2</v>
      </c>
      <c r="D68" s="5">
        <v>8</v>
      </c>
      <c r="E68" s="11">
        <v>3</v>
      </c>
      <c r="F68" s="12">
        <v>66</v>
      </c>
      <c r="G68" s="12" t="s">
        <v>215</v>
      </c>
      <c r="H68" s="12" t="s">
        <v>210</v>
      </c>
      <c r="I68" s="12">
        <f t="shared" ref="I68:I131" si="2">D68+E68</f>
        <v>11</v>
      </c>
      <c r="J68" s="15">
        <v>34.840000000000003</v>
      </c>
      <c r="K68" s="12" t="s">
        <v>182</v>
      </c>
      <c r="L68" s="12"/>
      <c r="N68" t="s">
        <v>403</v>
      </c>
    </row>
    <row r="69" spans="2:14" ht="15.75" thickBot="1" x14ac:dyDescent="0.3">
      <c r="B69" s="2" t="s">
        <v>61</v>
      </c>
      <c r="C69" s="4">
        <v>2</v>
      </c>
      <c r="D69" s="5">
        <v>8</v>
      </c>
      <c r="E69" s="11">
        <v>3</v>
      </c>
      <c r="F69" s="12">
        <v>67</v>
      </c>
      <c r="G69" s="12" t="s">
        <v>216</v>
      </c>
      <c r="H69" s="12" t="s">
        <v>210</v>
      </c>
      <c r="I69" s="12">
        <f t="shared" si="2"/>
        <v>11</v>
      </c>
      <c r="J69" s="15">
        <v>43.76</v>
      </c>
      <c r="K69" s="12" t="s">
        <v>182</v>
      </c>
      <c r="L69" s="12"/>
      <c r="N69" t="s">
        <v>403</v>
      </c>
    </row>
    <row r="70" spans="2:14" ht="15.75" thickBot="1" x14ac:dyDescent="0.3">
      <c r="B70" s="2" t="s">
        <v>62</v>
      </c>
      <c r="C70" s="4">
        <v>7</v>
      </c>
      <c r="D70" s="5">
        <v>28</v>
      </c>
      <c r="E70" s="11">
        <v>3</v>
      </c>
      <c r="F70" s="12">
        <v>68</v>
      </c>
      <c r="G70" s="12" t="s">
        <v>217</v>
      </c>
      <c r="H70" s="12" t="s">
        <v>202</v>
      </c>
      <c r="I70" s="12">
        <f t="shared" si="2"/>
        <v>31</v>
      </c>
      <c r="J70" s="15">
        <v>8.76</v>
      </c>
      <c r="K70" s="12" t="s">
        <v>182</v>
      </c>
      <c r="L70" s="12"/>
      <c r="N70" t="s">
        <v>403</v>
      </c>
    </row>
    <row r="71" spans="2:14" ht="15.75" thickBot="1" x14ac:dyDescent="0.3">
      <c r="B71" s="2" t="s">
        <v>63</v>
      </c>
      <c r="C71" s="4">
        <v>1004</v>
      </c>
      <c r="D71" s="5">
        <v>4016</v>
      </c>
      <c r="E71" s="11">
        <v>3</v>
      </c>
      <c r="F71" s="12">
        <v>69</v>
      </c>
      <c r="G71" s="12" t="s">
        <v>218</v>
      </c>
      <c r="H71" s="12" t="s">
        <v>202</v>
      </c>
      <c r="I71" s="12">
        <f t="shared" si="2"/>
        <v>4019</v>
      </c>
      <c r="J71" s="15">
        <v>6.46</v>
      </c>
      <c r="K71" s="12" t="s">
        <v>182</v>
      </c>
      <c r="L71" s="12"/>
      <c r="N71" t="s">
        <v>403</v>
      </c>
    </row>
    <row r="72" spans="2:14" ht="15.75" thickBot="1" x14ac:dyDescent="0.3">
      <c r="B72" s="2" t="s">
        <v>64</v>
      </c>
      <c r="C72" s="4">
        <v>56</v>
      </c>
      <c r="D72" s="5">
        <v>224</v>
      </c>
      <c r="E72" s="11">
        <v>3</v>
      </c>
      <c r="F72" s="12">
        <v>70</v>
      </c>
      <c r="G72" s="12" t="s">
        <v>219</v>
      </c>
      <c r="H72" s="12" t="s">
        <v>202</v>
      </c>
      <c r="I72" s="12">
        <f t="shared" si="2"/>
        <v>227</v>
      </c>
      <c r="J72" s="15">
        <v>1.44</v>
      </c>
      <c r="K72" s="12" t="s">
        <v>179</v>
      </c>
      <c r="L72" s="12"/>
      <c r="N72" t="s">
        <v>403</v>
      </c>
    </row>
    <row r="73" spans="2:14" ht="15.75" thickBot="1" x14ac:dyDescent="0.3">
      <c r="B73" s="2" t="s">
        <v>65</v>
      </c>
      <c r="C73" s="4">
        <v>76</v>
      </c>
      <c r="D73" s="5">
        <v>304</v>
      </c>
      <c r="E73" s="11">
        <v>3</v>
      </c>
      <c r="F73" s="12">
        <v>71</v>
      </c>
      <c r="G73" s="12" t="s">
        <v>220</v>
      </c>
      <c r="H73" s="12" t="s">
        <v>202</v>
      </c>
      <c r="I73" s="12">
        <f t="shared" si="2"/>
        <v>307</v>
      </c>
      <c r="J73" s="15">
        <v>1.49</v>
      </c>
      <c r="K73" s="12" t="s">
        <v>179</v>
      </c>
      <c r="L73" s="12"/>
      <c r="N73" t="s">
        <v>403</v>
      </c>
    </row>
    <row r="74" spans="2:14" ht="15.75" thickBot="1" x14ac:dyDescent="0.3">
      <c r="B74" s="2" t="s">
        <v>66</v>
      </c>
      <c r="C74" s="4">
        <v>75</v>
      </c>
      <c r="D74" s="5">
        <v>300</v>
      </c>
      <c r="E74" s="11">
        <v>3</v>
      </c>
      <c r="F74" s="12">
        <v>72</v>
      </c>
      <c r="G74" s="12" t="s">
        <v>221</v>
      </c>
      <c r="H74" s="12" t="s">
        <v>202</v>
      </c>
      <c r="I74" s="12">
        <f t="shared" si="2"/>
        <v>303</v>
      </c>
      <c r="J74" s="15">
        <v>12.12</v>
      </c>
      <c r="K74" s="12" t="s">
        <v>182</v>
      </c>
      <c r="L74" s="12"/>
      <c r="N74" t="s">
        <v>403</v>
      </c>
    </row>
    <row r="75" spans="2:14" ht="15.75" thickBot="1" x14ac:dyDescent="0.3">
      <c r="B75" s="2" t="s">
        <v>67</v>
      </c>
      <c r="C75" s="4">
        <v>90</v>
      </c>
      <c r="D75" s="5">
        <v>360</v>
      </c>
      <c r="E75" s="11">
        <v>3</v>
      </c>
      <c r="F75" s="12">
        <v>73</v>
      </c>
      <c r="G75" s="12" t="s">
        <v>222</v>
      </c>
      <c r="H75" s="12" t="s">
        <v>202</v>
      </c>
      <c r="I75" s="12">
        <f t="shared" si="2"/>
        <v>363</v>
      </c>
      <c r="J75" s="15">
        <v>3.2</v>
      </c>
      <c r="K75" s="12" t="s">
        <v>179</v>
      </c>
      <c r="L75" s="12"/>
      <c r="N75" t="s">
        <v>403</v>
      </c>
    </row>
    <row r="76" spans="2:14" ht="15.75" thickBot="1" x14ac:dyDescent="0.3">
      <c r="B76" s="3" t="s">
        <v>68</v>
      </c>
      <c r="C76" s="6">
        <v>77</v>
      </c>
      <c r="D76" s="5">
        <v>308</v>
      </c>
      <c r="E76" s="11">
        <v>3</v>
      </c>
      <c r="F76" s="12">
        <v>74</v>
      </c>
      <c r="G76" s="12" t="s">
        <v>223</v>
      </c>
      <c r="H76" s="12" t="s">
        <v>202</v>
      </c>
      <c r="I76" s="12">
        <f t="shared" si="2"/>
        <v>311</v>
      </c>
      <c r="J76" s="15">
        <v>14.66</v>
      </c>
      <c r="K76" s="12" t="s">
        <v>182</v>
      </c>
      <c r="L76" s="12"/>
      <c r="N76" t="s">
        <v>403</v>
      </c>
    </row>
    <row r="77" spans="2:14" ht="15.75" thickBot="1" x14ac:dyDescent="0.3">
      <c r="B77" s="3" t="s">
        <v>69</v>
      </c>
      <c r="C77" s="6">
        <v>96</v>
      </c>
      <c r="D77" s="5">
        <v>384</v>
      </c>
      <c r="E77" s="11">
        <v>3</v>
      </c>
      <c r="F77" s="12">
        <v>75</v>
      </c>
      <c r="G77" s="12" t="s">
        <v>224</v>
      </c>
      <c r="H77" s="12" t="s">
        <v>225</v>
      </c>
      <c r="I77" s="12">
        <f t="shared" si="2"/>
        <v>387</v>
      </c>
      <c r="J77" s="15">
        <v>15.32</v>
      </c>
      <c r="K77" s="12" t="s">
        <v>182</v>
      </c>
      <c r="L77" s="12"/>
      <c r="N77" t="s">
        <v>403</v>
      </c>
    </row>
    <row r="78" spans="2:14" ht="15.75" thickBot="1" x14ac:dyDescent="0.3">
      <c r="B78" s="3" t="s">
        <v>70</v>
      </c>
      <c r="C78" s="6">
        <v>6</v>
      </c>
      <c r="D78" s="5">
        <v>24</v>
      </c>
      <c r="E78" s="11">
        <v>3</v>
      </c>
      <c r="F78" s="12">
        <v>76</v>
      </c>
      <c r="G78" s="12" t="s">
        <v>226</v>
      </c>
      <c r="H78" s="12" t="s">
        <v>213</v>
      </c>
      <c r="I78" s="12">
        <f t="shared" si="2"/>
        <v>27</v>
      </c>
      <c r="J78" s="15">
        <v>17.52</v>
      </c>
      <c r="K78" s="12" t="s">
        <v>182</v>
      </c>
      <c r="L78" s="12"/>
      <c r="N78" t="s">
        <v>403</v>
      </c>
    </row>
    <row r="79" spans="2:14" ht="15.75" thickBot="1" x14ac:dyDescent="0.3">
      <c r="B79" s="3" t="s">
        <v>71</v>
      </c>
      <c r="C79" s="6">
        <v>106</v>
      </c>
      <c r="D79" s="5">
        <v>424</v>
      </c>
      <c r="E79" s="11">
        <v>3</v>
      </c>
      <c r="F79" s="12">
        <v>77</v>
      </c>
      <c r="G79" s="12" t="s">
        <v>227</v>
      </c>
      <c r="H79" s="12" t="s">
        <v>202</v>
      </c>
      <c r="I79" s="12">
        <f t="shared" si="2"/>
        <v>427</v>
      </c>
      <c r="J79" s="15">
        <v>79.3</v>
      </c>
      <c r="K79" s="12" t="s">
        <v>182</v>
      </c>
      <c r="L79" s="12"/>
      <c r="N79" t="s">
        <v>403</v>
      </c>
    </row>
    <row r="80" spans="2:14" ht="26.25" thickBot="1" x14ac:dyDescent="0.3">
      <c r="B80" s="13" t="s">
        <v>168</v>
      </c>
      <c r="C80" s="6">
        <v>4</v>
      </c>
      <c r="D80" s="5">
        <v>16</v>
      </c>
      <c r="E80" s="11">
        <v>3</v>
      </c>
      <c r="F80" s="14">
        <v>78</v>
      </c>
      <c r="G80" s="12" t="s">
        <v>228</v>
      </c>
      <c r="H80" s="12" t="s">
        <v>202</v>
      </c>
      <c r="I80" s="12">
        <f t="shared" si="2"/>
        <v>19</v>
      </c>
      <c r="J80" s="15">
        <v>101.49</v>
      </c>
      <c r="K80" s="12" t="s">
        <v>182</v>
      </c>
      <c r="L80" s="12"/>
      <c r="N80" t="s">
        <v>403</v>
      </c>
    </row>
    <row r="81" spans="2:14" ht="15.75" thickBot="1" x14ac:dyDescent="0.3">
      <c r="B81" s="3" t="s">
        <v>72</v>
      </c>
      <c r="C81" s="6">
        <v>8</v>
      </c>
      <c r="D81" s="5">
        <v>32</v>
      </c>
      <c r="E81" s="11">
        <v>3</v>
      </c>
      <c r="F81" s="12">
        <v>79</v>
      </c>
      <c r="G81" s="12" t="s">
        <v>229</v>
      </c>
      <c r="H81" s="12" t="s">
        <v>202</v>
      </c>
      <c r="I81" s="12">
        <f t="shared" si="2"/>
        <v>35</v>
      </c>
      <c r="J81" s="15">
        <v>17.7</v>
      </c>
      <c r="K81" s="12" t="s">
        <v>179</v>
      </c>
      <c r="L81" s="12"/>
      <c r="N81" t="s">
        <v>403</v>
      </c>
    </row>
    <row r="82" spans="2:14" ht="15.75" thickBot="1" x14ac:dyDescent="0.3">
      <c r="B82" s="3" t="s">
        <v>73</v>
      </c>
      <c r="C82" s="6">
        <v>28</v>
      </c>
      <c r="D82" s="5">
        <v>112</v>
      </c>
      <c r="E82" s="11">
        <v>3</v>
      </c>
      <c r="F82" s="12">
        <v>80</v>
      </c>
      <c r="G82" s="12" t="s">
        <v>361</v>
      </c>
      <c r="H82" s="12" t="s">
        <v>201</v>
      </c>
      <c r="I82" s="12">
        <f t="shared" si="2"/>
        <v>115</v>
      </c>
      <c r="J82" s="15">
        <v>50.2</v>
      </c>
      <c r="K82" s="12" t="s">
        <v>179</v>
      </c>
      <c r="L82" s="12" t="s">
        <v>385</v>
      </c>
      <c r="N82" t="s">
        <v>403</v>
      </c>
    </row>
    <row r="83" spans="2:14" ht="15.75" thickBot="1" x14ac:dyDescent="0.3">
      <c r="B83" s="3" t="s">
        <v>74</v>
      </c>
      <c r="C83" s="6">
        <v>6</v>
      </c>
      <c r="D83" s="5">
        <v>24</v>
      </c>
      <c r="E83" s="11">
        <v>3</v>
      </c>
      <c r="F83" s="12">
        <v>81</v>
      </c>
      <c r="G83" s="12" t="s">
        <v>230</v>
      </c>
      <c r="H83" s="12" t="s">
        <v>213</v>
      </c>
      <c r="I83" s="12">
        <f t="shared" si="2"/>
        <v>27</v>
      </c>
      <c r="J83" s="15">
        <v>2.86</v>
      </c>
      <c r="K83" s="12" t="s">
        <v>179</v>
      </c>
      <c r="L83" s="12"/>
      <c r="N83" t="s">
        <v>403</v>
      </c>
    </row>
    <row r="84" spans="2:14" ht="15.75" thickBot="1" x14ac:dyDescent="0.3">
      <c r="B84" s="3" t="s">
        <v>75</v>
      </c>
      <c r="C84" s="6">
        <v>12</v>
      </c>
      <c r="D84" s="5">
        <v>48</v>
      </c>
      <c r="E84" s="11">
        <v>3</v>
      </c>
      <c r="F84" s="12">
        <v>82</v>
      </c>
      <c r="G84" s="12" t="s">
        <v>231</v>
      </c>
      <c r="H84" s="12" t="s">
        <v>213</v>
      </c>
      <c r="I84" s="12">
        <f t="shared" si="2"/>
        <v>51</v>
      </c>
      <c r="J84" s="15">
        <v>0.54</v>
      </c>
      <c r="K84" s="12" t="s">
        <v>179</v>
      </c>
      <c r="L84" s="12"/>
      <c r="N84" t="s">
        <v>403</v>
      </c>
    </row>
    <row r="85" spans="2:14" ht="15.75" thickBot="1" x14ac:dyDescent="0.3">
      <c r="B85" s="3" t="s">
        <v>76</v>
      </c>
      <c r="C85" s="6">
        <v>6</v>
      </c>
      <c r="D85" s="5">
        <v>24</v>
      </c>
      <c r="E85" s="11">
        <v>3</v>
      </c>
      <c r="F85" s="12">
        <v>83</v>
      </c>
      <c r="G85" s="12" t="s">
        <v>232</v>
      </c>
      <c r="H85" s="12" t="s">
        <v>213</v>
      </c>
      <c r="I85" s="12">
        <f t="shared" si="2"/>
        <v>27</v>
      </c>
      <c r="J85" s="15">
        <v>0.76</v>
      </c>
      <c r="K85" s="12" t="s">
        <v>179</v>
      </c>
      <c r="L85" s="12"/>
      <c r="N85" t="s">
        <v>403</v>
      </c>
    </row>
    <row r="86" spans="2:14" ht="15.75" thickBot="1" x14ac:dyDescent="0.3">
      <c r="B86" s="3" t="s">
        <v>77</v>
      </c>
      <c r="C86" s="6">
        <v>6</v>
      </c>
      <c r="D86" s="5">
        <v>24</v>
      </c>
      <c r="E86" s="11">
        <v>3</v>
      </c>
      <c r="F86" s="12">
        <v>84</v>
      </c>
      <c r="G86" s="12" t="s">
        <v>233</v>
      </c>
      <c r="H86" s="12" t="s">
        <v>213</v>
      </c>
      <c r="I86" s="12">
        <f t="shared" si="2"/>
        <v>27</v>
      </c>
      <c r="J86" s="15">
        <v>0.54</v>
      </c>
      <c r="K86" s="12" t="s">
        <v>179</v>
      </c>
      <c r="L86" s="12"/>
      <c r="N86" t="s">
        <v>403</v>
      </c>
    </row>
    <row r="87" spans="2:14" ht="15.75" thickBot="1" x14ac:dyDescent="0.3">
      <c r="B87" s="3" t="s">
        <v>78</v>
      </c>
      <c r="C87" s="6">
        <v>12</v>
      </c>
      <c r="D87" s="5">
        <v>48</v>
      </c>
      <c r="E87" s="11">
        <v>3</v>
      </c>
      <c r="F87" s="12">
        <v>85</v>
      </c>
      <c r="G87" s="12" t="s">
        <v>234</v>
      </c>
      <c r="H87" s="12" t="s">
        <v>213</v>
      </c>
      <c r="I87" s="12">
        <f t="shared" si="2"/>
        <v>51</v>
      </c>
      <c r="J87" s="15">
        <v>0.54</v>
      </c>
      <c r="K87" s="12" t="s">
        <v>179</v>
      </c>
      <c r="L87" s="12"/>
      <c r="N87" t="s">
        <v>403</v>
      </c>
    </row>
    <row r="88" spans="2:14" ht="15.75" thickBot="1" x14ac:dyDescent="0.3">
      <c r="B88" s="3" t="s">
        <v>79</v>
      </c>
      <c r="C88" s="6">
        <v>42</v>
      </c>
      <c r="D88" s="5">
        <v>168</v>
      </c>
      <c r="E88" s="11">
        <v>3</v>
      </c>
      <c r="F88" s="12">
        <v>86</v>
      </c>
      <c r="G88" s="12" t="s">
        <v>235</v>
      </c>
      <c r="H88" s="12" t="s">
        <v>202</v>
      </c>
      <c r="I88" s="12">
        <f t="shared" si="2"/>
        <v>171</v>
      </c>
      <c r="J88" s="15">
        <v>18.46</v>
      </c>
      <c r="K88" s="12" t="s">
        <v>179</v>
      </c>
      <c r="L88" s="12"/>
      <c r="N88" t="s">
        <v>403</v>
      </c>
    </row>
    <row r="89" spans="2:14" ht="15.75" thickBot="1" x14ac:dyDescent="0.3">
      <c r="B89" s="2" t="s">
        <v>80</v>
      </c>
      <c r="C89" s="4">
        <v>7</v>
      </c>
      <c r="D89" s="5">
        <v>28</v>
      </c>
      <c r="E89" s="11">
        <v>3</v>
      </c>
      <c r="F89" s="12">
        <v>87</v>
      </c>
      <c r="G89" s="12" t="s">
        <v>236</v>
      </c>
      <c r="H89" s="12" t="s">
        <v>213</v>
      </c>
      <c r="I89" s="12">
        <f t="shared" si="2"/>
        <v>31</v>
      </c>
      <c r="J89" s="15">
        <v>0.24</v>
      </c>
      <c r="K89" s="12" t="s">
        <v>179</v>
      </c>
      <c r="L89" s="12"/>
      <c r="N89" t="s">
        <v>404</v>
      </c>
    </row>
    <row r="90" spans="2:14" ht="15.75" thickBot="1" x14ac:dyDescent="0.3">
      <c r="B90" s="3" t="s">
        <v>81</v>
      </c>
      <c r="C90" s="6">
        <v>24</v>
      </c>
      <c r="D90" s="5">
        <v>96</v>
      </c>
      <c r="E90" s="11">
        <v>3</v>
      </c>
      <c r="F90" s="12">
        <v>88</v>
      </c>
      <c r="G90" s="12" t="s">
        <v>237</v>
      </c>
      <c r="H90" s="12" t="s">
        <v>213</v>
      </c>
      <c r="I90" s="12">
        <f t="shared" si="2"/>
        <v>99</v>
      </c>
      <c r="J90" s="15">
        <v>0.24</v>
      </c>
      <c r="K90" s="12" t="s">
        <v>179</v>
      </c>
      <c r="L90" s="12"/>
      <c r="N90" t="s">
        <v>404</v>
      </c>
    </row>
    <row r="91" spans="2:14" ht="15.75" thickBot="1" x14ac:dyDescent="0.3">
      <c r="B91" s="2" t="s">
        <v>82</v>
      </c>
      <c r="C91" s="4">
        <v>4</v>
      </c>
      <c r="D91" s="5">
        <v>16</v>
      </c>
      <c r="E91" s="11">
        <v>3</v>
      </c>
      <c r="F91" s="12">
        <v>89</v>
      </c>
      <c r="G91" s="12" t="s">
        <v>238</v>
      </c>
      <c r="H91" s="12" t="s">
        <v>213</v>
      </c>
      <c r="I91" s="12">
        <f t="shared" si="2"/>
        <v>19</v>
      </c>
      <c r="J91" s="15">
        <v>0.24</v>
      </c>
      <c r="K91" s="12" t="s">
        <v>179</v>
      </c>
      <c r="L91" s="12"/>
      <c r="N91" t="s">
        <v>404</v>
      </c>
    </row>
    <row r="92" spans="2:14" ht="15.75" thickBot="1" x14ac:dyDescent="0.3">
      <c r="B92" s="2" t="s">
        <v>83</v>
      </c>
      <c r="C92" s="4">
        <v>6</v>
      </c>
      <c r="D92" s="5">
        <v>24</v>
      </c>
      <c r="E92" s="11">
        <v>3</v>
      </c>
      <c r="F92" s="12">
        <v>90</v>
      </c>
      <c r="G92" s="12" t="s">
        <v>239</v>
      </c>
      <c r="H92" s="12" t="s">
        <v>213</v>
      </c>
      <c r="I92" s="12">
        <f t="shared" si="2"/>
        <v>27</v>
      </c>
      <c r="J92" s="15">
        <v>0.24</v>
      </c>
      <c r="K92" s="12" t="s">
        <v>179</v>
      </c>
      <c r="L92" s="12"/>
      <c r="N92" t="s">
        <v>404</v>
      </c>
    </row>
    <row r="93" spans="2:14" ht="15.75" thickBot="1" x14ac:dyDescent="0.3">
      <c r="B93" s="2" t="s">
        <v>84</v>
      </c>
      <c r="C93" s="4">
        <v>7</v>
      </c>
      <c r="D93" s="5">
        <v>28</v>
      </c>
      <c r="E93" s="11">
        <v>3</v>
      </c>
      <c r="F93" s="12">
        <v>91</v>
      </c>
      <c r="G93" s="12" t="s">
        <v>241</v>
      </c>
      <c r="H93" s="12" t="s">
        <v>213</v>
      </c>
      <c r="I93" s="12">
        <f t="shared" si="2"/>
        <v>31</v>
      </c>
      <c r="J93" s="15">
        <v>0.24</v>
      </c>
      <c r="K93" s="12" t="s">
        <v>179</v>
      </c>
      <c r="L93" s="12"/>
      <c r="N93" t="s">
        <v>404</v>
      </c>
    </row>
    <row r="94" spans="2:14" ht="15.75" thickBot="1" x14ac:dyDescent="0.3">
      <c r="B94" s="2" t="s">
        <v>85</v>
      </c>
      <c r="C94" s="4">
        <v>18</v>
      </c>
      <c r="D94" s="5">
        <v>72</v>
      </c>
      <c r="E94" s="11">
        <v>3</v>
      </c>
      <c r="F94" s="12">
        <v>92</v>
      </c>
      <c r="G94" s="12" t="s">
        <v>240</v>
      </c>
      <c r="H94" s="12" t="s">
        <v>213</v>
      </c>
      <c r="I94" s="12">
        <f t="shared" si="2"/>
        <v>75</v>
      </c>
      <c r="J94" s="15">
        <v>0.28000000000000003</v>
      </c>
      <c r="K94" s="12" t="s">
        <v>179</v>
      </c>
      <c r="L94" s="12"/>
      <c r="N94" t="s">
        <v>404</v>
      </c>
    </row>
    <row r="95" spans="2:14" ht="15.75" thickBot="1" x14ac:dyDescent="0.3">
      <c r="B95" s="2" t="s">
        <v>86</v>
      </c>
      <c r="C95" s="4">
        <v>14</v>
      </c>
      <c r="D95" s="5">
        <v>56</v>
      </c>
      <c r="E95" s="11">
        <v>3</v>
      </c>
      <c r="F95" s="12">
        <v>93</v>
      </c>
      <c r="G95" s="12" t="s">
        <v>242</v>
      </c>
      <c r="H95" s="12" t="s">
        <v>213</v>
      </c>
      <c r="I95" s="12">
        <f t="shared" si="2"/>
        <v>59</v>
      </c>
      <c r="J95" s="15">
        <v>0.24</v>
      </c>
      <c r="K95" s="12" t="s">
        <v>179</v>
      </c>
      <c r="L95" s="12"/>
      <c r="N95" t="s">
        <v>404</v>
      </c>
    </row>
    <row r="96" spans="2:14" ht="15.75" thickBot="1" x14ac:dyDescent="0.3">
      <c r="B96" s="2" t="s">
        <v>87</v>
      </c>
      <c r="C96" s="4">
        <v>21</v>
      </c>
      <c r="D96" s="5">
        <v>84</v>
      </c>
      <c r="E96" s="11">
        <v>3</v>
      </c>
      <c r="F96" s="12">
        <v>94</v>
      </c>
      <c r="G96" s="12" t="s">
        <v>243</v>
      </c>
      <c r="H96" s="12" t="s">
        <v>213</v>
      </c>
      <c r="I96" s="12">
        <f t="shared" si="2"/>
        <v>87</v>
      </c>
      <c r="J96" s="15">
        <v>0.24</v>
      </c>
      <c r="K96" s="12" t="s">
        <v>179</v>
      </c>
      <c r="L96" s="12"/>
      <c r="N96" t="s">
        <v>404</v>
      </c>
    </row>
    <row r="97" spans="2:14" ht="15.75" thickBot="1" x14ac:dyDescent="0.3">
      <c r="B97" s="2" t="s">
        <v>88</v>
      </c>
      <c r="C97" s="4">
        <v>4</v>
      </c>
      <c r="D97" s="5">
        <v>16</v>
      </c>
      <c r="E97" s="11">
        <v>3</v>
      </c>
      <c r="F97" s="12">
        <v>95</v>
      </c>
      <c r="G97" s="12" t="s">
        <v>244</v>
      </c>
      <c r="H97" s="12" t="s">
        <v>213</v>
      </c>
      <c r="I97" s="12">
        <f t="shared" si="2"/>
        <v>19</v>
      </c>
      <c r="J97" s="15">
        <v>0.24</v>
      </c>
      <c r="K97" s="12" t="s">
        <v>179</v>
      </c>
      <c r="L97" s="12"/>
      <c r="N97" t="s">
        <v>404</v>
      </c>
    </row>
    <row r="98" spans="2:14" ht="15.75" thickBot="1" x14ac:dyDescent="0.3">
      <c r="B98" s="2" t="s">
        <v>89</v>
      </c>
      <c r="C98" s="4">
        <v>17</v>
      </c>
      <c r="D98" s="5">
        <v>68</v>
      </c>
      <c r="E98" s="11">
        <v>3</v>
      </c>
      <c r="F98" s="12">
        <v>96</v>
      </c>
      <c r="G98" s="12" t="s">
        <v>245</v>
      </c>
      <c r="H98" s="12" t="s">
        <v>213</v>
      </c>
      <c r="I98" s="12">
        <f t="shared" si="2"/>
        <v>71</v>
      </c>
      <c r="J98" s="15">
        <v>0.24</v>
      </c>
      <c r="K98" s="12" t="s">
        <v>179</v>
      </c>
      <c r="L98" s="12"/>
      <c r="N98" t="s">
        <v>404</v>
      </c>
    </row>
    <row r="99" spans="2:14" ht="15.75" thickBot="1" x14ac:dyDescent="0.3">
      <c r="B99" s="2" t="s">
        <v>90</v>
      </c>
      <c r="C99" s="4">
        <v>21</v>
      </c>
      <c r="D99" s="5">
        <v>84</v>
      </c>
      <c r="E99" s="11">
        <v>3</v>
      </c>
      <c r="F99" s="12">
        <v>97</v>
      </c>
      <c r="G99" s="12" t="s">
        <v>246</v>
      </c>
      <c r="H99" s="12" t="s">
        <v>213</v>
      </c>
      <c r="I99" s="12">
        <f t="shared" si="2"/>
        <v>87</v>
      </c>
      <c r="J99" s="15">
        <v>0.24</v>
      </c>
      <c r="K99" s="12" t="s">
        <v>179</v>
      </c>
      <c r="L99" s="12"/>
      <c r="N99" t="s">
        <v>404</v>
      </c>
    </row>
    <row r="100" spans="2:14" ht="15.75" thickBot="1" x14ac:dyDescent="0.3">
      <c r="B100" s="2" t="s">
        <v>91</v>
      </c>
      <c r="C100" s="4">
        <v>45</v>
      </c>
      <c r="D100" s="5">
        <v>180</v>
      </c>
      <c r="E100" s="11">
        <v>3</v>
      </c>
      <c r="F100" s="12">
        <v>98</v>
      </c>
      <c r="G100" s="12" t="s">
        <v>247</v>
      </c>
      <c r="H100" s="12" t="s">
        <v>213</v>
      </c>
      <c r="I100" s="12">
        <f t="shared" si="2"/>
        <v>183</v>
      </c>
      <c r="J100" s="15">
        <v>0.24</v>
      </c>
      <c r="K100" s="12" t="s">
        <v>179</v>
      </c>
      <c r="L100" s="12"/>
      <c r="N100" t="s">
        <v>404</v>
      </c>
    </row>
    <row r="101" spans="2:14" ht="15.75" thickBot="1" x14ac:dyDescent="0.3">
      <c r="B101" s="2" t="s">
        <v>92</v>
      </c>
      <c r="C101" s="4">
        <v>28</v>
      </c>
      <c r="D101" s="5">
        <v>112</v>
      </c>
      <c r="E101" s="11">
        <v>3</v>
      </c>
      <c r="F101" s="12">
        <v>99</v>
      </c>
      <c r="G101" s="12" t="s">
        <v>248</v>
      </c>
      <c r="H101" s="12" t="s">
        <v>213</v>
      </c>
      <c r="I101" s="12">
        <f t="shared" si="2"/>
        <v>115</v>
      </c>
      <c r="J101" s="15">
        <v>0.24</v>
      </c>
      <c r="K101" s="12" t="s">
        <v>179</v>
      </c>
      <c r="L101" s="12"/>
      <c r="N101" t="s">
        <v>404</v>
      </c>
    </row>
    <row r="102" spans="2:14" ht="15.75" thickBot="1" x14ac:dyDescent="0.3">
      <c r="B102" s="2" t="s">
        <v>93</v>
      </c>
      <c r="C102" s="4">
        <v>381</v>
      </c>
      <c r="D102" s="5">
        <v>1524</v>
      </c>
      <c r="E102" s="11">
        <v>3</v>
      </c>
      <c r="F102" s="12">
        <v>100</v>
      </c>
      <c r="G102" s="12" t="s">
        <v>249</v>
      </c>
      <c r="H102" s="12" t="s">
        <v>213</v>
      </c>
      <c r="I102" s="12">
        <f t="shared" si="2"/>
        <v>1527</v>
      </c>
      <c r="J102" s="15">
        <v>0.24</v>
      </c>
      <c r="K102" s="12" t="s">
        <v>179</v>
      </c>
      <c r="L102" s="12"/>
      <c r="N102" t="s">
        <v>404</v>
      </c>
    </row>
    <row r="103" spans="2:14" ht="15.75" thickBot="1" x14ac:dyDescent="0.3">
      <c r="B103" s="2" t="s">
        <v>94</v>
      </c>
      <c r="C103" s="4">
        <v>2</v>
      </c>
      <c r="D103" s="5">
        <v>8</v>
      </c>
      <c r="E103" s="11">
        <v>3</v>
      </c>
      <c r="F103" s="12">
        <v>101</v>
      </c>
      <c r="G103" s="12" t="s">
        <v>251</v>
      </c>
      <c r="H103" s="12" t="s">
        <v>213</v>
      </c>
      <c r="I103" s="12">
        <f t="shared" si="2"/>
        <v>11</v>
      </c>
      <c r="J103" s="15">
        <v>0.24</v>
      </c>
      <c r="K103" s="12" t="s">
        <v>179</v>
      </c>
      <c r="L103" s="12"/>
      <c r="N103" t="s">
        <v>404</v>
      </c>
    </row>
    <row r="104" spans="2:14" ht="15.75" thickBot="1" x14ac:dyDescent="0.3">
      <c r="B104" s="2" t="s">
        <v>95</v>
      </c>
      <c r="C104" s="4">
        <v>31</v>
      </c>
      <c r="D104" s="5">
        <v>124</v>
      </c>
      <c r="E104" s="11">
        <v>3</v>
      </c>
      <c r="F104" s="12">
        <v>102</v>
      </c>
      <c r="G104" s="12" t="s">
        <v>252</v>
      </c>
      <c r="H104" s="12" t="s">
        <v>213</v>
      </c>
      <c r="I104" s="12">
        <f t="shared" si="2"/>
        <v>127</v>
      </c>
      <c r="J104" s="15">
        <v>0.24</v>
      </c>
      <c r="K104" s="12" t="s">
        <v>179</v>
      </c>
      <c r="L104" s="12"/>
      <c r="N104" t="s">
        <v>404</v>
      </c>
    </row>
    <row r="105" spans="2:14" ht="15.75" thickBot="1" x14ac:dyDescent="0.3">
      <c r="B105" s="2" t="s">
        <v>96</v>
      </c>
      <c r="C105" s="4">
        <v>7</v>
      </c>
      <c r="D105" s="5">
        <v>28</v>
      </c>
      <c r="E105" s="11">
        <v>3</v>
      </c>
      <c r="F105" s="12">
        <v>103</v>
      </c>
      <c r="G105" s="12" t="s">
        <v>253</v>
      </c>
      <c r="H105" s="12" t="s">
        <v>213</v>
      </c>
      <c r="I105" s="12">
        <f t="shared" si="2"/>
        <v>31</v>
      </c>
      <c r="J105" s="15">
        <v>0.24</v>
      </c>
      <c r="K105" s="12" t="s">
        <v>179</v>
      </c>
      <c r="L105" s="12"/>
      <c r="N105" t="s">
        <v>404</v>
      </c>
    </row>
    <row r="106" spans="2:14" ht="15.75" thickBot="1" x14ac:dyDescent="0.3">
      <c r="B106" s="2" t="s">
        <v>97</v>
      </c>
      <c r="C106" s="4">
        <v>8</v>
      </c>
      <c r="D106" s="5">
        <v>32</v>
      </c>
      <c r="E106" s="11">
        <v>3</v>
      </c>
      <c r="F106" s="12">
        <v>104</v>
      </c>
      <c r="G106" s="12" t="s">
        <v>254</v>
      </c>
      <c r="H106" s="12" t="s">
        <v>213</v>
      </c>
      <c r="I106" s="12">
        <f t="shared" si="2"/>
        <v>35</v>
      </c>
      <c r="J106" s="15">
        <v>0.24</v>
      </c>
      <c r="K106" s="12" t="s">
        <v>179</v>
      </c>
      <c r="L106" s="12"/>
      <c r="N106" t="s">
        <v>404</v>
      </c>
    </row>
    <row r="107" spans="2:14" ht="15.75" thickBot="1" x14ac:dyDescent="0.3">
      <c r="B107" s="2" t="s">
        <v>98</v>
      </c>
      <c r="C107" s="4">
        <v>7</v>
      </c>
      <c r="D107" s="5">
        <v>28</v>
      </c>
      <c r="E107" s="11">
        <v>3</v>
      </c>
      <c r="F107" s="12">
        <v>105</v>
      </c>
      <c r="G107" s="12" t="s">
        <v>256</v>
      </c>
      <c r="H107" s="12" t="s">
        <v>213</v>
      </c>
      <c r="I107" s="12">
        <f t="shared" si="2"/>
        <v>31</v>
      </c>
      <c r="J107" s="15">
        <v>0.24</v>
      </c>
      <c r="K107" s="12" t="s">
        <v>179</v>
      </c>
      <c r="L107" s="12"/>
      <c r="N107" t="s">
        <v>404</v>
      </c>
    </row>
    <row r="108" spans="2:14" ht="15.75" thickBot="1" x14ac:dyDescent="0.3">
      <c r="B108" s="2" t="s">
        <v>99</v>
      </c>
      <c r="C108" s="4">
        <v>14</v>
      </c>
      <c r="D108" s="5">
        <v>56</v>
      </c>
      <c r="E108" s="11">
        <v>3</v>
      </c>
      <c r="F108" s="12">
        <v>106</v>
      </c>
      <c r="G108" s="12" t="s">
        <v>257</v>
      </c>
      <c r="H108" s="12" t="s">
        <v>213</v>
      </c>
      <c r="I108" s="12">
        <f t="shared" si="2"/>
        <v>59</v>
      </c>
      <c r="J108" s="15">
        <v>0.24</v>
      </c>
      <c r="K108" s="12" t="s">
        <v>179</v>
      </c>
      <c r="L108" s="12"/>
      <c r="N108" t="s">
        <v>404</v>
      </c>
    </row>
    <row r="109" spans="2:14" ht="15.75" thickBot="1" x14ac:dyDescent="0.3">
      <c r="B109" s="2" t="s">
        <v>100</v>
      </c>
      <c r="C109" s="4">
        <v>7</v>
      </c>
      <c r="D109" s="5">
        <v>28</v>
      </c>
      <c r="E109" s="11">
        <v>3</v>
      </c>
      <c r="F109" s="12">
        <v>107</v>
      </c>
      <c r="G109" s="12" t="s">
        <v>259</v>
      </c>
      <c r="H109" s="12" t="s">
        <v>213</v>
      </c>
      <c r="I109" s="12">
        <f t="shared" si="2"/>
        <v>31</v>
      </c>
      <c r="J109" s="15">
        <v>0.24</v>
      </c>
      <c r="K109" s="12" t="s">
        <v>179</v>
      </c>
      <c r="L109" s="12"/>
      <c r="N109" t="s">
        <v>404</v>
      </c>
    </row>
    <row r="110" spans="2:14" ht="15.75" thickBot="1" x14ac:dyDescent="0.3">
      <c r="B110" s="2" t="s">
        <v>101</v>
      </c>
      <c r="C110" s="4">
        <v>7</v>
      </c>
      <c r="D110" s="5">
        <v>28</v>
      </c>
      <c r="E110" s="11">
        <v>3</v>
      </c>
      <c r="F110" s="12">
        <v>108</v>
      </c>
      <c r="G110" s="12" t="s">
        <v>260</v>
      </c>
      <c r="H110" s="12" t="s">
        <v>213</v>
      </c>
      <c r="I110" s="12">
        <f t="shared" si="2"/>
        <v>31</v>
      </c>
      <c r="J110" s="15">
        <v>0.24</v>
      </c>
      <c r="K110" s="12" t="s">
        <v>179</v>
      </c>
      <c r="L110" s="12"/>
      <c r="N110" t="s">
        <v>404</v>
      </c>
    </row>
    <row r="111" spans="2:14" ht="15.75" thickBot="1" x14ac:dyDescent="0.3">
      <c r="B111" s="2" t="s">
        <v>102</v>
      </c>
      <c r="C111" s="4">
        <v>20</v>
      </c>
      <c r="D111" s="5">
        <v>80</v>
      </c>
      <c r="E111" s="11">
        <v>3</v>
      </c>
      <c r="F111" s="12">
        <v>109</v>
      </c>
      <c r="G111" s="12" t="s">
        <v>261</v>
      </c>
      <c r="H111" s="12" t="s">
        <v>213</v>
      </c>
      <c r="I111" s="12">
        <f t="shared" si="2"/>
        <v>83</v>
      </c>
      <c r="J111" s="15">
        <v>0.32</v>
      </c>
      <c r="K111" s="12" t="s">
        <v>179</v>
      </c>
      <c r="L111" s="12"/>
      <c r="N111" t="s">
        <v>404</v>
      </c>
    </row>
    <row r="112" spans="2:14" ht="15.75" thickBot="1" x14ac:dyDescent="0.3">
      <c r="B112" s="2" t="s">
        <v>103</v>
      </c>
      <c r="C112" s="4">
        <v>20</v>
      </c>
      <c r="D112" s="5">
        <v>80</v>
      </c>
      <c r="E112" s="11">
        <v>3</v>
      </c>
      <c r="F112" s="12">
        <v>110</v>
      </c>
      <c r="G112" s="12" t="s">
        <v>262</v>
      </c>
      <c r="H112" s="12" t="s">
        <v>213</v>
      </c>
      <c r="I112" s="12">
        <f t="shared" si="2"/>
        <v>83</v>
      </c>
      <c r="J112" s="15">
        <v>0.24</v>
      </c>
      <c r="K112" s="12" t="s">
        <v>179</v>
      </c>
      <c r="L112" s="12"/>
      <c r="N112" t="s">
        <v>404</v>
      </c>
    </row>
    <row r="113" spans="2:14" ht="15.75" thickBot="1" x14ac:dyDescent="0.3">
      <c r="B113" s="2" t="s">
        <v>104</v>
      </c>
      <c r="C113" s="4">
        <v>90</v>
      </c>
      <c r="D113" s="5">
        <v>360</v>
      </c>
      <c r="E113" s="11">
        <v>3</v>
      </c>
      <c r="F113" s="12">
        <v>111</v>
      </c>
      <c r="G113" s="12" t="s">
        <v>263</v>
      </c>
      <c r="H113" s="12" t="s">
        <v>213</v>
      </c>
      <c r="I113" s="12">
        <f t="shared" si="2"/>
        <v>363</v>
      </c>
      <c r="J113" s="15">
        <v>0.36</v>
      </c>
      <c r="K113" s="12" t="s">
        <v>179</v>
      </c>
      <c r="L113" s="12"/>
      <c r="N113" t="s">
        <v>404</v>
      </c>
    </row>
    <row r="114" spans="2:14" ht="15.75" thickBot="1" x14ac:dyDescent="0.3">
      <c r="B114" s="2" t="s">
        <v>105</v>
      </c>
      <c r="C114" s="4">
        <v>4</v>
      </c>
      <c r="D114" s="5">
        <v>16</v>
      </c>
      <c r="E114" s="11">
        <v>3</v>
      </c>
      <c r="F114" s="12">
        <v>112</v>
      </c>
      <c r="G114" s="12" t="s">
        <v>264</v>
      </c>
      <c r="H114" s="12" t="s">
        <v>213</v>
      </c>
      <c r="I114" s="12">
        <f t="shared" si="2"/>
        <v>19</v>
      </c>
      <c r="J114" s="15">
        <v>0.32</v>
      </c>
      <c r="K114" s="12" t="s">
        <v>179</v>
      </c>
      <c r="L114" s="12"/>
      <c r="N114" t="s">
        <v>404</v>
      </c>
    </row>
    <row r="115" spans="2:14" ht="15.75" thickBot="1" x14ac:dyDescent="0.3">
      <c r="B115" s="2" t="s">
        <v>106</v>
      </c>
      <c r="C115" s="4">
        <v>14</v>
      </c>
      <c r="D115" s="5">
        <v>56</v>
      </c>
      <c r="E115" s="11">
        <v>3</v>
      </c>
      <c r="F115" s="12">
        <v>113</v>
      </c>
      <c r="G115" s="12" t="s">
        <v>265</v>
      </c>
      <c r="H115" s="12" t="s">
        <v>213</v>
      </c>
      <c r="I115" s="12">
        <f t="shared" si="2"/>
        <v>59</v>
      </c>
      <c r="J115" s="15">
        <v>0.24</v>
      </c>
      <c r="K115" s="12" t="s">
        <v>179</v>
      </c>
      <c r="L115" s="12"/>
      <c r="N115" t="s">
        <v>404</v>
      </c>
    </row>
    <row r="116" spans="2:14" ht="15.75" thickBot="1" x14ac:dyDescent="0.3">
      <c r="B116" s="2" t="s">
        <v>107</v>
      </c>
      <c r="C116" s="4">
        <v>16</v>
      </c>
      <c r="D116" s="5">
        <v>64</v>
      </c>
      <c r="E116" s="11">
        <v>3</v>
      </c>
      <c r="F116" s="12">
        <v>114</v>
      </c>
      <c r="G116" s="12" t="s">
        <v>266</v>
      </c>
      <c r="H116" s="12" t="s">
        <v>213</v>
      </c>
      <c r="I116" s="12">
        <f t="shared" si="2"/>
        <v>67</v>
      </c>
      <c r="J116" s="15">
        <v>0.32</v>
      </c>
      <c r="K116" s="12" t="s">
        <v>179</v>
      </c>
      <c r="L116" s="12"/>
      <c r="N116" t="s">
        <v>404</v>
      </c>
    </row>
    <row r="117" spans="2:14" ht="15.75" thickBot="1" x14ac:dyDescent="0.3">
      <c r="B117" s="2" t="s">
        <v>108</v>
      </c>
      <c r="C117" s="4">
        <v>2</v>
      </c>
      <c r="D117" s="5">
        <v>8</v>
      </c>
      <c r="E117" s="11">
        <v>3</v>
      </c>
      <c r="F117" s="12">
        <v>115</v>
      </c>
      <c r="G117" s="12" t="s">
        <v>267</v>
      </c>
      <c r="H117" s="12" t="s">
        <v>213</v>
      </c>
      <c r="I117" s="12">
        <f t="shared" si="2"/>
        <v>11</v>
      </c>
      <c r="J117" s="15">
        <v>0.32</v>
      </c>
      <c r="K117" s="12" t="s">
        <v>179</v>
      </c>
      <c r="L117" s="12"/>
      <c r="N117" t="s">
        <v>404</v>
      </c>
    </row>
    <row r="118" spans="2:14" ht="15.75" thickBot="1" x14ac:dyDescent="0.3">
      <c r="B118" s="2" t="s">
        <v>109</v>
      </c>
      <c r="C118" s="4">
        <v>12</v>
      </c>
      <c r="D118" s="5">
        <v>48</v>
      </c>
      <c r="E118" s="11">
        <v>3</v>
      </c>
      <c r="F118" s="12">
        <v>116</v>
      </c>
      <c r="G118" s="12" t="s">
        <v>268</v>
      </c>
      <c r="H118" s="12" t="s">
        <v>213</v>
      </c>
      <c r="I118" s="12">
        <f t="shared" si="2"/>
        <v>51</v>
      </c>
      <c r="J118" s="15">
        <v>0.36</v>
      </c>
      <c r="K118" s="12" t="s">
        <v>179</v>
      </c>
      <c r="L118" s="12"/>
      <c r="N118" t="s">
        <v>404</v>
      </c>
    </row>
    <row r="119" spans="2:14" ht="15.75" thickBot="1" x14ac:dyDescent="0.3">
      <c r="B119" s="2" t="s">
        <v>110</v>
      </c>
      <c r="C119" s="4">
        <v>8</v>
      </c>
      <c r="D119" s="5">
        <v>32</v>
      </c>
      <c r="E119" s="11">
        <v>3</v>
      </c>
      <c r="F119" s="12">
        <v>117</v>
      </c>
      <c r="G119" s="12" t="s">
        <v>270</v>
      </c>
      <c r="H119" s="12" t="s">
        <v>213</v>
      </c>
      <c r="I119" s="12">
        <f t="shared" si="2"/>
        <v>35</v>
      </c>
      <c r="J119" s="15">
        <v>0.24</v>
      </c>
      <c r="K119" s="12" t="s">
        <v>179</v>
      </c>
      <c r="L119" s="12"/>
      <c r="N119" t="s">
        <v>404</v>
      </c>
    </row>
    <row r="120" spans="2:14" ht="15.75" thickBot="1" x14ac:dyDescent="0.3">
      <c r="B120" s="2" t="s">
        <v>111</v>
      </c>
      <c r="C120" s="4">
        <v>2</v>
      </c>
      <c r="D120" s="5">
        <v>8</v>
      </c>
      <c r="E120" s="11">
        <v>3</v>
      </c>
      <c r="F120" s="12">
        <v>118</v>
      </c>
      <c r="G120" s="12" t="s">
        <v>269</v>
      </c>
      <c r="H120" s="12" t="s">
        <v>213</v>
      </c>
      <c r="I120" s="12">
        <f t="shared" si="2"/>
        <v>11</v>
      </c>
      <c r="J120" s="15">
        <v>0.24</v>
      </c>
      <c r="K120" s="12" t="s">
        <v>179</v>
      </c>
      <c r="L120" s="12"/>
      <c r="N120" t="s">
        <v>404</v>
      </c>
    </row>
    <row r="121" spans="2:14" ht="15.75" thickBot="1" x14ac:dyDescent="0.3">
      <c r="B121" s="2" t="s">
        <v>112</v>
      </c>
      <c r="C121" s="4">
        <v>2</v>
      </c>
      <c r="D121" s="5">
        <v>8</v>
      </c>
      <c r="E121" s="11">
        <v>3</v>
      </c>
      <c r="F121" s="12">
        <v>119</v>
      </c>
      <c r="G121" s="12" t="s">
        <v>271</v>
      </c>
      <c r="H121" s="12" t="s">
        <v>213</v>
      </c>
      <c r="I121" s="12">
        <f t="shared" si="2"/>
        <v>11</v>
      </c>
      <c r="J121" s="15">
        <v>0.32</v>
      </c>
      <c r="K121" s="12" t="s">
        <v>179</v>
      </c>
      <c r="L121" s="12"/>
      <c r="N121" t="s">
        <v>404</v>
      </c>
    </row>
    <row r="122" spans="2:14" ht="15.75" thickBot="1" x14ac:dyDescent="0.3">
      <c r="B122" s="2" t="s">
        <v>113</v>
      </c>
      <c r="C122" s="4">
        <v>24</v>
      </c>
      <c r="D122" s="5">
        <v>96</v>
      </c>
      <c r="E122" s="11">
        <v>3</v>
      </c>
      <c r="F122" s="12">
        <v>120</v>
      </c>
      <c r="G122" s="12" t="s">
        <v>250</v>
      </c>
      <c r="H122" s="12" t="s">
        <v>213</v>
      </c>
      <c r="I122" s="12">
        <f t="shared" si="2"/>
        <v>99</v>
      </c>
      <c r="J122" s="15">
        <v>0.32</v>
      </c>
      <c r="K122" s="12" t="s">
        <v>179</v>
      </c>
      <c r="L122" s="12"/>
      <c r="N122" t="s">
        <v>404</v>
      </c>
    </row>
    <row r="123" spans="2:14" ht="15.75" thickBot="1" x14ac:dyDescent="0.3">
      <c r="B123" s="2" t="s">
        <v>114</v>
      </c>
      <c r="C123" s="4">
        <v>4</v>
      </c>
      <c r="D123" s="5">
        <v>16</v>
      </c>
      <c r="E123" s="11">
        <v>3</v>
      </c>
      <c r="F123" s="12">
        <v>121</v>
      </c>
      <c r="G123" s="12" t="s">
        <v>272</v>
      </c>
      <c r="H123" s="12" t="s">
        <v>213</v>
      </c>
      <c r="I123" s="12">
        <f t="shared" si="2"/>
        <v>19</v>
      </c>
      <c r="J123" s="15">
        <v>0.32</v>
      </c>
      <c r="K123" s="12" t="s">
        <v>179</v>
      </c>
      <c r="L123" s="12"/>
      <c r="N123" t="s">
        <v>404</v>
      </c>
    </row>
    <row r="124" spans="2:14" ht="15.75" thickBot="1" x14ac:dyDescent="0.3">
      <c r="B124" s="2" t="s">
        <v>115</v>
      </c>
      <c r="C124" s="4">
        <v>14</v>
      </c>
      <c r="D124" s="5">
        <v>56</v>
      </c>
      <c r="E124" s="11">
        <v>3</v>
      </c>
      <c r="F124" s="12">
        <v>122</v>
      </c>
      <c r="G124" s="12" t="s">
        <v>255</v>
      </c>
      <c r="H124" s="12" t="s">
        <v>213</v>
      </c>
      <c r="I124" s="12">
        <f t="shared" si="2"/>
        <v>59</v>
      </c>
      <c r="J124" s="15">
        <v>0.24</v>
      </c>
      <c r="K124" s="12" t="s">
        <v>179</v>
      </c>
      <c r="L124" s="12"/>
      <c r="N124" t="s">
        <v>404</v>
      </c>
    </row>
    <row r="125" spans="2:14" ht="15.75" thickBot="1" x14ac:dyDescent="0.3">
      <c r="B125" s="2" t="s">
        <v>116</v>
      </c>
      <c r="C125" s="4">
        <v>2</v>
      </c>
      <c r="D125" s="5">
        <v>8</v>
      </c>
      <c r="E125" s="11">
        <v>3</v>
      </c>
      <c r="F125" s="12">
        <v>123</v>
      </c>
      <c r="G125" s="12" t="s">
        <v>274</v>
      </c>
      <c r="H125" s="12" t="s">
        <v>213</v>
      </c>
      <c r="I125" s="12">
        <f t="shared" si="2"/>
        <v>11</v>
      </c>
      <c r="J125" s="15">
        <v>0.24</v>
      </c>
      <c r="K125" s="12" t="s">
        <v>179</v>
      </c>
      <c r="L125" s="12"/>
      <c r="N125" t="s">
        <v>404</v>
      </c>
    </row>
    <row r="126" spans="2:14" ht="15.75" thickBot="1" x14ac:dyDescent="0.3">
      <c r="B126" s="2" t="s">
        <v>117</v>
      </c>
      <c r="C126" s="4">
        <v>6</v>
      </c>
      <c r="D126" s="5">
        <v>24</v>
      </c>
      <c r="E126" s="11">
        <v>3</v>
      </c>
      <c r="F126" s="12">
        <v>124</v>
      </c>
      <c r="G126" s="12" t="s">
        <v>275</v>
      </c>
      <c r="H126" s="12" t="s">
        <v>213</v>
      </c>
      <c r="I126" s="12">
        <f t="shared" si="2"/>
        <v>27</v>
      </c>
      <c r="J126" s="15">
        <v>0.24</v>
      </c>
      <c r="K126" s="12" t="s">
        <v>179</v>
      </c>
      <c r="L126" s="12"/>
      <c r="N126" t="s">
        <v>404</v>
      </c>
    </row>
    <row r="127" spans="2:14" ht="15.75" thickBot="1" x14ac:dyDescent="0.3">
      <c r="B127" s="2" t="s">
        <v>118</v>
      </c>
      <c r="C127" s="4">
        <v>2</v>
      </c>
      <c r="D127" s="5">
        <v>8</v>
      </c>
      <c r="E127" s="11">
        <v>3</v>
      </c>
      <c r="F127" s="12">
        <v>125</v>
      </c>
      <c r="G127" s="12" t="s">
        <v>258</v>
      </c>
      <c r="H127" s="12" t="s">
        <v>213</v>
      </c>
      <c r="I127" s="12">
        <f t="shared" si="2"/>
        <v>11</v>
      </c>
      <c r="J127" s="15">
        <v>0.32</v>
      </c>
      <c r="K127" s="12" t="s">
        <v>179</v>
      </c>
      <c r="L127" s="12"/>
      <c r="N127" t="s">
        <v>404</v>
      </c>
    </row>
    <row r="128" spans="2:14" ht="15.75" thickBot="1" x14ac:dyDescent="0.3">
      <c r="B128" s="2" t="s">
        <v>119</v>
      </c>
      <c r="C128" s="4">
        <v>19</v>
      </c>
      <c r="D128" s="5">
        <v>76</v>
      </c>
      <c r="E128" s="11">
        <v>3</v>
      </c>
      <c r="F128" s="12">
        <v>126</v>
      </c>
      <c r="G128" s="12" t="s">
        <v>276</v>
      </c>
      <c r="H128" s="12" t="s">
        <v>213</v>
      </c>
      <c r="I128" s="12">
        <f t="shared" si="2"/>
        <v>79</v>
      </c>
      <c r="J128" s="15">
        <v>0.45</v>
      </c>
      <c r="K128" s="12" t="s">
        <v>179</v>
      </c>
      <c r="L128" s="12"/>
      <c r="N128" t="s">
        <v>404</v>
      </c>
    </row>
    <row r="129" spans="2:14" ht="15.75" thickBot="1" x14ac:dyDescent="0.3">
      <c r="B129" s="2" t="s">
        <v>120</v>
      </c>
      <c r="C129" s="4">
        <v>6</v>
      </c>
      <c r="D129" s="5">
        <v>24</v>
      </c>
      <c r="E129" s="11">
        <v>3</v>
      </c>
      <c r="F129" s="12">
        <v>127</v>
      </c>
      <c r="G129" s="12" t="s">
        <v>277</v>
      </c>
      <c r="H129" s="12" t="s">
        <v>213</v>
      </c>
      <c r="I129" s="12">
        <f t="shared" si="2"/>
        <v>27</v>
      </c>
      <c r="J129" s="15">
        <v>0.36</v>
      </c>
      <c r="K129" s="12" t="s">
        <v>179</v>
      </c>
      <c r="L129" s="12"/>
      <c r="N129" t="s">
        <v>404</v>
      </c>
    </row>
    <row r="130" spans="2:14" ht="15.75" thickBot="1" x14ac:dyDescent="0.3">
      <c r="B130" s="2" t="s">
        <v>121</v>
      </c>
      <c r="C130" s="4">
        <v>6</v>
      </c>
      <c r="D130" s="5">
        <v>24</v>
      </c>
      <c r="E130" s="11">
        <v>3</v>
      </c>
      <c r="F130" s="12">
        <v>128</v>
      </c>
      <c r="G130" s="12" t="s">
        <v>278</v>
      </c>
      <c r="H130" s="12" t="s">
        <v>280</v>
      </c>
      <c r="I130" s="12">
        <f t="shared" si="2"/>
        <v>27</v>
      </c>
      <c r="J130" s="15">
        <v>111</v>
      </c>
      <c r="K130" s="12" t="s">
        <v>179</v>
      </c>
      <c r="L130" s="12"/>
      <c r="N130" t="s">
        <v>404</v>
      </c>
    </row>
    <row r="131" spans="2:14" ht="15.75" thickBot="1" x14ac:dyDescent="0.3">
      <c r="B131" s="2" t="s">
        <v>122</v>
      </c>
      <c r="C131" s="4">
        <v>6</v>
      </c>
      <c r="D131" s="5">
        <v>24</v>
      </c>
      <c r="E131" s="11">
        <v>3</v>
      </c>
      <c r="F131" s="12">
        <v>129</v>
      </c>
      <c r="G131" s="12" t="s">
        <v>279</v>
      </c>
      <c r="H131" s="12" t="s">
        <v>280</v>
      </c>
      <c r="I131" s="12">
        <f t="shared" si="2"/>
        <v>27</v>
      </c>
      <c r="J131" s="15">
        <v>102</v>
      </c>
      <c r="K131" s="12" t="s">
        <v>179</v>
      </c>
      <c r="L131" s="12"/>
      <c r="N131" t="s">
        <v>404</v>
      </c>
    </row>
    <row r="132" spans="2:14" ht="15.75" thickBot="1" x14ac:dyDescent="0.3">
      <c r="B132" s="2" t="s">
        <v>123</v>
      </c>
      <c r="C132" s="4">
        <v>6</v>
      </c>
      <c r="D132" s="5">
        <v>24</v>
      </c>
      <c r="E132" s="11">
        <v>3</v>
      </c>
      <c r="F132" s="12">
        <v>130</v>
      </c>
      <c r="G132" s="12" t="s">
        <v>123</v>
      </c>
      <c r="H132" s="12" t="s">
        <v>281</v>
      </c>
      <c r="I132" s="12">
        <f t="shared" ref="I132:I174" si="3">D132+E132</f>
        <v>27</v>
      </c>
      <c r="J132" s="15">
        <v>98.8</v>
      </c>
      <c r="K132" s="12" t="s">
        <v>182</v>
      </c>
      <c r="L132" s="12"/>
      <c r="N132" t="s">
        <v>404</v>
      </c>
    </row>
    <row r="133" spans="2:14" ht="15.75" thickBot="1" x14ac:dyDescent="0.3">
      <c r="B133" s="2" t="s">
        <v>124</v>
      </c>
      <c r="C133" s="4">
        <v>6</v>
      </c>
      <c r="D133" s="5">
        <v>24</v>
      </c>
      <c r="E133" s="11">
        <v>3</v>
      </c>
      <c r="F133" s="12">
        <v>131</v>
      </c>
      <c r="G133" s="12" t="s">
        <v>124</v>
      </c>
      <c r="H133" s="12" t="s">
        <v>281</v>
      </c>
      <c r="I133" s="12">
        <f t="shared" si="3"/>
        <v>27</v>
      </c>
      <c r="J133" s="15">
        <v>64.819999999999993</v>
      </c>
      <c r="K133" s="12" t="s">
        <v>182</v>
      </c>
      <c r="L133" s="12"/>
      <c r="N133" t="s">
        <v>404</v>
      </c>
    </row>
    <row r="134" spans="2:14" ht="15.75" thickBot="1" x14ac:dyDescent="0.3">
      <c r="B134" s="2" t="s">
        <v>125</v>
      </c>
      <c r="C134" s="4">
        <v>6</v>
      </c>
      <c r="D134" s="5">
        <v>24</v>
      </c>
      <c r="E134" s="11">
        <v>3</v>
      </c>
      <c r="F134" s="12">
        <v>132</v>
      </c>
      <c r="G134" s="12" t="s">
        <v>282</v>
      </c>
      <c r="H134" s="12" t="s">
        <v>283</v>
      </c>
      <c r="I134" s="12">
        <f t="shared" si="3"/>
        <v>27</v>
      </c>
      <c r="J134" s="15">
        <v>269.88</v>
      </c>
      <c r="K134" s="12" t="s">
        <v>182</v>
      </c>
      <c r="L134" s="12"/>
      <c r="M134">
        <v>2</v>
      </c>
      <c r="N134" t="str">
        <f t="shared" ref="N134" si="4">"микросхема"&amp;M134</f>
        <v>микросхема2</v>
      </c>
    </row>
    <row r="135" spans="2:14" ht="15.75" thickBot="1" x14ac:dyDescent="0.3">
      <c r="B135" s="2" t="s">
        <v>126</v>
      </c>
      <c r="C135" s="4">
        <v>2</v>
      </c>
      <c r="D135" s="5">
        <v>8</v>
      </c>
      <c r="E135" s="11">
        <v>3</v>
      </c>
      <c r="F135" s="12">
        <v>133</v>
      </c>
      <c r="G135" s="12" t="s">
        <v>273</v>
      </c>
      <c r="H135" s="12" t="s">
        <v>213</v>
      </c>
      <c r="I135" s="12">
        <f t="shared" si="3"/>
        <v>11</v>
      </c>
      <c r="J135" s="15">
        <v>0.32</v>
      </c>
      <c r="K135" s="12" t="s">
        <v>179</v>
      </c>
      <c r="L135" s="12"/>
      <c r="N135" t="s">
        <v>404</v>
      </c>
    </row>
    <row r="136" spans="2:14" ht="15.75" thickBot="1" x14ac:dyDescent="0.3">
      <c r="B136" s="2" t="s">
        <v>127</v>
      </c>
      <c r="C136" s="4">
        <v>7</v>
      </c>
      <c r="D136" s="5">
        <v>28</v>
      </c>
      <c r="E136" s="11">
        <v>3</v>
      </c>
      <c r="F136" s="12">
        <v>134</v>
      </c>
      <c r="G136" s="12" t="s">
        <v>284</v>
      </c>
      <c r="H136" s="12" t="s">
        <v>213</v>
      </c>
      <c r="I136" s="12">
        <f t="shared" si="3"/>
        <v>31</v>
      </c>
      <c r="J136" s="15">
        <v>0.36</v>
      </c>
      <c r="K136" s="12" t="s">
        <v>179</v>
      </c>
      <c r="L136" s="12"/>
      <c r="N136" t="s">
        <v>404</v>
      </c>
    </row>
    <row r="137" spans="2:14" ht="15.75" thickBot="1" x14ac:dyDescent="0.3">
      <c r="B137" s="2" t="s">
        <v>128</v>
      </c>
      <c r="C137" s="4">
        <v>5</v>
      </c>
      <c r="D137" s="5">
        <v>20</v>
      </c>
      <c r="E137" s="11">
        <v>3</v>
      </c>
      <c r="F137" s="12">
        <v>135</v>
      </c>
      <c r="G137" s="12" t="s">
        <v>285</v>
      </c>
      <c r="H137" s="12" t="s">
        <v>213</v>
      </c>
      <c r="I137" s="12">
        <f t="shared" si="3"/>
        <v>23</v>
      </c>
      <c r="J137" s="15">
        <v>0.32</v>
      </c>
      <c r="K137" s="12" t="s">
        <v>179</v>
      </c>
      <c r="L137" s="12"/>
      <c r="N137" t="s">
        <v>404</v>
      </c>
    </row>
    <row r="138" spans="2:14" ht="15.75" thickBot="1" x14ac:dyDescent="0.3">
      <c r="B138" s="2" t="s">
        <v>129</v>
      </c>
      <c r="C138" s="4">
        <v>7</v>
      </c>
      <c r="D138" s="5">
        <v>28</v>
      </c>
      <c r="E138" s="11">
        <v>3</v>
      </c>
      <c r="F138" s="12">
        <v>136</v>
      </c>
      <c r="G138" s="12" t="s">
        <v>286</v>
      </c>
      <c r="H138" s="12" t="s">
        <v>213</v>
      </c>
      <c r="I138" s="12">
        <f t="shared" si="3"/>
        <v>31</v>
      </c>
      <c r="J138" s="15">
        <v>0.32</v>
      </c>
      <c r="K138" s="12" t="s">
        <v>179</v>
      </c>
      <c r="L138" s="12"/>
      <c r="N138" t="s">
        <v>404</v>
      </c>
    </row>
    <row r="139" spans="2:14" ht="15.75" thickBot="1" x14ac:dyDescent="0.3">
      <c r="B139" s="2" t="s">
        <v>130</v>
      </c>
      <c r="C139" s="4">
        <v>4</v>
      </c>
      <c r="D139" s="5">
        <v>16</v>
      </c>
      <c r="E139" s="11">
        <v>3</v>
      </c>
      <c r="F139" s="12">
        <v>137</v>
      </c>
      <c r="G139" s="12" t="s">
        <v>287</v>
      </c>
      <c r="H139" s="12" t="s">
        <v>213</v>
      </c>
      <c r="I139" s="12">
        <f t="shared" si="3"/>
        <v>19</v>
      </c>
      <c r="J139" s="15">
        <v>0.24</v>
      </c>
      <c r="K139" s="12" t="s">
        <v>179</v>
      </c>
      <c r="L139" s="12"/>
      <c r="N139" t="s">
        <v>404</v>
      </c>
    </row>
    <row r="140" spans="2:14" ht="15.75" thickBot="1" x14ac:dyDescent="0.3">
      <c r="B140" s="2" t="s">
        <v>131</v>
      </c>
      <c r="C140" s="4">
        <v>11</v>
      </c>
      <c r="D140" s="5">
        <v>44</v>
      </c>
      <c r="E140" s="11">
        <v>3</v>
      </c>
      <c r="F140" s="12">
        <v>138</v>
      </c>
      <c r="G140" s="12" t="s">
        <v>288</v>
      </c>
      <c r="H140" s="12" t="s">
        <v>289</v>
      </c>
      <c r="I140" s="12">
        <f t="shared" si="3"/>
        <v>47</v>
      </c>
      <c r="J140" s="15">
        <v>12</v>
      </c>
      <c r="K140" s="12" t="s">
        <v>179</v>
      </c>
      <c r="L140" s="12"/>
      <c r="N140" t="s">
        <v>404</v>
      </c>
    </row>
    <row r="141" spans="2:14" ht="15.75" thickBot="1" x14ac:dyDescent="0.3">
      <c r="B141" s="2" t="s">
        <v>132</v>
      </c>
      <c r="C141" s="4">
        <v>3</v>
      </c>
      <c r="D141" s="5">
        <v>12</v>
      </c>
      <c r="E141" s="11">
        <v>3</v>
      </c>
      <c r="F141" s="12">
        <v>139</v>
      </c>
      <c r="G141" s="12" t="s">
        <v>290</v>
      </c>
      <c r="H141" s="12" t="s">
        <v>289</v>
      </c>
      <c r="I141" s="12">
        <f t="shared" si="3"/>
        <v>15</v>
      </c>
      <c r="J141" s="15">
        <v>15</v>
      </c>
      <c r="K141" s="12" t="s">
        <v>179</v>
      </c>
      <c r="L141" s="12"/>
      <c r="N141" t="s">
        <v>404</v>
      </c>
    </row>
    <row r="142" spans="2:14" ht="15.75" thickBot="1" x14ac:dyDescent="0.3">
      <c r="B142" s="2" t="s">
        <v>133</v>
      </c>
      <c r="C142" s="4">
        <v>7</v>
      </c>
      <c r="D142" s="5">
        <v>28</v>
      </c>
      <c r="E142" s="11">
        <v>3</v>
      </c>
      <c r="F142" s="12">
        <v>140</v>
      </c>
      <c r="G142" s="12" t="s">
        <v>362</v>
      </c>
      <c r="H142" s="12" t="s">
        <v>363</v>
      </c>
      <c r="I142" s="12">
        <f t="shared" si="3"/>
        <v>31</v>
      </c>
      <c r="J142" s="15">
        <v>440.95</v>
      </c>
      <c r="K142" s="12" t="s">
        <v>388</v>
      </c>
      <c r="L142" s="12"/>
      <c r="N142" t="s">
        <v>404</v>
      </c>
    </row>
    <row r="143" spans="2:14" ht="15.75" thickBot="1" x14ac:dyDescent="0.3">
      <c r="B143" s="2" t="s">
        <v>134</v>
      </c>
      <c r="C143" s="4">
        <v>14</v>
      </c>
      <c r="D143" s="5">
        <v>56</v>
      </c>
      <c r="E143" s="11">
        <v>3</v>
      </c>
      <c r="F143" s="12">
        <v>141</v>
      </c>
      <c r="G143" s="12" t="s">
        <v>351</v>
      </c>
      <c r="H143" s="12" t="s">
        <v>352</v>
      </c>
      <c r="I143" s="12">
        <f t="shared" si="3"/>
        <v>59</v>
      </c>
      <c r="J143" s="15">
        <v>71.44</v>
      </c>
      <c r="K143" s="12" t="s">
        <v>353</v>
      </c>
      <c r="L143" s="12"/>
      <c r="N143" t="s">
        <v>404</v>
      </c>
    </row>
    <row r="144" spans="2:14" ht="15.75" thickBot="1" x14ac:dyDescent="0.3">
      <c r="B144" s="2" t="s">
        <v>135</v>
      </c>
      <c r="C144" s="4">
        <v>14</v>
      </c>
      <c r="D144" s="5">
        <v>56</v>
      </c>
      <c r="E144" s="11">
        <v>3</v>
      </c>
      <c r="F144" s="12">
        <v>142</v>
      </c>
      <c r="G144" s="12" t="s">
        <v>293</v>
      </c>
      <c r="H144" s="12" t="s">
        <v>294</v>
      </c>
      <c r="I144" s="12">
        <f t="shared" si="3"/>
        <v>59</v>
      </c>
      <c r="J144" s="15">
        <v>41.24</v>
      </c>
      <c r="K144" s="12" t="s">
        <v>182</v>
      </c>
      <c r="L144" s="12"/>
      <c r="N144" t="s">
        <v>404</v>
      </c>
    </row>
    <row r="145" spans="2:14" ht="15.75" thickBot="1" x14ac:dyDescent="0.3">
      <c r="B145" s="2" t="s">
        <v>136</v>
      </c>
      <c r="C145" s="4">
        <v>3</v>
      </c>
      <c r="D145" s="5">
        <v>12</v>
      </c>
      <c r="E145" s="11">
        <v>3</v>
      </c>
      <c r="F145" s="12">
        <v>143</v>
      </c>
      <c r="G145" s="12" t="s">
        <v>364</v>
      </c>
      <c r="H145" s="12" t="s">
        <v>365</v>
      </c>
      <c r="I145" s="12">
        <f t="shared" si="3"/>
        <v>15</v>
      </c>
      <c r="J145" s="15">
        <v>12.75</v>
      </c>
      <c r="K145" s="12" t="s">
        <v>179</v>
      </c>
      <c r="L145" s="12" t="s">
        <v>389</v>
      </c>
      <c r="N145" t="s">
        <v>404</v>
      </c>
    </row>
    <row r="146" spans="2:14" ht="15.75" thickBot="1" x14ac:dyDescent="0.3">
      <c r="B146" s="2" t="s">
        <v>137</v>
      </c>
      <c r="C146" s="4">
        <v>6</v>
      </c>
      <c r="D146" s="5">
        <v>24</v>
      </c>
      <c r="E146" s="11">
        <v>3</v>
      </c>
      <c r="F146" s="12">
        <v>144</v>
      </c>
      <c r="G146" s="12" t="s">
        <v>295</v>
      </c>
      <c r="H146" s="12" t="s">
        <v>296</v>
      </c>
      <c r="I146" s="12">
        <f t="shared" si="3"/>
        <v>27</v>
      </c>
      <c r="J146" s="15">
        <v>4.5</v>
      </c>
      <c r="K146" s="12" t="s">
        <v>179</v>
      </c>
      <c r="L146" s="12"/>
      <c r="N146" t="s">
        <v>404</v>
      </c>
    </row>
    <row r="147" spans="2:14" ht="15.75" thickBot="1" x14ac:dyDescent="0.3">
      <c r="B147" s="2" t="s">
        <v>138</v>
      </c>
      <c r="C147" s="4">
        <v>6</v>
      </c>
      <c r="D147" s="5">
        <v>24</v>
      </c>
      <c r="E147" s="11">
        <v>3</v>
      </c>
      <c r="F147" s="12">
        <v>145</v>
      </c>
      <c r="G147" s="12" t="s">
        <v>297</v>
      </c>
      <c r="H147" s="12" t="s">
        <v>296</v>
      </c>
      <c r="I147" s="12">
        <f t="shared" si="3"/>
        <v>27</v>
      </c>
      <c r="J147" s="15">
        <v>8.4</v>
      </c>
      <c r="K147" s="12" t="s">
        <v>179</v>
      </c>
      <c r="L147" s="12"/>
      <c r="N147" t="s">
        <v>404</v>
      </c>
    </row>
    <row r="148" spans="2:14" ht="15.75" thickBot="1" x14ac:dyDescent="0.3">
      <c r="B148" s="2" t="s">
        <v>139</v>
      </c>
      <c r="C148" s="4">
        <v>30</v>
      </c>
      <c r="D148" s="5">
        <v>120</v>
      </c>
      <c r="E148" s="11">
        <v>3</v>
      </c>
      <c r="F148" s="12">
        <v>146</v>
      </c>
      <c r="G148" s="12" t="s">
        <v>366</v>
      </c>
      <c r="H148" s="12" t="s">
        <v>367</v>
      </c>
      <c r="I148" s="12">
        <v>93</v>
      </c>
      <c r="J148" s="15">
        <v>15.6</v>
      </c>
      <c r="K148" s="12" t="s">
        <v>179</v>
      </c>
      <c r="L148" s="12"/>
      <c r="N148" t="s">
        <v>404</v>
      </c>
    </row>
    <row r="149" spans="2:14" ht="26.25" thickBot="1" x14ac:dyDescent="0.3">
      <c r="B149" s="9" t="s">
        <v>169</v>
      </c>
      <c r="C149" s="4">
        <v>36</v>
      </c>
      <c r="D149" s="5">
        <v>154</v>
      </c>
      <c r="E149" s="11">
        <v>3</v>
      </c>
      <c r="F149" s="12">
        <v>147</v>
      </c>
      <c r="G149" s="12" t="s">
        <v>300</v>
      </c>
      <c r="H149" s="12" t="s">
        <v>296</v>
      </c>
      <c r="I149" s="12">
        <f t="shared" si="3"/>
        <v>157</v>
      </c>
      <c r="J149" s="15">
        <v>5.26</v>
      </c>
      <c r="K149" s="12" t="s">
        <v>179</v>
      </c>
      <c r="L149" s="12"/>
      <c r="N149" t="s">
        <v>405</v>
      </c>
    </row>
    <row r="150" spans="2:14" ht="15.75" thickBot="1" x14ac:dyDescent="0.3">
      <c r="B150" s="2" t="s">
        <v>140</v>
      </c>
      <c r="C150" s="4">
        <v>6</v>
      </c>
      <c r="D150" s="5">
        <v>24</v>
      </c>
      <c r="E150" s="11">
        <v>3</v>
      </c>
      <c r="F150" s="12">
        <v>148</v>
      </c>
      <c r="G150" s="12" t="s">
        <v>291</v>
      </c>
      <c r="H150" s="12" t="s">
        <v>296</v>
      </c>
      <c r="I150" s="12">
        <f t="shared" si="3"/>
        <v>27</v>
      </c>
      <c r="J150" s="15">
        <v>79.8</v>
      </c>
      <c r="K150" s="12" t="s">
        <v>179</v>
      </c>
      <c r="L150" s="12"/>
      <c r="N150" t="s">
        <v>405</v>
      </c>
    </row>
    <row r="151" spans="2:14" ht="15.75" thickBot="1" x14ac:dyDescent="0.3">
      <c r="B151" s="2" t="s">
        <v>141</v>
      </c>
      <c r="C151" s="4">
        <v>6</v>
      </c>
      <c r="D151" s="5">
        <v>24</v>
      </c>
      <c r="E151" s="11">
        <v>3</v>
      </c>
      <c r="F151" s="12">
        <v>149</v>
      </c>
      <c r="G151" s="12" t="s">
        <v>292</v>
      </c>
      <c r="H151" s="12" t="s">
        <v>296</v>
      </c>
      <c r="I151" s="12">
        <f t="shared" si="3"/>
        <v>27</v>
      </c>
      <c r="J151" s="15">
        <v>22.8</v>
      </c>
      <c r="K151" s="12" t="s">
        <v>179</v>
      </c>
      <c r="L151" s="12"/>
      <c r="N151" t="s">
        <v>405</v>
      </c>
    </row>
    <row r="152" spans="2:14" ht="15.75" thickBot="1" x14ac:dyDescent="0.3">
      <c r="B152" s="2" t="s">
        <v>142</v>
      </c>
      <c r="C152" s="4">
        <v>14</v>
      </c>
      <c r="D152" s="5">
        <v>56</v>
      </c>
      <c r="E152" s="11">
        <v>3</v>
      </c>
      <c r="F152" s="12">
        <v>150</v>
      </c>
      <c r="G152" s="12" t="s">
        <v>301</v>
      </c>
      <c r="H152" s="12" t="s">
        <v>294</v>
      </c>
      <c r="I152" s="12">
        <f t="shared" si="3"/>
        <v>59</v>
      </c>
      <c r="J152" s="15">
        <v>584.02</v>
      </c>
      <c r="K152" s="12" t="s">
        <v>182</v>
      </c>
      <c r="L152" s="12"/>
      <c r="N152" t="s">
        <v>405</v>
      </c>
    </row>
    <row r="153" spans="2:14" ht="15.75" thickBot="1" x14ac:dyDescent="0.3">
      <c r="B153" s="2" t="s">
        <v>143</v>
      </c>
      <c r="C153" s="4">
        <v>14</v>
      </c>
      <c r="D153" s="5">
        <v>56</v>
      </c>
      <c r="E153" s="11">
        <v>3</v>
      </c>
      <c r="F153" s="12">
        <v>151</v>
      </c>
      <c r="G153" s="37" t="s">
        <v>368</v>
      </c>
      <c r="H153" s="12" t="s">
        <v>294</v>
      </c>
      <c r="I153" s="12">
        <f>C153+D153+E153</f>
        <v>73</v>
      </c>
      <c r="J153" s="15">
        <v>12.78</v>
      </c>
      <c r="K153" s="12" t="s">
        <v>179</v>
      </c>
      <c r="L153" s="12"/>
      <c r="N153" t="s">
        <v>405</v>
      </c>
    </row>
    <row r="154" spans="2:14" ht="15.75" thickBot="1" x14ac:dyDescent="0.3">
      <c r="B154" s="2" t="s">
        <v>144</v>
      </c>
      <c r="C154" s="4">
        <v>14</v>
      </c>
      <c r="D154" s="5">
        <v>56</v>
      </c>
      <c r="E154" s="11">
        <v>3</v>
      </c>
      <c r="F154" s="12">
        <v>152</v>
      </c>
      <c r="G154" s="19" t="s">
        <v>395</v>
      </c>
      <c r="H154" s="12" t="s">
        <v>294</v>
      </c>
      <c r="I154" s="12">
        <f t="shared" si="3"/>
        <v>59</v>
      </c>
      <c r="J154" s="15">
        <v>50.67</v>
      </c>
      <c r="K154" s="12" t="s">
        <v>182</v>
      </c>
      <c r="L154" s="12"/>
      <c r="N154" t="s">
        <v>405</v>
      </c>
    </row>
    <row r="155" spans="2:14" ht="15.75" thickBot="1" x14ac:dyDescent="0.3">
      <c r="B155" s="2" t="s">
        <v>145</v>
      </c>
      <c r="C155" s="4">
        <v>6</v>
      </c>
      <c r="D155" s="5">
        <v>24</v>
      </c>
      <c r="E155" s="11">
        <v>3</v>
      </c>
      <c r="F155" s="12">
        <v>153</v>
      </c>
      <c r="G155" s="19" t="s">
        <v>396</v>
      </c>
      <c r="H155" s="12" t="s">
        <v>302</v>
      </c>
      <c r="I155" s="12">
        <f t="shared" si="3"/>
        <v>27</v>
      </c>
      <c r="J155" s="15">
        <v>484.72</v>
      </c>
      <c r="K155" s="12" t="s">
        <v>182</v>
      </c>
      <c r="L155" s="12"/>
      <c r="N155" t="s">
        <v>405</v>
      </c>
    </row>
    <row r="156" spans="2:14" ht="15.75" thickBot="1" x14ac:dyDescent="0.3">
      <c r="B156" s="2" t="s">
        <v>146</v>
      </c>
      <c r="C156" s="4">
        <v>3</v>
      </c>
      <c r="D156" s="5">
        <v>12</v>
      </c>
      <c r="E156" s="11">
        <v>3</v>
      </c>
      <c r="F156" s="12">
        <v>154</v>
      </c>
      <c r="G156" s="19" t="s">
        <v>397</v>
      </c>
      <c r="H156" s="12" t="s">
        <v>302</v>
      </c>
      <c r="I156" s="12">
        <f t="shared" si="3"/>
        <v>15</v>
      </c>
      <c r="J156" s="15">
        <v>600.84</v>
      </c>
      <c r="K156" s="12" t="s">
        <v>182</v>
      </c>
      <c r="L156" s="12"/>
      <c r="N156" t="s">
        <v>405</v>
      </c>
    </row>
    <row r="157" spans="2:14" ht="15.75" thickBot="1" x14ac:dyDescent="0.3">
      <c r="B157" s="2" t="s">
        <v>147</v>
      </c>
      <c r="C157" s="4">
        <v>1</v>
      </c>
      <c r="D157" s="5">
        <v>4</v>
      </c>
      <c r="E157" s="11">
        <v>3</v>
      </c>
      <c r="F157" s="12">
        <v>155</v>
      </c>
      <c r="G157" s="20" t="s">
        <v>398</v>
      </c>
      <c r="H157" s="12" t="s">
        <v>302</v>
      </c>
      <c r="I157" s="12">
        <f t="shared" si="3"/>
        <v>7</v>
      </c>
      <c r="J157" s="15">
        <v>2536.2800000000002</v>
      </c>
      <c r="K157" s="12" t="s">
        <v>182</v>
      </c>
      <c r="L157" s="12"/>
      <c r="N157" t="s">
        <v>405</v>
      </c>
    </row>
    <row r="158" spans="2:14" ht="15.75" thickBot="1" x14ac:dyDescent="0.3">
      <c r="B158" s="2" t="s">
        <v>148</v>
      </c>
      <c r="C158" s="4">
        <v>8</v>
      </c>
      <c r="D158" s="5">
        <v>32</v>
      </c>
      <c r="E158" s="11">
        <v>3</v>
      </c>
      <c r="F158" s="12">
        <v>156</v>
      </c>
      <c r="G158" s="12" t="s">
        <v>298</v>
      </c>
      <c r="H158" s="12" t="s">
        <v>303</v>
      </c>
      <c r="I158" s="12">
        <f t="shared" si="3"/>
        <v>35</v>
      </c>
      <c r="J158" s="15">
        <v>20.29</v>
      </c>
      <c r="K158" s="12" t="s">
        <v>179</v>
      </c>
      <c r="L158" s="12"/>
      <c r="N158" t="s">
        <v>405</v>
      </c>
    </row>
    <row r="159" spans="2:14" ht="15.75" thickBot="1" x14ac:dyDescent="0.3">
      <c r="B159" s="17" t="s">
        <v>149</v>
      </c>
      <c r="C159" s="18">
        <v>28</v>
      </c>
      <c r="D159" s="26">
        <v>112</v>
      </c>
      <c r="E159" s="27">
        <v>3</v>
      </c>
      <c r="F159" s="28">
        <v>157</v>
      </c>
      <c r="G159" s="28"/>
      <c r="H159" s="28"/>
      <c r="I159" s="28">
        <f t="shared" si="3"/>
        <v>115</v>
      </c>
      <c r="J159" s="29"/>
      <c r="K159" s="28"/>
      <c r="L159" s="28"/>
      <c r="N159" t="s">
        <v>405</v>
      </c>
    </row>
    <row r="160" spans="2:14" ht="15.75" thickBot="1" x14ac:dyDescent="0.3">
      <c r="B160" s="17" t="s">
        <v>150</v>
      </c>
      <c r="C160" s="18">
        <v>21</v>
      </c>
      <c r="D160" s="26">
        <v>84</v>
      </c>
      <c r="E160" s="27">
        <v>3</v>
      </c>
      <c r="F160" s="28">
        <v>158</v>
      </c>
      <c r="G160" s="28"/>
      <c r="H160" s="28"/>
      <c r="I160" s="28">
        <f t="shared" si="3"/>
        <v>87</v>
      </c>
      <c r="J160" s="29"/>
      <c r="K160" s="28"/>
      <c r="L160" s="28"/>
      <c r="N160" t="s">
        <v>405</v>
      </c>
    </row>
    <row r="161" spans="1:14" ht="15.75" thickBot="1" x14ac:dyDescent="0.3">
      <c r="B161" s="2" t="s">
        <v>151</v>
      </c>
      <c r="C161" s="4">
        <v>5</v>
      </c>
      <c r="D161" s="5">
        <v>20</v>
      </c>
      <c r="E161" s="11">
        <v>3</v>
      </c>
      <c r="F161" s="12">
        <v>159</v>
      </c>
      <c r="G161" s="12" t="s">
        <v>299</v>
      </c>
      <c r="H161" s="12" t="s">
        <v>304</v>
      </c>
      <c r="I161" s="12">
        <f t="shared" si="3"/>
        <v>23</v>
      </c>
      <c r="J161" s="15">
        <v>28.5</v>
      </c>
      <c r="K161" s="12" t="s">
        <v>179</v>
      </c>
      <c r="L161" s="12"/>
      <c r="N161" t="s">
        <v>405</v>
      </c>
    </row>
    <row r="162" spans="1:14" ht="15.75" thickBot="1" x14ac:dyDescent="0.3">
      <c r="B162" s="2" t="s">
        <v>152</v>
      </c>
      <c r="C162" s="4">
        <v>86</v>
      </c>
      <c r="D162" s="5">
        <v>354</v>
      </c>
      <c r="E162" s="11">
        <v>3</v>
      </c>
      <c r="F162" s="12">
        <v>160</v>
      </c>
      <c r="G162" s="20" t="s">
        <v>399</v>
      </c>
      <c r="H162" s="12" t="s">
        <v>294</v>
      </c>
      <c r="I162" s="12">
        <f t="shared" si="3"/>
        <v>357</v>
      </c>
      <c r="J162" s="15">
        <v>9.44</v>
      </c>
      <c r="K162" s="12" t="s">
        <v>182</v>
      </c>
      <c r="L162" s="12"/>
      <c r="N162" t="s">
        <v>405</v>
      </c>
    </row>
    <row r="163" spans="1:14" ht="15.75" thickBot="1" x14ac:dyDescent="0.3">
      <c r="A163" s="31"/>
      <c r="B163" s="2" t="s">
        <v>153</v>
      </c>
      <c r="C163" s="4">
        <v>2</v>
      </c>
      <c r="D163" s="5">
        <v>8</v>
      </c>
      <c r="E163" s="11">
        <v>3</v>
      </c>
      <c r="F163" s="12">
        <v>161</v>
      </c>
      <c r="G163" s="37" t="s">
        <v>379</v>
      </c>
      <c r="H163" s="12" t="s">
        <v>375</v>
      </c>
      <c r="I163" s="12">
        <f t="shared" si="3"/>
        <v>11</v>
      </c>
      <c r="J163" s="15">
        <v>1117.06</v>
      </c>
      <c r="K163" s="12" t="s">
        <v>182</v>
      </c>
      <c r="L163" s="12" t="s">
        <v>384</v>
      </c>
      <c r="N163" t="s">
        <v>405</v>
      </c>
    </row>
    <row r="164" spans="1:14" ht="15.75" thickBot="1" x14ac:dyDescent="0.3">
      <c r="A164" s="31"/>
      <c r="B164" s="2" t="s">
        <v>154</v>
      </c>
      <c r="C164" s="4">
        <v>4</v>
      </c>
      <c r="D164" s="5">
        <v>16</v>
      </c>
      <c r="E164" s="11">
        <v>3</v>
      </c>
      <c r="F164" s="12">
        <v>162</v>
      </c>
      <c r="G164" s="37" t="s">
        <v>374</v>
      </c>
      <c r="H164" s="12" t="s">
        <v>375</v>
      </c>
      <c r="I164" s="12">
        <f t="shared" si="3"/>
        <v>19</v>
      </c>
      <c r="J164" s="15">
        <v>193.56</v>
      </c>
      <c r="K164" s="12" t="s">
        <v>182</v>
      </c>
      <c r="L164" s="12"/>
      <c r="N164" t="s">
        <v>406</v>
      </c>
    </row>
    <row r="165" spans="1:14" ht="15.75" thickBot="1" x14ac:dyDescent="0.3">
      <c r="A165" s="31"/>
      <c r="B165" s="2" t="s">
        <v>155</v>
      </c>
      <c r="C165" s="4">
        <v>4</v>
      </c>
      <c r="D165" s="5">
        <v>16</v>
      </c>
      <c r="E165" s="11">
        <v>3</v>
      </c>
      <c r="F165" s="12">
        <v>163</v>
      </c>
      <c r="G165" s="37" t="s">
        <v>376</v>
      </c>
      <c r="H165" s="12" t="s">
        <v>375</v>
      </c>
      <c r="I165" s="12">
        <f t="shared" si="3"/>
        <v>19</v>
      </c>
      <c r="J165" s="15">
        <v>176.89</v>
      </c>
      <c r="K165" s="12" t="s">
        <v>182</v>
      </c>
      <c r="L165" s="12" t="s">
        <v>385</v>
      </c>
      <c r="N165" t="s">
        <v>406</v>
      </c>
    </row>
    <row r="166" spans="1:14" ht="15.75" thickBot="1" x14ac:dyDescent="0.3">
      <c r="A166" s="31"/>
      <c r="B166" s="2" t="s">
        <v>156</v>
      </c>
      <c r="C166" s="4">
        <v>4</v>
      </c>
      <c r="D166" s="5">
        <v>16</v>
      </c>
      <c r="E166" s="11">
        <v>3</v>
      </c>
      <c r="F166" s="12">
        <v>164</v>
      </c>
      <c r="G166" s="37" t="s">
        <v>377</v>
      </c>
      <c r="H166" s="12" t="s">
        <v>375</v>
      </c>
      <c r="I166" s="12">
        <f t="shared" si="3"/>
        <v>19</v>
      </c>
      <c r="J166" s="15">
        <v>182.98</v>
      </c>
      <c r="K166" s="12" t="s">
        <v>182</v>
      </c>
      <c r="L166" s="12" t="s">
        <v>385</v>
      </c>
      <c r="N166" t="s">
        <v>406</v>
      </c>
    </row>
    <row r="167" spans="1:14" ht="15.75" thickBot="1" x14ac:dyDescent="0.3">
      <c r="A167" s="31"/>
      <c r="B167" s="17" t="s">
        <v>157</v>
      </c>
      <c r="C167" s="18">
        <v>12</v>
      </c>
      <c r="D167" s="26">
        <v>48</v>
      </c>
      <c r="E167" s="27">
        <v>3</v>
      </c>
      <c r="F167" s="28">
        <v>165</v>
      </c>
      <c r="G167" s="28"/>
      <c r="H167" s="28"/>
      <c r="I167" s="28">
        <f t="shared" si="3"/>
        <v>51</v>
      </c>
      <c r="J167" s="29"/>
      <c r="K167" s="28"/>
      <c r="L167" s="28"/>
    </row>
    <row r="168" spans="1:14" ht="15.75" thickBot="1" x14ac:dyDescent="0.3">
      <c r="A168" s="31"/>
      <c r="B168" s="17" t="s">
        <v>158</v>
      </c>
      <c r="C168" s="18">
        <v>7</v>
      </c>
      <c r="D168" s="26">
        <v>28</v>
      </c>
      <c r="E168" s="27">
        <v>3</v>
      </c>
      <c r="F168" s="28">
        <v>166</v>
      </c>
      <c r="G168" s="32"/>
      <c r="H168" s="28"/>
      <c r="I168" s="28">
        <f t="shared" si="3"/>
        <v>31</v>
      </c>
      <c r="J168" s="29"/>
      <c r="K168" s="28"/>
      <c r="L168" s="28"/>
    </row>
    <row r="169" spans="1:14" ht="15.75" thickBot="1" x14ac:dyDescent="0.3">
      <c r="A169" s="31"/>
      <c r="B169" s="2" t="s">
        <v>159</v>
      </c>
      <c r="C169" s="4">
        <v>4</v>
      </c>
      <c r="D169" s="5">
        <v>16</v>
      </c>
      <c r="E169" s="11">
        <v>3</v>
      </c>
      <c r="F169" s="12">
        <v>167</v>
      </c>
      <c r="G169" s="37" t="s">
        <v>378</v>
      </c>
      <c r="H169" s="12" t="s">
        <v>375</v>
      </c>
      <c r="I169" s="12">
        <f t="shared" si="3"/>
        <v>19</v>
      </c>
      <c r="J169" s="15">
        <v>182.98</v>
      </c>
      <c r="K169" s="12" t="s">
        <v>182</v>
      </c>
      <c r="L169" s="12" t="s">
        <v>385</v>
      </c>
      <c r="N169" t="s">
        <v>406</v>
      </c>
    </row>
    <row r="170" spans="1:14" ht="15.75" thickBot="1" x14ac:dyDescent="0.3">
      <c r="B170" s="2" t="s">
        <v>160</v>
      </c>
      <c r="C170" s="4">
        <v>2</v>
      </c>
      <c r="D170" s="5">
        <v>8</v>
      </c>
      <c r="E170" s="11">
        <v>3</v>
      </c>
      <c r="F170" s="12">
        <v>168</v>
      </c>
      <c r="G170" s="12" t="s">
        <v>305</v>
      </c>
      <c r="H170" s="12" t="s">
        <v>306</v>
      </c>
      <c r="I170" s="12">
        <f t="shared" si="3"/>
        <v>11</v>
      </c>
      <c r="J170" s="15">
        <v>13.5</v>
      </c>
      <c r="K170" s="12" t="s">
        <v>179</v>
      </c>
      <c r="L170" s="12"/>
      <c r="N170" t="s">
        <v>406</v>
      </c>
    </row>
    <row r="171" spans="1:14" ht="15.75" thickBot="1" x14ac:dyDescent="0.3">
      <c r="A171" s="31"/>
      <c r="B171" s="17" t="s">
        <v>161</v>
      </c>
      <c r="C171" s="18">
        <v>6</v>
      </c>
      <c r="D171" s="26">
        <v>24</v>
      </c>
      <c r="E171" s="27">
        <v>3</v>
      </c>
      <c r="F171" s="28">
        <v>169</v>
      </c>
      <c r="G171" s="33" t="s">
        <v>370</v>
      </c>
      <c r="H171" s="28" t="s">
        <v>294</v>
      </c>
      <c r="I171" s="28">
        <f t="shared" si="3"/>
        <v>27</v>
      </c>
      <c r="J171" s="29"/>
      <c r="K171" s="28"/>
      <c r="L171" s="28"/>
      <c r="N171" t="s">
        <v>405</v>
      </c>
    </row>
    <row r="172" spans="1:14" ht="15.75" thickBot="1" x14ac:dyDescent="0.3">
      <c r="B172" s="2" t="s">
        <v>162</v>
      </c>
      <c r="C172" s="4">
        <v>6</v>
      </c>
      <c r="D172" s="5">
        <v>24</v>
      </c>
      <c r="E172" s="11">
        <v>3</v>
      </c>
      <c r="F172" s="12">
        <v>170</v>
      </c>
      <c r="G172" s="20" t="s">
        <v>369</v>
      </c>
      <c r="H172" s="12" t="s">
        <v>294</v>
      </c>
      <c r="I172" s="12">
        <f t="shared" si="3"/>
        <v>27</v>
      </c>
      <c r="J172" s="15">
        <v>25.92</v>
      </c>
      <c r="K172" s="12" t="s">
        <v>182</v>
      </c>
      <c r="L172" s="12"/>
      <c r="N172" t="s">
        <v>405</v>
      </c>
    </row>
    <row r="173" spans="1:14" ht="15.75" thickBot="1" x14ac:dyDescent="0.3">
      <c r="B173" s="2" t="s">
        <v>163</v>
      </c>
      <c r="C173" s="4">
        <v>21</v>
      </c>
      <c r="D173" s="5">
        <v>84</v>
      </c>
      <c r="E173" s="11">
        <v>3</v>
      </c>
      <c r="F173" s="12">
        <v>171</v>
      </c>
      <c r="G173" s="12" t="s">
        <v>308</v>
      </c>
      <c r="H173" s="12" t="s">
        <v>294</v>
      </c>
      <c r="I173" s="12">
        <f t="shared" si="3"/>
        <v>87</v>
      </c>
      <c r="J173" s="15">
        <v>19.72</v>
      </c>
      <c r="K173" s="12" t="s">
        <v>182</v>
      </c>
      <c r="L173" s="12"/>
      <c r="N173" t="s">
        <v>405</v>
      </c>
    </row>
    <row r="174" spans="1:14" ht="15.75" thickBot="1" x14ac:dyDescent="0.3">
      <c r="B174" s="2" t="s">
        <v>164</v>
      </c>
      <c r="C174" s="4">
        <v>15</v>
      </c>
      <c r="D174" s="5">
        <v>60</v>
      </c>
      <c r="E174" s="11">
        <v>3</v>
      </c>
      <c r="F174" s="12">
        <v>172</v>
      </c>
      <c r="G174" s="20" t="s">
        <v>307</v>
      </c>
      <c r="H174" s="12" t="s">
        <v>294</v>
      </c>
      <c r="I174" s="12">
        <f t="shared" si="3"/>
        <v>63</v>
      </c>
      <c r="J174" s="15">
        <v>61.94</v>
      </c>
      <c r="K174" s="12" t="s">
        <v>182</v>
      </c>
      <c r="L174" s="12"/>
      <c r="N174" t="s">
        <v>405</v>
      </c>
    </row>
    <row r="175" spans="1:14" ht="15.75" thickBot="1" x14ac:dyDescent="0.3">
      <c r="B175" s="21" t="s">
        <v>309</v>
      </c>
      <c r="C175" s="8">
        <v>6</v>
      </c>
      <c r="D175" s="8">
        <v>24</v>
      </c>
      <c r="E175" s="23">
        <v>1</v>
      </c>
      <c r="F175" s="12">
        <v>173</v>
      </c>
      <c r="G175" s="12" t="s">
        <v>317</v>
      </c>
      <c r="H175" s="12" t="s">
        <v>318</v>
      </c>
      <c r="I175" s="12">
        <f>D175+E175</f>
        <v>25</v>
      </c>
      <c r="J175" s="15">
        <v>676.5</v>
      </c>
      <c r="K175" s="12" t="s">
        <v>179</v>
      </c>
      <c r="L175" s="12"/>
      <c r="M175">
        <v>3</v>
      </c>
      <c r="N175" t="str">
        <f>"микросхема"&amp;M175</f>
        <v>микросхема3</v>
      </c>
    </row>
    <row r="176" spans="1:14" ht="15.75" thickBot="1" x14ac:dyDescent="0.3">
      <c r="B176" s="22" t="s">
        <v>310</v>
      </c>
      <c r="C176" s="5">
        <v>3</v>
      </c>
      <c r="D176" s="5">
        <v>12</v>
      </c>
      <c r="E176" s="24">
        <v>1</v>
      </c>
      <c r="F176" s="12">
        <v>174</v>
      </c>
      <c r="G176" s="12" t="s">
        <v>319</v>
      </c>
      <c r="H176" s="12" t="s">
        <v>320</v>
      </c>
      <c r="I176" s="12">
        <f t="shared" ref="I176:I184" si="5">D176+E176</f>
        <v>13</v>
      </c>
      <c r="J176" s="15">
        <v>28353</v>
      </c>
      <c r="K176" s="12" t="s">
        <v>182</v>
      </c>
      <c r="L176" s="12"/>
      <c r="M176">
        <v>3</v>
      </c>
      <c r="N176" t="str">
        <f>"микросхема"&amp;M176</f>
        <v>микросхема3</v>
      </c>
    </row>
    <row r="177" spans="1:14" ht="15.75" thickBot="1" x14ac:dyDescent="0.3">
      <c r="B177" s="22" t="s">
        <v>311</v>
      </c>
      <c r="C177" s="5">
        <v>2</v>
      </c>
      <c r="D177" s="5">
        <v>8</v>
      </c>
      <c r="E177" s="24">
        <v>1</v>
      </c>
      <c r="F177" s="12">
        <v>175</v>
      </c>
      <c r="G177" s="12" t="s">
        <v>371</v>
      </c>
      <c r="H177" s="12" t="s">
        <v>372</v>
      </c>
      <c r="I177" s="12">
        <f t="shared" si="5"/>
        <v>9</v>
      </c>
      <c r="J177" s="15">
        <v>156150</v>
      </c>
      <c r="K177" s="12" t="s">
        <v>353</v>
      </c>
      <c r="L177" s="12"/>
      <c r="M177">
        <v>3</v>
      </c>
      <c r="N177" t="str">
        <f>"микросхема"&amp;M177</f>
        <v>микросхема3</v>
      </c>
    </row>
    <row r="178" spans="1:14" ht="25.5" customHeight="1" x14ac:dyDescent="0.25">
      <c r="A178" s="51"/>
      <c r="B178" s="49" t="s">
        <v>323</v>
      </c>
      <c r="C178" s="41">
        <v>2</v>
      </c>
      <c r="D178" s="41">
        <v>8</v>
      </c>
      <c r="E178" s="43">
        <v>1</v>
      </c>
      <c r="F178" s="45">
        <v>176</v>
      </c>
      <c r="G178" s="54" t="s">
        <v>321</v>
      </c>
      <c r="H178" s="54" t="s">
        <v>322</v>
      </c>
      <c r="I178" s="45">
        <f t="shared" si="5"/>
        <v>9</v>
      </c>
      <c r="J178" s="52">
        <v>225</v>
      </c>
      <c r="K178" s="54" t="s">
        <v>179</v>
      </c>
      <c r="L178" s="45"/>
      <c r="N178" t="s">
        <v>406</v>
      </c>
    </row>
    <row r="179" spans="1:14" ht="15.75" thickBot="1" x14ac:dyDescent="0.3">
      <c r="A179" s="51"/>
      <c r="B179" s="50"/>
      <c r="C179" s="42"/>
      <c r="D179" s="42"/>
      <c r="E179" s="44"/>
      <c r="F179" s="46"/>
      <c r="G179" s="55"/>
      <c r="H179" s="55"/>
      <c r="I179" s="46"/>
      <c r="J179" s="53"/>
      <c r="K179" s="55"/>
      <c r="L179" s="46"/>
      <c r="N179" t="s">
        <v>406</v>
      </c>
    </row>
    <row r="180" spans="1:14" ht="15.75" thickBot="1" x14ac:dyDescent="0.3">
      <c r="B180" s="22" t="s">
        <v>312</v>
      </c>
      <c r="C180" s="5">
        <v>2</v>
      </c>
      <c r="D180" s="5">
        <v>8</v>
      </c>
      <c r="E180" s="24">
        <v>1</v>
      </c>
      <c r="F180" s="12">
        <v>177</v>
      </c>
      <c r="G180" s="12" t="s">
        <v>324</v>
      </c>
      <c r="H180" s="12" t="s">
        <v>325</v>
      </c>
      <c r="I180" s="12">
        <f t="shared" si="5"/>
        <v>9</v>
      </c>
      <c r="J180" s="15">
        <v>525</v>
      </c>
      <c r="K180" s="12" t="s">
        <v>179</v>
      </c>
      <c r="L180" s="12"/>
      <c r="N180" t="s">
        <v>406</v>
      </c>
    </row>
    <row r="181" spans="1:14" ht="15.75" thickBot="1" x14ac:dyDescent="0.3">
      <c r="B181" s="25" t="s">
        <v>313</v>
      </c>
      <c r="C181" s="26">
        <v>7</v>
      </c>
      <c r="D181" s="26">
        <v>28</v>
      </c>
      <c r="E181" s="30">
        <v>1</v>
      </c>
      <c r="F181" s="28">
        <v>178</v>
      </c>
      <c r="G181" s="28"/>
      <c r="H181" s="28"/>
      <c r="I181" s="28">
        <f t="shared" si="5"/>
        <v>29</v>
      </c>
      <c r="J181" s="29"/>
      <c r="K181" s="28"/>
      <c r="L181" s="28"/>
      <c r="N181" t="s">
        <v>406</v>
      </c>
    </row>
    <row r="182" spans="1:14" ht="26.25" thickBot="1" x14ac:dyDescent="0.3">
      <c r="B182" s="25" t="s">
        <v>314</v>
      </c>
      <c r="C182" s="26">
        <v>20</v>
      </c>
      <c r="D182" s="26">
        <v>80</v>
      </c>
      <c r="E182" s="30">
        <v>1</v>
      </c>
      <c r="F182" s="28">
        <v>179</v>
      </c>
      <c r="G182" s="28"/>
      <c r="H182" s="28"/>
      <c r="I182" s="28">
        <f t="shared" si="5"/>
        <v>81</v>
      </c>
      <c r="J182" s="29"/>
      <c r="K182" s="28"/>
      <c r="L182" s="28"/>
      <c r="M182">
        <v>3</v>
      </c>
      <c r="N182" t="str">
        <f>"микросхема"&amp;M182</f>
        <v>микросхема3</v>
      </c>
    </row>
    <row r="183" spans="1:14" ht="26.25" thickBot="1" x14ac:dyDescent="0.3">
      <c r="B183" s="22" t="s">
        <v>315</v>
      </c>
      <c r="C183" s="5">
        <v>24</v>
      </c>
      <c r="D183" s="5">
        <v>96</v>
      </c>
      <c r="E183" s="24">
        <v>1</v>
      </c>
      <c r="F183" s="12">
        <v>180</v>
      </c>
      <c r="G183" s="12" t="s">
        <v>326</v>
      </c>
      <c r="H183" s="12" t="s">
        <v>327</v>
      </c>
      <c r="I183" s="12">
        <f t="shared" si="5"/>
        <v>97</v>
      </c>
      <c r="J183" s="15">
        <v>483.04</v>
      </c>
      <c r="K183" s="12" t="s">
        <v>182</v>
      </c>
      <c r="L183" s="12"/>
      <c r="N183" t="s">
        <v>406</v>
      </c>
    </row>
    <row r="184" spans="1:14" ht="26.25" thickBot="1" x14ac:dyDescent="0.3">
      <c r="B184" s="22" t="s">
        <v>316</v>
      </c>
      <c r="C184" s="5">
        <v>1</v>
      </c>
      <c r="D184" s="5">
        <v>4</v>
      </c>
      <c r="E184" s="24">
        <v>1</v>
      </c>
      <c r="F184" s="12">
        <v>181</v>
      </c>
      <c r="G184" s="12" t="s">
        <v>328</v>
      </c>
      <c r="H184" s="12" t="s">
        <v>329</v>
      </c>
      <c r="I184" s="12">
        <f t="shared" si="5"/>
        <v>5</v>
      </c>
      <c r="J184" s="15">
        <v>5610</v>
      </c>
      <c r="K184" s="12" t="s">
        <v>179</v>
      </c>
      <c r="L184" s="12"/>
      <c r="N184" t="s">
        <v>406</v>
      </c>
    </row>
  </sheetData>
  <mergeCells count="22">
    <mergeCell ref="J1:J2"/>
    <mergeCell ref="K1:K2"/>
    <mergeCell ref="L1:L2"/>
    <mergeCell ref="B178:B179"/>
    <mergeCell ref="A178:A179"/>
    <mergeCell ref="I178:I179"/>
    <mergeCell ref="J178:J179"/>
    <mergeCell ref="K178:K179"/>
    <mergeCell ref="L178:L179"/>
    <mergeCell ref="G178:G179"/>
    <mergeCell ref="H178:H179"/>
    <mergeCell ref="G1:G2"/>
    <mergeCell ref="H1:H2"/>
    <mergeCell ref="I1:I2"/>
    <mergeCell ref="E1:E2"/>
    <mergeCell ref="C1:C2"/>
    <mergeCell ref="D1:D2"/>
    <mergeCell ref="F1:F2"/>
    <mergeCell ref="C178:C179"/>
    <mergeCell ref="D178:D179"/>
    <mergeCell ref="E178:E179"/>
    <mergeCell ref="F178:F1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Волков</dc:creator>
  <cp:lastModifiedBy>Аскерко А.Н,</cp:lastModifiedBy>
  <dcterms:created xsi:type="dcterms:W3CDTF">2023-03-23T12:51:28Z</dcterms:created>
  <dcterms:modified xsi:type="dcterms:W3CDTF">2023-05-11T09:14:09Z</dcterms:modified>
</cp:coreProperties>
</file>