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ker\Documents\Ракета\Проекты\НИИТ\генезис\дополние янв2024\"/>
    </mc:Choice>
  </mc:AlternateContent>
  <xr:revisionPtr revIDLastSave="0" documentId="13_ncr:1_{6D1D3674-5F2C-4CD6-93DC-3708D22DA850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Перечень ПКИ ИП" sheetId="8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8" l="1"/>
  <c r="G7" i="8" s="1"/>
  <c r="E8" i="8"/>
  <c r="G8" i="8" s="1"/>
  <c r="E9" i="8"/>
  <c r="G9" i="8" s="1"/>
  <c r="E10" i="8"/>
  <c r="G10" i="8" s="1"/>
  <c r="E11" i="8"/>
  <c r="G11" i="8" s="1"/>
  <c r="E12" i="8"/>
  <c r="G12" i="8" s="1"/>
  <c r="E13" i="8"/>
  <c r="E14" i="8"/>
  <c r="G14" i="8" s="1"/>
  <c r="E15" i="8"/>
  <c r="E16" i="8"/>
  <c r="G16" i="8" s="1"/>
  <c r="E17" i="8"/>
  <c r="G17" i="8" s="1"/>
  <c r="E18" i="8"/>
  <c r="G18" i="8" s="1"/>
  <c r="E19" i="8"/>
  <c r="G19" i="8" s="1"/>
  <c r="E20" i="8"/>
  <c r="G20" i="8" s="1"/>
  <c r="E21" i="8"/>
  <c r="G21" i="8" s="1"/>
  <c r="E22" i="8"/>
  <c r="E23" i="8"/>
  <c r="E24" i="8"/>
  <c r="G24" i="8" s="1"/>
  <c r="E25" i="8"/>
  <c r="E26" i="8"/>
  <c r="E27" i="8"/>
  <c r="E28" i="8"/>
  <c r="G28" i="8" s="1"/>
  <c r="E29" i="8"/>
  <c r="G29" i="8" s="1"/>
  <c r="E30" i="8"/>
  <c r="E31" i="8"/>
  <c r="G31" i="8" s="1"/>
  <c r="E32" i="8"/>
  <c r="E33" i="8"/>
  <c r="G33" i="8" s="1"/>
  <c r="E34" i="8"/>
  <c r="G34" i="8" s="1"/>
  <c r="E35" i="8"/>
  <c r="G35" i="8" s="1"/>
  <c r="E36" i="8"/>
  <c r="E37" i="8"/>
  <c r="G37" i="8" s="1"/>
  <c r="E38" i="8"/>
  <c r="E39" i="8"/>
  <c r="G39" i="8" s="1"/>
  <c r="E40" i="8"/>
  <c r="G40" i="8" s="1"/>
  <c r="E41" i="8"/>
  <c r="G41" i="8" s="1"/>
  <c r="E42" i="8"/>
  <c r="G42" i="8" s="1"/>
  <c r="E43" i="8"/>
  <c r="G43" i="8" s="1"/>
  <c r="E44" i="8"/>
  <c r="G44" i="8" s="1"/>
  <c r="E45" i="8"/>
  <c r="G45" i="8" s="1"/>
  <c r="E46" i="8"/>
  <c r="G46" i="8" s="1"/>
  <c r="E47" i="8"/>
  <c r="G47" i="8" s="1"/>
  <c r="E48" i="8"/>
  <c r="G48" i="8" s="1"/>
  <c r="E49" i="8"/>
  <c r="G49" i="8" s="1"/>
  <c r="E50" i="8"/>
  <c r="E51" i="8"/>
  <c r="E52" i="8"/>
  <c r="E53" i="8"/>
  <c r="E54" i="8"/>
  <c r="G54" i="8" s="1"/>
  <c r="E55" i="8"/>
  <c r="G55" i="8" s="1"/>
  <c r="E56" i="8"/>
  <c r="G56" i="8" s="1"/>
  <c r="E57" i="8"/>
  <c r="G57" i="8" s="1"/>
  <c r="E58" i="8"/>
  <c r="G58" i="8" s="1"/>
  <c r="E59" i="8"/>
  <c r="G59" i="8" s="1"/>
  <c r="E60" i="8"/>
  <c r="G60" i="8" s="1"/>
  <c r="E61" i="8"/>
  <c r="G61" i="8" s="1"/>
  <c r="E62" i="8"/>
  <c r="G62" i="8" s="1"/>
  <c r="E63" i="8"/>
  <c r="G63" i="8" s="1"/>
  <c r="E64" i="8"/>
  <c r="G64" i="8" s="1"/>
  <c r="E6" i="8"/>
  <c r="G6" i="8" s="1"/>
</calcChain>
</file>

<file path=xl/sharedStrings.xml><?xml version="1.0" encoding="utf-8"?>
<sst xmlns="http://schemas.openxmlformats.org/spreadsheetml/2006/main" count="132" uniqueCount="84">
  <si>
    <t>Наименование</t>
  </si>
  <si>
    <t>GRM155R71C224KA12D (0402-X5R-16В-0,22мк±10%)</t>
  </si>
  <si>
    <t>GRM188R61E106KA73D (0603-X5R-25В-10мк±10%)</t>
  </si>
  <si>
    <t>CGA5L1X7R1H106K160AC (1206-X7R-50В-10мкФ±10%)</t>
  </si>
  <si>
    <t xml:space="preserve">GRM188R72A103KA01D (0603-0.01мкФ-100В) </t>
  </si>
  <si>
    <t>Вилка D-Sub DB9</t>
  </si>
  <si>
    <t>Вилка KS3PB-AU</t>
  </si>
  <si>
    <t>Розетка 2064611800</t>
  </si>
  <si>
    <t>Вилка 2068321801</t>
  </si>
  <si>
    <t>USB Хаб US219 (ugreen)</t>
  </si>
  <si>
    <t>Динамик CMS-160925-078SP-67</t>
  </si>
  <si>
    <t>AC-W215125 (сенсорный экран PCAP Touchscreen + контроллер Touch ilitek 2510)</t>
  </si>
  <si>
    <t>Converter RS232-RS485 HB-485-A</t>
  </si>
  <si>
    <t>Кнопка IPR3WAD2 L0G серии IP-67</t>
  </si>
  <si>
    <t>GCQ1555C1H220JB01D (0402-NP0-50В-22пФ±5%)</t>
  </si>
  <si>
    <t>Джойстик ручной трехосевой HF46S10U</t>
  </si>
  <si>
    <t xml:space="preserve">Приемо-передатчик пассивный ETM05-3077-6 </t>
  </si>
  <si>
    <t>Плата видеозахвата DeckLink Micro Recorder (Blackmagic Design)</t>
  </si>
  <si>
    <t>Сочленение вращающееся SVTSA 03-S-A-00/30</t>
  </si>
  <si>
    <t>Количество</t>
  </si>
  <si>
    <t>кол-во для сертификации</t>
  </si>
  <si>
    <t>Перечень ПКИ ИП</t>
  </si>
  <si>
    <t xml:space="preserve">Разъём B2L 3.50/08/180FQV4 SN BK BX (1944680000) </t>
  </si>
  <si>
    <t>Разъём 60312042114504</t>
  </si>
  <si>
    <t>Разъём S2L 3.50/08/180F 3.5 SN BK BX (1729600000)</t>
  </si>
  <si>
    <t>Разъём B2L 3.50/08/180QV4 SN BK BX (1944600000)</t>
  </si>
  <si>
    <t>Разъём 53398-0371 (Molex)</t>
  </si>
  <si>
    <t>Кнопка IPR3WAD2 серии IP</t>
  </si>
  <si>
    <t>Приложение к письму
________ от ________</t>
  </si>
  <si>
    <t>Цена за 1 шт. без НДС</t>
  </si>
  <si>
    <t>Общее количество</t>
  </si>
  <si>
    <r>
      <t>Индуктивность FBMH2012HM221</t>
    </r>
    <r>
      <rPr>
        <sz val="11"/>
        <color rgb="FFFF0000"/>
        <rFont val="Times New Roman"/>
        <family val="1"/>
        <charset val="204"/>
      </rPr>
      <t>-T</t>
    </r>
  </si>
  <si>
    <t>Срок поставки (недель)</t>
  </si>
  <si>
    <t>Сумма</t>
  </si>
  <si>
    <r>
      <t>GRM1885C2E470FW07</t>
    </r>
    <r>
      <rPr>
        <sz val="11"/>
        <color rgb="FFFF0000"/>
        <rFont val="Times New Roman"/>
        <family val="1"/>
        <charset val="204"/>
      </rPr>
      <t>D</t>
    </r>
    <r>
      <rPr>
        <sz val="11"/>
        <color theme="1"/>
        <rFont val="Times New Roman"/>
        <family val="1"/>
        <charset val="204"/>
      </rPr>
      <t xml:space="preserve"> (0603-COG-250B-47пФ±1%) </t>
    </r>
  </si>
  <si>
    <r>
      <t>GRM1555C1H561JA01</t>
    </r>
    <r>
      <rPr>
        <sz val="11"/>
        <color rgb="FFFF0000"/>
        <rFont val="Times New Roman"/>
        <family val="1"/>
        <charset val="204"/>
      </rPr>
      <t>D</t>
    </r>
    <r>
      <rPr>
        <sz val="11"/>
        <color theme="1"/>
        <rFont val="Times New Roman"/>
        <family val="1"/>
        <charset val="204"/>
      </rPr>
      <t xml:space="preserve"> (0402-C0G-50В-560пФ±5%) </t>
    </r>
  </si>
  <si>
    <r>
      <t>GRM31CR71H155KA</t>
    </r>
    <r>
      <rPr>
        <sz val="11"/>
        <color rgb="FFFF0000"/>
        <rFont val="Times New Roman"/>
        <family val="1"/>
        <charset val="204"/>
      </rPr>
      <t>88L</t>
    </r>
    <r>
      <rPr>
        <sz val="11"/>
        <color theme="1"/>
        <rFont val="Times New Roman"/>
        <family val="1"/>
        <charset val="204"/>
      </rPr>
      <t xml:space="preserve"> (1206-X7R-50B-1,5мкФ±10%)</t>
    </r>
  </si>
  <si>
    <r>
      <t>GRM32EC72A106KE05</t>
    </r>
    <r>
      <rPr>
        <sz val="11"/>
        <color rgb="FFFF0000"/>
        <rFont val="Times New Roman"/>
        <family val="1"/>
        <charset val="204"/>
      </rPr>
      <t>L</t>
    </r>
    <r>
      <rPr>
        <sz val="11"/>
        <color theme="1"/>
        <rFont val="Times New Roman"/>
        <family val="1"/>
        <charset val="204"/>
      </rPr>
      <t xml:space="preserve"> (1210-X7S-100В-10мкФ±10%) </t>
    </r>
  </si>
  <si>
    <r>
      <t>GRM32DR71E106KA12</t>
    </r>
    <r>
      <rPr>
        <sz val="11"/>
        <color rgb="FFFF0000"/>
        <rFont val="Times New Roman"/>
        <family val="1"/>
        <charset val="204"/>
      </rPr>
      <t xml:space="preserve">L </t>
    </r>
    <r>
      <rPr>
        <sz val="11"/>
        <color theme="1"/>
        <rFont val="Times New Roman"/>
        <family val="1"/>
        <charset val="204"/>
      </rPr>
      <t xml:space="preserve">(1210-X7R-25В-10мкФ±10%) </t>
    </r>
  </si>
  <si>
    <r>
      <t>GRM32ER61A107ME20</t>
    </r>
    <r>
      <rPr>
        <sz val="11"/>
        <color rgb="FFFF0000"/>
        <rFont val="Times New Roman"/>
        <family val="1"/>
        <charset val="204"/>
      </rPr>
      <t>L</t>
    </r>
    <r>
      <rPr>
        <sz val="11"/>
        <color theme="1"/>
        <rFont val="Times New Roman"/>
        <family val="1"/>
        <charset val="204"/>
      </rPr>
      <t xml:space="preserve"> (1210-100мкФ-10В) </t>
    </r>
  </si>
  <si>
    <r>
      <t>GRM155C71H104KE19</t>
    </r>
    <r>
      <rPr>
        <sz val="11"/>
        <color rgb="FFFF0000"/>
        <rFont val="Times New Roman"/>
        <family val="1"/>
        <charset val="204"/>
      </rPr>
      <t xml:space="preserve">D </t>
    </r>
    <r>
      <rPr>
        <sz val="11"/>
        <color theme="1"/>
        <rFont val="Times New Roman"/>
        <family val="1"/>
        <charset val="204"/>
      </rPr>
      <t xml:space="preserve">(0402-X7S-50В-0.1мкФ±10%)  </t>
    </r>
  </si>
  <si>
    <r>
      <t>GRM1555C1H102JA01</t>
    </r>
    <r>
      <rPr>
        <sz val="11"/>
        <color rgb="FFFF0000"/>
        <rFont val="Times New Roman"/>
        <family val="1"/>
        <charset val="204"/>
      </rPr>
      <t>D</t>
    </r>
    <r>
      <rPr>
        <sz val="11"/>
        <color theme="1"/>
        <rFont val="Times New Roman"/>
        <family val="1"/>
        <charset val="204"/>
      </rPr>
      <t xml:space="preserve"> (0402-C0G-50В-1000пФ±5%) </t>
    </r>
  </si>
  <si>
    <r>
      <t>GRM1555C1H472JE01</t>
    </r>
    <r>
      <rPr>
        <sz val="11"/>
        <color rgb="FFFF0000"/>
        <rFont val="Times New Roman"/>
        <family val="1"/>
        <charset val="204"/>
      </rPr>
      <t xml:space="preserve">D </t>
    </r>
    <r>
      <rPr>
        <sz val="11"/>
        <color theme="1"/>
        <rFont val="Times New Roman"/>
        <family val="1"/>
        <charset val="204"/>
      </rPr>
      <t xml:space="preserve">(0402-C0G-50В-4700пФ±5%) </t>
    </r>
  </si>
  <si>
    <r>
      <t>GRM155R71C473JA01</t>
    </r>
    <r>
      <rPr>
        <sz val="11"/>
        <color rgb="FFFF0000"/>
        <rFont val="Times New Roman"/>
        <family val="1"/>
        <charset val="204"/>
      </rPr>
      <t>D</t>
    </r>
    <r>
      <rPr>
        <sz val="11"/>
        <color theme="1"/>
        <rFont val="Times New Roman"/>
        <family val="1"/>
        <charset val="204"/>
      </rPr>
      <t xml:space="preserve"> (0402-X7R-16В-0.047мкФ±5%) </t>
    </r>
  </si>
  <si>
    <r>
      <t>GRT1555C1H911</t>
    </r>
    <r>
      <rPr>
        <sz val="11"/>
        <color rgb="FFFF0000"/>
        <rFont val="Times New Roman"/>
        <family val="1"/>
        <charset val="204"/>
      </rPr>
      <t>FA02D</t>
    </r>
    <r>
      <rPr>
        <sz val="11"/>
        <color theme="1"/>
        <rFont val="Times New Roman"/>
        <family val="1"/>
        <charset val="204"/>
      </rPr>
      <t xml:space="preserve"> (0402-C0G-50В-910пФ±5%)</t>
    </r>
  </si>
  <si>
    <t>минимальная закупка 2500 штук цена за единицу 1,2736 $</t>
  </si>
  <si>
    <t>294 328,96</t>
  </si>
  <si>
    <t>по курсу на 22.02.24</t>
  </si>
  <si>
    <r>
      <t xml:space="preserve">Micro Converter SDI to HDMI 3G Blackmagic Design с блоком питания </t>
    </r>
    <r>
      <rPr>
        <sz val="11"/>
        <color rgb="FFFF0000"/>
        <rFont val="Times New Roman"/>
        <family val="1"/>
        <charset val="204"/>
      </rPr>
      <t>CONVCMIC/SH03G/WPSU Конвертер (Blackmagic)</t>
    </r>
  </si>
  <si>
    <t>Цену узнает Промтехпоставка после 1-го марта 2024г.</t>
  </si>
  <si>
    <t>Вилка USB-C на кабель под пайку 1054440001</t>
  </si>
  <si>
    <t>разъем Molex (с контактом) 53261-0471 (50079-8100)</t>
  </si>
  <si>
    <t>Индуктивность</t>
  </si>
  <si>
    <t>Микросхема</t>
  </si>
  <si>
    <t>Разъём</t>
  </si>
  <si>
    <t>Вилка</t>
  </si>
  <si>
    <t>Розетка</t>
  </si>
  <si>
    <t>Джойстик</t>
  </si>
  <si>
    <t>USB</t>
  </si>
  <si>
    <t>Кнопка</t>
  </si>
  <si>
    <t>конденсатор</t>
  </si>
  <si>
    <t>индуктивность</t>
  </si>
  <si>
    <t>прибор</t>
  </si>
  <si>
    <t>Прибор</t>
  </si>
  <si>
    <t xml:space="preserve">AD5601BKSZ </t>
  </si>
  <si>
    <r>
      <t xml:space="preserve"> LQH66SN2R2M03</t>
    </r>
    <r>
      <rPr>
        <sz val="10"/>
        <color rgb="FFFF0000"/>
        <rFont val="Times New Roman"/>
        <family val="1"/>
        <charset val="204"/>
      </rPr>
      <t>L</t>
    </r>
  </si>
  <si>
    <r>
      <t xml:space="preserve"> LQH66SN1R5M03</t>
    </r>
    <r>
      <rPr>
        <sz val="10"/>
        <color rgb="FFFF0000"/>
        <rFont val="Times New Roman"/>
        <family val="1"/>
        <charset val="204"/>
      </rPr>
      <t>L</t>
    </r>
  </si>
  <si>
    <t xml:space="preserve"> CDRH4D28NP-4R7NC</t>
  </si>
  <si>
    <t xml:space="preserve"> VLCF4020T-470MR39</t>
  </si>
  <si>
    <t xml:space="preserve"> CDRH3D16NP-R47NC</t>
  </si>
  <si>
    <t xml:space="preserve"> DR127-470-R</t>
  </si>
  <si>
    <t xml:space="preserve"> DR127-330-R</t>
  </si>
  <si>
    <t xml:space="preserve"> DR74-680-R</t>
  </si>
  <si>
    <t xml:space="preserve"> DR74-330-R</t>
  </si>
  <si>
    <t xml:space="preserve"> P6CU-0505ELF</t>
  </si>
  <si>
    <t xml:space="preserve"> LTC3407AEDD#PBF</t>
  </si>
  <si>
    <t xml:space="preserve"> LTC6400-20 (Analog)</t>
  </si>
  <si>
    <t xml:space="preserve"> LTC2262-12 (Analog)</t>
  </si>
  <si>
    <t xml:space="preserve"> LTC2962HUD</t>
  </si>
  <si>
    <t xml:space="preserve"> PAM8010NHR</t>
  </si>
  <si>
    <t xml:space="preserve"> 5CEBA4F23I7N</t>
  </si>
  <si>
    <t xml:space="preserve"> 5CGXFC5C6F23I7N</t>
  </si>
  <si>
    <t xml:space="preserve"> DAC7311IDCK</t>
  </si>
  <si>
    <r>
      <t xml:space="preserve"> </t>
    </r>
    <r>
      <rPr>
        <sz val="11"/>
        <color rgb="FFFF0000"/>
        <rFont val="Times New Roman"/>
        <family val="1"/>
        <charset val="204"/>
      </rPr>
      <t>HD-BNC</t>
    </r>
    <r>
      <rPr>
        <sz val="11"/>
        <color theme="1"/>
        <rFont val="Times New Roman"/>
        <family val="1"/>
        <charset val="204"/>
      </rPr>
      <t xml:space="preserve"> 034 1026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</si>
</sst>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scheme val="minor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4" fontId="0" fillId="0" borderId="1" xfId="0" applyNumberForma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wrapText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B0CB-3AE9-4C6B-A1B8-39A2E1A80676}">
  <sheetPr>
    <pageSetUpPr fitToPage="1"/>
  </sheetPr>
  <dimension ref="A2:K68"/>
  <sheetViews>
    <sheetView tabSelected="1" workbookViewId="0">
      <selection activeCell="E6" sqref="E6:E65"/>
    </sheetView>
  </sheetViews>
  <sheetFormatPr defaultRowHeight="15" x14ac:dyDescent="0.25"/>
  <cols>
    <col min="1" max="1" width="19.5703125" customWidth="1"/>
    <col min="2" max="2" width="49.28515625" style="10" customWidth="1"/>
    <col min="3" max="3" width="16.42578125" style="11" customWidth="1"/>
    <col min="4" max="5" width="15" style="11" customWidth="1"/>
    <col min="6" max="7" width="14.7109375" customWidth="1"/>
    <col min="9" max="9" width="11.85546875" customWidth="1"/>
    <col min="10" max="10" width="21.140625" customWidth="1"/>
  </cols>
  <sheetData>
    <row r="2" spans="1:8" ht="36" customHeight="1" x14ac:dyDescent="0.25">
      <c r="B2" s="12" t="s">
        <v>21</v>
      </c>
      <c r="C2" s="20" t="s">
        <v>28</v>
      </c>
      <c r="D2" s="20"/>
      <c r="E2" s="14"/>
    </row>
    <row r="3" spans="1:8" s="2" customFormat="1" ht="18.75" customHeight="1" x14ac:dyDescent="0.25">
      <c r="B3" s="10"/>
      <c r="C3" s="11"/>
      <c r="D3" s="11"/>
      <c r="E3" s="11"/>
    </row>
    <row r="4" spans="1:8" s="2" customFormat="1" ht="18.75" customHeight="1" x14ac:dyDescent="0.25">
      <c r="B4" s="10"/>
      <c r="C4" s="11"/>
      <c r="D4" s="11"/>
      <c r="E4" s="11"/>
    </row>
    <row r="5" spans="1:8" s="2" customFormat="1" ht="45" x14ac:dyDescent="0.25">
      <c r="A5" s="2" t="s">
        <v>0</v>
      </c>
      <c r="B5" s="5" t="s">
        <v>0</v>
      </c>
      <c r="C5" s="5" t="s">
        <v>19</v>
      </c>
      <c r="D5" s="5" t="s">
        <v>20</v>
      </c>
      <c r="E5" s="5" t="s">
        <v>30</v>
      </c>
      <c r="F5" s="15" t="s">
        <v>29</v>
      </c>
      <c r="G5" s="15" t="s">
        <v>33</v>
      </c>
      <c r="H5" s="15" t="s">
        <v>32</v>
      </c>
    </row>
    <row r="6" spans="1:8" s="2" customFormat="1" ht="23.25" customHeight="1" x14ac:dyDescent="0.25">
      <c r="A6" s="2" t="s">
        <v>52</v>
      </c>
      <c r="B6" s="3" t="s">
        <v>31</v>
      </c>
      <c r="C6" s="4">
        <v>13.2</v>
      </c>
      <c r="D6" s="4">
        <v>3</v>
      </c>
      <c r="E6" s="4">
        <f>C6+D6</f>
        <v>16.2</v>
      </c>
      <c r="F6" s="17">
        <v>26.73</v>
      </c>
      <c r="G6" s="17">
        <f>E6*F6</f>
        <v>433.02600000000001</v>
      </c>
      <c r="H6" s="15">
        <v>56</v>
      </c>
    </row>
    <row r="7" spans="1:8" s="2" customFormat="1" ht="40.5" customHeight="1" x14ac:dyDescent="0.25">
      <c r="A7" s="2" t="s">
        <v>60</v>
      </c>
      <c r="B7" s="3" t="s">
        <v>1</v>
      </c>
      <c r="C7" s="4">
        <v>22</v>
      </c>
      <c r="D7" s="5">
        <v>3</v>
      </c>
      <c r="E7" s="4">
        <f t="shared" ref="E7:E64" si="0">C7+D7</f>
        <v>25</v>
      </c>
      <c r="F7" s="17">
        <v>0.92</v>
      </c>
      <c r="G7" s="17">
        <f t="shared" ref="G7:G64" si="1">E7*F7</f>
        <v>23</v>
      </c>
      <c r="H7" s="15">
        <v>14</v>
      </c>
    </row>
    <row r="8" spans="1:8" s="2" customFormat="1" ht="40.5" customHeight="1" x14ac:dyDescent="0.25">
      <c r="A8" s="2" t="s">
        <v>60</v>
      </c>
      <c r="B8" s="3" t="s">
        <v>34</v>
      </c>
      <c r="C8" s="4">
        <v>22</v>
      </c>
      <c r="D8" s="5">
        <v>3</v>
      </c>
      <c r="E8" s="4">
        <f t="shared" si="0"/>
        <v>25</v>
      </c>
      <c r="F8" s="17">
        <v>8.64</v>
      </c>
      <c r="G8" s="17">
        <f t="shared" si="1"/>
        <v>216</v>
      </c>
      <c r="H8" s="15">
        <v>42</v>
      </c>
    </row>
    <row r="9" spans="1:8" s="2" customFormat="1" ht="40.5" customHeight="1" x14ac:dyDescent="0.25">
      <c r="A9" s="2" t="s">
        <v>60</v>
      </c>
      <c r="B9" s="3" t="s">
        <v>14</v>
      </c>
      <c r="C9" s="4">
        <v>66</v>
      </c>
      <c r="D9" s="5">
        <v>3</v>
      </c>
      <c r="E9" s="4">
        <f t="shared" si="0"/>
        <v>69</v>
      </c>
      <c r="F9" s="17">
        <v>7.36</v>
      </c>
      <c r="G9" s="17">
        <f t="shared" si="1"/>
        <v>507.84000000000003</v>
      </c>
      <c r="H9" s="15">
        <v>56</v>
      </c>
    </row>
    <row r="10" spans="1:8" s="2" customFormat="1" ht="40.5" customHeight="1" x14ac:dyDescent="0.25">
      <c r="A10" s="2" t="s">
        <v>60</v>
      </c>
      <c r="B10" s="3" t="s">
        <v>2</v>
      </c>
      <c r="C10" s="4">
        <v>371.25</v>
      </c>
      <c r="D10" s="5">
        <v>5</v>
      </c>
      <c r="E10" s="4">
        <f t="shared" si="0"/>
        <v>376.25</v>
      </c>
      <c r="F10" s="17">
        <v>2.86</v>
      </c>
      <c r="G10" s="17">
        <f t="shared" si="1"/>
        <v>1076.075</v>
      </c>
      <c r="H10" s="15">
        <v>14</v>
      </c>
    </row>
    <row r="11" spans="1:8" s="2" customFormat="1" ht="40.5" customHeight="1" x14ac:dyDescent="0.25">
      <c r="A11" s="2" t="s">
        <v>60</v>
      </c>
      <c r="B11" s="3" t="s">
        <v>35</v>
      </c>
      <c r="C11" s="4">
        <v>5.5</v>
      </c>
      <c r="D11" s="5">
        <v>3</v>
      </c>
      <c r="E11" s="4">
        <f t="shared" si="0"/>
        <v>8.5</v>
      </c>
      <c r="F11" s="17">
        <v>8.82</v>
      </c>
      <c r="G11" s="17">
        <f t="shared" si="1"/>
        <v>74.97</v>
      </c>
      <c r="H11" s="15">
        <v>14</v>
      </c>
    </row>
    <row r="12" spans="1:8" s="2" customFormat="1" ht="40.5" customHeight="1" x14ac:dyDescent="0.25">
      <c r="A12" s="2" t="s">
        <v>60</v>
      </c>
      <c r="B12" s="3" t="s">
        <v>36</v>
      </c>
      <c r="C12" s="4">
        <v>15.399999999999999</v>
      </c>
      <c r="D12" s="5">
        <v>3</v>
      </c>
      <c r="E12" s="4">
        <f t="shared" si="0"/>
        <v>18.399999999999999</v>
      </c>
      <c r="F12" s="17">
        <v>12.44</v>
      </c>
      <c r="G12" s="17">
        <f t="shared" si="1"/>
        <v>228.89599999999999</v>
      </c>
      <c r="H12" s="15">
        <v>14</v>
      </c>
    </row>
    <row r="13" spans="1:8" s="2" customFormat="1" ht="40.5" customHeight="1" x14ac:dyDescent="0.25">
      <c r="A13" s="2" t="s">
        <v>60</v>
      </c>
      <c r="B13" s="3" t="s">
        <v>37</v>
      </c>
      <c r="C13" s="4">
        <v>128.69999999999999</v>
      </c>
      <c r="D13" s="5">
        <v>5</v>
      </c>
      <c r="E13" s="4">
        <f t="shared" si="0"/>
        <v>133.69999999999999</v>
      </c>
      <c r="F13" s="17">
        <v>162.06</v>
      </c>
      <c r="G13" s="17">
        <v>21716.04</v>
      </c>
      <c r="H13" s="15">
        <v>14</v>
      </c>
    </row>
    <row r="14" spans="1:8" s="2" customFormat="1" ht="40.5" customHeight="1" x14ac:dyDescent="0.25">
      <c r="A14" s="2" t="s">
        <v>60</v>
      </c>
      <c r="B14" s="3" t="s">
        <v>38</v>
      </c>
      <c r="C14" s="4">
        <v>57.2</v>
      </c>
      <c r="D14" s="5">
        <v>3</v>
      </c>
      <c r="E14" s="4">
        <f t="shared" si="0"/>
        <v>60.2</v>
      </c>
      <c r="F14" s="17">
        <v>118.17</v>
      </c>
      <c r="G14" s="17">
        <f t="shared" si="1"/>
        <v>7113.8340000000007</v>
      </c>
      <c r="H14" s="15">
        <v>14</v>
      </c>
    </row>
    <row r="15" spans="1:8" s="2" customFormat="1" ht="40.5" customHeight="1" x14ac:dyDescent="0.25">
      <c r="A15" s="2" t="s">
        <v>60</v>
      </c>
      <c r="B15" s="3" t="s">
        <v>3</v>
      </c>
      <c r="C15" s="4">
        <v>96.8</v>
      </c>
      <c r="D15" s="5">
        <v>3</v>
      </c>
      <c r="E15" s="4">
        <f t="shared" si="0"/>
        <v>99.8</v>
      </c>
      <c r="F15" s="17">
        <v>94.45</v>
      </c>
      <c r="G15" s="17">
        <v>9445</v>
      </c>
      <c r="H15" s="15">
        <v>56</v>
      </c>
    </row>
    <row r="16" spans="1:8" s="2" customFormat="1" ht="40.5" customHeight="1" x14ac:dyDescent="0.25">
      <c r="A16" s="2" t="s">
        <v>60</v>
      </c>
      <c r="B16" s="3" t="s">
        <v>39</v>
      </c>
      <c r="C16" s="4">
        <v>4</v>
      </c>
      <c r="D16" s="5">
        <v>3</v>
      </c>
      <c r="E16" s="4">
        <f t="shared" si="0"/>
        <v>7</v>
      </c>
      <c r="F16" s="17">
        <v>19.510000000000002</v>
      </c>
      <c r="G16" s="17">
        <f t="shared" si="1"/>
        <v>136.57000000000002</v>
      </c>
      <c r="H16" s="15">
        <v>14</v>
      </c>
    </row>
    <row r="17" spans="1:11" s="2" customFormat="1" ht="40.5" customHeight="1" x14ac:dyDescent="0.25">
      <c r="A17" s="2" t="s">
        <v>60</v>
      </c>
      <c r="B17" s="3" t="s">
        <v>40</v>
      </c>
      <c r="C17" s="4">
        <v>34.65</v>
      </c>
      <c r="D17" s="5">
        <v>3</v>
      </c>
      <c r="E17" s="4">
        <f t="shared" si="0"/>
        <v>37.65</v>
      </c>
      <c r="F17" s="17">
        <v>4.26</v>
      </c>
      <c r="G17" s="17">
        <f t="shared" si="1"/>
        <v>160.38899999999998</v>
      </c>
      <c r="H17" s="15">
        <v>14</v>
      </c>
    </row>
    <row r="18" spans="1:11" s="2" customFormat="1" ht="40.5" customHeight="1" x14ac:dyDescent="0.25">
      <c r="A18" s="2" t="s">
        <v>60</v>
      </c>
      <c r="B18" s="3" t="s">
        <v>4</v>
      </c>
      <c r="C18" s="4">
        <v>19.8</v>
      </c>
      <c r="D18" s="5">
        <v>3</v>
      </c>
      <c r="E18" s="4">
        <f t="shared" si="0"/>
        <v>22.8</v>
      </c>
      <c r="F18" s="17">
        <v>0.76</v>
      </c>
      <c r="G18" s="17">
        <f t="shared" si="1"/>
        <v>17.327999999999999</v>
      </c>
      <c r="H18" s="15">
        <v>14</v>
      </c>
    </row>
    <row r="19" spans="1:11" s="2" customFormat="1" ht="40.5" customHeight="1" x14ac:dyDescent="0.25">
      <c r="A19" s="2" t="s">
        <v>60</v>
      </c>
      <c r="B19" s="3" t="s">
        <v>41</v>
      </c>
      <c r="C19" s="4">
        <v>250.8</v>
      </c>
      <c r="D19" s="5">
        <v>5</v>
      </c>
      <c r="E19" s="4">
        <f t="shared" si="0"/>
        <v>255.8</v>
      </c>
      <c r="F19" s="17">
        <v>1.88</v>
      </c>
      <c r="G19" s="17">
        <f t="shared" si="1"/>
        <v>480.904</v>
      </c>
      <c r="H19" s="15">
        <v>14</v>
      </c>
    </row>
    <row r="20" spans="1:11" s="2" customFormat="1" ht="40.5" customHeight="1" x14ac:dyDescent="0.25">
      <c r="A20" s="2" t="s">
        <v>60</v>
      </c>
      <c r="B20" s="3" t="s">
        <v>42</v>
      </c>
      <c r="C20" s="4">
        <v>55</v>
      </c>
      <c r="D20" s="5">
        <v>3</v>
      </c>
      <c r="E20" s="4">
        <f t="shared" si="0"/>
        <v>58</v>
      </c>
      <c r="F20" s="17">
        <v>11.03</v>
      </c>
      <c r="G20" s="17">
        <f t="shared" si="1"/>
        <v>639.74</v>
      </c>
      <c r="H20" s="15">
        <v>56</v>
      </c>
    </row>
    <row r="21" spans="1:11" s="2" customFormat="1" ht="40.5" customHeight="1" x14ac:dyDescent="0.25">
      <c r="A21" s="2" t="s">
        <v>60</v>
      </c>
      <c r="B21" s="3" t="s">
        <v>43</v>
      </c>
      <c r="C21" s="4">
        <v>49.5</v>
      </c>
      <c r="D21" s="5">
        <v>3</v>
      </c>
      <c r="E21" s="4">
        <f t="shared" si="0"/>
        <v>52.5</v>
      </c>
      <c r="F21" s="17">
        <v>4.67</v>
      </c>
      <c r="G21" s="17">
        <f t="shared" si="1"/>
        <v>245.17499999999998</v>
      </c>
      <c r="H21" s="15">
        <v>56</v>
      </c>
    </row>
    <row r="22" spans="1:11" s="2" customFormat="1" ht="40.5" customHeight="1" x14ac:dyDescent="0.25">
      <c r="A22" s="2" t="s">
        <v>60</v>
      </c>
      <c r="B22" s="3" t="s">
        <v>44</v>
      </c>
      <c r="C22" s="4">
        <v>5.5</v>
      </c>
      <c r="D22" s="5">
        <v>3</v>
      </c>
      <c r="E22" s="4">
        <f t="shared" si="0"/>
        <v>8.5</v>
      </c>
      <c r="F22" s="17">
        <v>12.96</v>
      </c>
      <c r="G22" s="17">
        <v>116.64</v>
      </c>
      <c r="H22" s="15">
        <v>56</v>
      </c>
    </row>
    <row r="23" spans="1:11" s="2" customFormat="1" ht="23.25" customHeight="1" x14ac:dyDescent="0.25">
      <c r="A23" s="2" t="s">
        <v>53</v>
      </c>
      <c r="B23" s="3" t="s">
        <v>74</v>
      </c>
      <c r="C23" s="4">
        <v>116.6</v>
      </c>
      <c r="D23" s="5">
        <v>3</v>
      </c>
      <c r="E23" s="4">
        <f t="shared" si="0"/>
        <v>119.6</v>
      </c>
      <c r="F23" s="17">
        <v>435.1</v>
      </c>
      <c r="G23" s="17">
        <v>52212</v>
      </c>
      <c r="H23" s="15">
        <v>14</v>
      </c>
    </row>
    <row r="24" spans="1:11" s="2" customFormat="1" ht="23.25" customHeight="1" x14ac:dyDescent="0.25">
      <c r="A24" s="2" t="s">
        <v>53</v>
      </c>
      <c r="B24" s="3" t="s">
        <v>75</v>
      </c>
      <c r="C24" s="4">
        <v>22</v>
      </c>
      <c r="D24" s="5">
        <v>3</v>
      </c>
      <c r="E24" s="4">
        <f t="shared" si="0"/>
        <v>25</v>
      </c>
      <c r="F24" s="17">
        <v>1326.24</v>
      </c>
      <c r="G24" s="17">
        <f t="shared" si="1"/>
        <v>33156</v>
      </c>
      <c r="H24" s="15">
        <v>56</v>
      </c>
    </row>
    <row r="25" spans="1:11" s="2" customFormat="1" ht="23.25" customHeight="1" x14ac:dyDescent="0.25">
      <c r="A25" s="2" t="s">
        <v>53</v>
      </c>
      <c r="B25" s="3" t="s">
        <v>76</v>
      </c>
      <c r="C25" s="4">
        <v>61.599999999999994</v>
      </c>
      <c r="D25" s="5">
        <v>3</v>
      </c>
      <c r="E25" s="4">
        <f t="shared" si="0"/>
        <v>64.599999999999994</v>
      </c>
      <c r="F25" s="17">
        <v>2187.9</v>
      </c>
      <c r="G25" s="17">
        <v>142213.5</v>
      </c>
      <c r="H25" s="15">
        <v>70</v>
      </c>
    </row>
    <row r="26" spans="1:11" s="2" customFormat="1" ht="23.25" customHeight="1" x14ac:dyDescent="0.25">
      <c r="A26" s="2" t="s">
        <v>53</v>
      </c>
      <c r="B26" s="3" t="s">
        <v>77</v>
      </c>
      <c r="C26" s="4">
        <v>61.599999999999994</v>
      </c>
      <c r="D26" s="5">
        <v>3</v>
      </c>
      <c r="E26" s="4">
        <f t="shared" si="0"/>
        <v>64.599999999999994</v>
      </c>
      <c r="F26" s="17">
        <v>17326.400000000001</v>
      </c>
      <c r="G26" s="17">
        <v>1126216</v>
      </c>
      <c r="H26" s="15">
        <v>70</v>
      </c>
    </row>
    <row r="27" spans="1:11" s="2" customFormat="1" ht="23.25" customHeight="1" x14ac:dyDescent="0.25">
      <c r="A27" s="2" t="s">
        <v>53</v>
      </c>
      <c r="B27" s="3" t="s">
        <v>78</v>
      </c>
      <c r="C27" s="4">
        <v>20.9</v>
      </c>
      <c r="D27" s="5">
        <v>3</v>
      </c>
      <c r="E27" s="4">
        <f t="shared" si="0"/>
        <v>23.9</v>
      </c>
      <c r="F27" s="17">
        <v>1456.56</v>
      </c>
      <c r="G27" s="17">
        <v>34957.440000000002</v>
      </c>
      <c r="H27" s="15">
        <v>56</v>
      </c>
    </row>
    <row r="28" spans="1:11" s="2" customFormat="1" ht="23.25" customHeight="1" x14ac:dyDescent="0.25">
      <c r="A28" s="2" t="s">
        <v>53</v>
      </c>
      <c r="B28" s="3" t="s">
        <v>79</v>
      </c>
      <c r="C28" s="4">
        <v>2495</v>
      </c>
      <c r="D28" s="5">
        <v>5</v>
      </c>
      <c r="E28" s="4">
        <f t="shared" si="0"/>
        <v>2500</v>
      </c>
      <c r="F28" s="17">
        <v>127</v>
      </c>
      <c r="G28" s="17">
        <f t="shared" si="1"/>
        <v>317500</v>
      </c>
      <c r="H28" s="15">
        <v>70</v>
      </c>
      <c r="I28" s="2" t="s">
        <v>45</v>
      </c>
      <c r="J28" s="19" t="s">
        <v>46</v>
      </c>
      <c r="K28" s="2" t="s">
        <v>47</v>
      </c>
    </row>
    <row r="29" spans="1:11" s="2" customFormat="1" ht="23.25" customHeight="1" x14ac:dyDescent="0.25">
      <c r="A29" s="2" t="s">
        <v>53</v>
      </c>
      <c r="B29" s="3" t="s">
        <v>80</v>
      </c>
      <c r="C29" s="4">
        <v>15.399999999999999</v>
      </c>
      <c r="D29" s="5">
        <v>1</v>
      </c>
      <c r="E29" s="4">
        <f t="shared" si="0"/>
        <v>16.399999999999999</v>
      </c>
      <c r="F29" s="17">
        <v>17939.759999999998</v>
      </c>
      <c r="G29" s="17">
        <f t="shared" si="1"/>
        <v>294212.06399999995</v>
      </c>
      <c r="H29" s="15">
        <v>56</v>
      </c>
    </row>
    <row r="30" spans="1:11" s="2" customFormat="1" ht="23.25" customHeight="1" x14ac:dyDescent="0.25">
      <c r="A30" s="2" t="s">
        <v>53</v>
      </c>
      <c r="B30" s="3" t="s">
        <v>81</v>
      </c>
      <c r="C30" s="4">
        <v>5.5</v>
      </c>
      <c r="D30" s="5">
        <v>1</v>
      </c>
      <c r="E30" s="4">
        <f t="shared" si="0"/>
        <v>6.5</v>
      </c>
      <c r="F30" s="17">
        <v>49682.16</v>
      </c>
      <c r="G30" s="17">
        <v>347775.12</v>
      </c>
      <c r="H30" s="15">
        <v>56</v>
      </c>
    </row>
    <row r="31" spans="1:11" s="2" customFormat="1" ht="23.25" customHeight="1" x14ac:dyDescent="0.25">
      <c r="A31" s="2" t="s">
        <v>53</v>
      </c>
      <c r="B31" s="3" t="s">
        <v>82</v>
      </c>
      <c r="C31" s="4">
        <v>22</v>
      </c>
      <c r="D31" s="5">
        <v>3</v>
      </c>
      <c r="E31" s="4">
        <f t="shared" si="0"/>
        <v>25</v>
      </c>
      <c r="F31" s="17">
        <v>424.42</v>
      </c>
      <c r="G31" s="17">
        <f t="shared" si="1"/>
        <v>10610.5</v>
      </c>
      <c r="H31" s="15">
        <v>56</v>
      </c>
    </row>
    <row r="32" spans="1:11" s="2" customFormat="1" ht="23.25" customHeight="1" x14ac:dyDescent="0.25">
      <c r="A32" s="2" t="s">
        <v>54</v>
      </c>
      <c r="B32" s="3" t="s">
        <v>83</v>
      </c>
      <c r="C32" s="4">
        <v>16.5</v>
      </c>
      <c r="D32" s="5">
        <v>3</v>
      </c>
      <c r="E32" s="4">
        <f t="shared" si="0"/>
        <v>19.5</v>
      </c>
      <c r="F32" s="17">
        <v>2380.6799999999998</v>
      </c>
      <c r="G32" s="17">
        <v>47613.599999999999</v>
      </c>
      <c r="H32" s="15">
        <v>56</v>
      </c>
    </row>
    <row r="33" spans="1:8" s="2" customFormat="1" ht="37.5" customHeight="1" x14ac:dyDescent="0.25">
      <c r="A33" s="2" t="s">
        <v>54</v>
      </c>
      <c r="B33" s="3" t="s">
        <v>22</v>
      </c>
      <c r="C33" s="4">
        <v>3</v>
      </c>
      <c r="D33" s="5">
        <v>3</v>
      </c>
      <c r="E33" s="4">
        <f t="shared" si="0"/>
        <v>6</v>
      </c>
      <c r="F33" s="17">
        <v>1138.22</v>
      </c>
      <c r="G33" s="17">
        <f t="shared" si="1"/>
        <v>6829.32</v>
      </c>
      <c r="H33" s="15">
        <v>175</v>
      </c>
    </row>
    <row r="34" spans="1:8" s="2" customFormat="1" ht="37.5" customHeight="1" x14ac:dyDescent="0.25">
      <c r="A34" s="2" t="s">
        <v>54</v>
      </c>
      <c r="B34" s="3" t="s">
        <v>23</v>
      </c>
      <c r="C34" s="4">
        <v>22</v>
      </c>
      <c r="D34" s="5">
        <v>3</v>
      </c>
      <c r="E34" s="4">
        <f t="shared" si="0"/>
        <v>25</v>
      </c>
      <c r="F34" s="17">
        <v>1701.36</v>
      </c>
      <c r="G34" s="17">
        <f t="shared" si="1"/>
        <v>42534</v>
      </c>
      <c r="H34" s="15">
        <v>56</v>
      </c>
    </row>
    <row r="35" spans="1:8" s="2" customFormat="1" ht="37.5" customHeight="1" x14ac:dyDescent="0.25">
      <c r="A35" s="2" t="s">
        <v>54</v>
      </c>
      <c r="B35" s="3" t="s">
        <v>24</v>
      </c>
      <c r="C35" s="4">
        <v>22</v>
      </c>
      <c r="D35" s="5">
        <v>3</v>
      </c>
      <c r="E35" s="4">
        <f t="shared" si="0"/>
        <v>25</v>
      </c>
      <c r="F35" s="17">
        <v>581.4</v>
      </c>
      <c r="G35" s="17">
        <f t="shared" si="1"/>
        <v>14535</v>
      </c>
      <c r="H35" s="15">
        <v>56</v>
      </c>
    </row>
    <row r="36" spans="1:8" s="2" customFormat="1" ht="37.5" customHeight="1" x14ac:dyDescent="0.25">
      <c r="A36" s="2" t="s">
        <v>54</v>
      </c>
      <c r="B36" s="3" t="s">
        <v>25</v>
      </c>
      <c r="C36" s="4">
        <v>19.8</v>
      </c>
      <c r="D36" s="5">
        <v>3</v>
      </c>
      <c r="E36" s="4">
        <f t="shared" si="0"/>
        <v>22.8</v>
      </c>
      <c r="F36" s="17">
        <v>1101.17</v>
      </c>
      <c r="G36" s="17">
        <v>25326.91</v>
      </c>
      <c r="H36" s="15">
        <v>175</v>
      </c>
    </row>
    <row r="37" spans="1:8" s="2" customFormat="1" ht="23.25" customHeight="1" x14ac:dyDescent="0.25">
      <c r="A37" s="2" t="s">
        <v>54</v>
      </c>
      <c r="B37" s="3" t="s">
        <v>26</v>
      </c>
      <c r="C37" s="4">
        <v>24.2</v>
      </c>
      <c r="D37" s="5">
        <v>3</v>
      </c>
      <c r="E37" s="4">
        <f t="shared" si="0"/>
        <v>27.2</v>
      </c>
      <c r="F37" s="17">
        <v>182.18</v>
      </c>
      <c r="G37" s="17">
        <f t="shared" si="1"/>
        <v>4955.2960000000003</v>
      </c>
      <c r="H37" s="15">
        <v>14</v>
      </c>
    </row>
    <row r="38" spans="1:8" s="2" customFormat="1" ht="23.25" customHeight="1" x14ac:dyDescent="0.25">
      <c r="A38" s="2" t="s">
        <v>55</v>
      </c>
      <c r="B38" s="3" t="s">
        <v>5</v>
      </c>
      <c r="C38" s="4">
        <v>8.8000000000000007</v>
      </c>
      <c r="D38" s="5">
        <v>1</v>
      </c>
      <c r="E38" s="4">
        <f t="shared" si="0"/>
        <v>9.8000000000000007</v>
      </c>
      <c r="F38" s="17">
        <v>17.43</v>
      </c>
      <c r="G38" s="17">
        <v>174.3</v>
      </c>
      <c r="H38" s="15">
        <v>14</v>
      </c>
    </row>
    <row r="39" spans="1:8" s="2" customFormat="1" ht="23.25" customHeight="1" x14ac:dyDescent="0.25">
      <c r="A39" s="2" t="s">
        <v>55</v>
      </c>
      <c r="B39" s="3" t="s">
        <v>6</v>
      </c>
      <c r="C39" s="4">
        <v>5</v>
      </c>
      <c r="D39" s="5">
        <v>1</v>
      </c>
      <c r="E39" s="4">
        <f t="shared" si="0"/>
        <v>6</v>
      </c>
      <c r="F39" s="17">
        <v>1515.88</v>
      </c>
      <c r="G39" s="17">
        <f t="shared" si="1"/>
        <v>9095.2800000000007</v>
      </c>
      <c r="H39" s="15">
        <v>56</v>
      </c>
    </row>
    <row r="40" spans="1:8" s="2" customFormat="1" ht="23.25" customHeight="1" x14ac:dyDescent="0.25">
      <c r="A40" s="2" t="s">
        <v>56</v>
      </c>
      <c r="B40" s="3" t="s">
        <v>7</v>
      </c>
      <c r="C40" s="4">
        <v>13.2</v>
      </c>
      <c r="D40" s="5">
        <v>3</v>
      </c>
      <c r="E40" s="4">
        <f t="shared" si="0"/>
        <v>16.2</v>
      </c>
      <c r="F40" s="17">
        <v>331.84</v>
      </c>
      <c r="G40" s="17">
        <f t="shared" si="1"/>
        <v>5375.8079999999991</v>
      </c>
      <c r="H40" s="15">
        <v>56</v>
      </c>
    </row>
    <row r="41" spans="1:8" s="2" customFormat="1" ht="23.25" customHeight="1" x14ac:dyDescent="0.25">
      <c r="A41" s="2" t="s">
        <v>55</v>
      </c>
      <c r="B41" s="3" t="s">
        <v>8</v>
      </c>
      <c r="C41" s="4">
        <v>13.2</v>
      </c>
      <c r="D41" s="5">
        <v>3</v>
      </c>
      <c r="E41" s="4">
        <f t="shared" si="0"/>
        <v>16.2</v>
      </c>
      <c r="F41" s="17">
        <v>1021.65</v>
      </c>
      <c r="G41" s="17">
        <f t="shared" si="1"/>
        <v>16550.73</v>
      </c>
      <c r="H41" s="15">
        <v>56</v>
      </c>
    </row>
    <row r="42" spans="1:8" s="2" customFormat="1" ht="23.25" customHeight="1" x14ac:dyDescent="0.25">
      <c r="A42" s="2" t="s">
        <v>57</v>
      </c>
      <c r="B42" s="3" t="s">
        <v>15</v>
      </c>
      <c r="C42" s="4">
        <v>4</v>
      </c>
      <c r="D42" s="5">
        <v>1</v>
      </c>
      <c r="E42" s="4">
        <f t="shared" si="0"/>
        <v>5</v>
      </c>
      <c r="F42" s="17">
        <v>87614.18</v>
      </c>
      <c r="G42" s="17">
        <f t="shared" si="1"/>
        <v>438070.89999999997</v>
      </c>
      <c r="H42" s="15">
        <v>105</v>
      </c>
    </row>
    <row r="43" spans="1:8" s="2" customFormat="1" ht="27" customHeight="1" x14ac:dyDescent="0.25">
      <c r="A43" s="2" t="s">
        <v>60</v>
      </c>
      <c r="B43" s="3" t="s">
        <v>16</v>
      </c>
      <c r="C43" s="4">
        <v>3</v>
      </c>
      <c r="D43" s="5">
        <v>1</v>
      </c>
      <c r="E43" s="4">
        <f t="shared" si="0"/>
        <v>4</v>
      </c>
      <c r="F43" s="17">
        <v>683.2</v>
      </c>
      <c r="G43" s="17">
        <f t="shared" si="1"/>
        <v>2732.8</v>
      </c>
      <c r="H43" s="15">
        <v>84</v>
      </c>
    </row>
    <row r="44" spans="1:8" s="2" customFormat="1" ht="31.5" customHeight="1" x14ac:dyDescent="0.25">
      <c r="A44" s="2" t="s">
        <v>63</v>
      </c>
      <c r="B44" s="3" t="s">
        <v>17</v>
      </c>
      <c r="C44" s="4">
        <v>8</v>
      </c>
      <c r="D44" s="5">
        <v>1</v>
      </c>
      <c r="E44" s="4">
        <f t="shared" si="0"/>
        <v>9</v>
      </c>
      <c r="F44" s="17">
        <v>54400</v>
      </c>
      <c r="G44" s="17">
        <f t="shared" si="1"/>
        <v>489600</v>
      </c>
      <c r="H44" s="15">
        <v>14</v>
      </c>
    </row>
    <row r="45" spans="1:8" s="2" customFormat="1" ht="23.25" customHeight="1" x14ac:dyDescent="0.25">
      <c r="A45" s="2" t="s">
        <v>58</v>
      </c>
      <c r="B45" s="3" t="s">
        <v>9</v>
      </c>
      <c r="C45" s="4">
        <v>4</v>
      </c>
      <c r="D45" s="5">
        <v>1</v>
      </c>
      <c r="E45" s="4">
        <f t="shared" si="0"/>
        <v>5</v>
      </c>
      <c r="F45" s="17">
        <v>6180.62</v>
      </c>
      <c r="G45" s="17">
        <f t="shared" si="1"/>
        <v>30903.1</v>
      </c>
      <c r="H45" s="15">
        <v>14</v>
      </c>
    </row>
    <row r="46" spans="1:8" s="2" customFormat="1" ht="23.25" customHeight="1" x14ac:dyDescent="0.25">
      <c r="A46" s="2" t="s">
        <v>60</v>
      </c>
      <c r="B46" s="3" t="s">
        <v>10</v>
      </c>
      <c r="C46" s="4">
        <v>5</v>
      </c>
      <c r="D46" s="5">
        <v>2</v>
      </c>
      <c r="E46" s="4">
        <f t="shared" si="0"/>
        <v>7</v>
      </c>
      <c r="F46" s="17">
        <v>589.82000000000005</v>
      </c>
      <c r="G46" s="17">
        <f t="shared" si="1"/>
        <v>4128.7400000000007</v>
      </c>
      <c r="H46" s="15">
        <v>56</v>
      </c>
    </row>
    <row r="47" spans="1:8" s="2" customFormat="1" ht="33.75" customHeight="1" x14ac:dyDescent="0.25">
      <c r="A47" s="2" t="s">
        <v>62</v>
      </c>
      <c r="B47" s="3" t="s">
        <v>11</v>
      </c>
      <c r="C47" s="4">
        <v>8</v>
      </c>
      <c r="D47" s="5">
        <v>1</v>
      </c>
      <c r="E47" s="4">
        <f t="shared" si="0"/>
        <v>9</v>
      </c>
      <c r="F47" s="17">
        <v>17619.240000000002</v>
      </c>
      <c r="G47" s="17">
        <f t="shared" si="1"/>
        <v>158573.16</v>
      </c>
      <c r="H47" s="15">
        <v>84</v>
      </c>
    </row>
    <row r="48" spans="1:8" s="2" customFormat="1" ht="23.25" customHeight="1" x14ac:dyDescent="0.25">
      <c r="A48" s="2" t="s">
        <v>55</v>
      </c>
      <c r="B48" s="3" t="s">
        <v>50</v>
      </c>
      <c r="C48" s="4">
        <v>8.8000000000000007</v>
      </c>
      <c r="D48" s="5">
        <v>1</v>
      </c>
      <c r="E48" s="4">
        <f t="shared" si="0"/>
        <v>9.8000000000000007</v>
      </c>
      <c r="F48" s="17">
        <v>409.92</v>
      </c>
      <c r="G48" s="17">
        <f t="shared" si="1"/>
        <v>4017.2160000000003</v>
      </c>
      <c r="H48" s="15">
        <v>84</v>
      </c>
    </row>
    <row r="49" spans="1:9" s="2" customFormat="1" ht="23.25" customHeight="1" x14ac:dyDescent="0.25">
      <c r="A49" s="2" t="s">
        <v>60</v>
      </c>
      <c r="B49" s="3" t="s">
        <v>51</v>
      </c>
      <c r="C49" s="4">
        <v>17.600000000000001</v>
      </c>
      <c r="D49" s="5">
        <v>1</v>
      </c>
      <c r="E49" s="4">
        <f t="shared" si="0"/>
        <v>18.600000000000001</v>
      </c>
      <c r="F49" s="17">
        <v>1663.2</v>
      </c>
      <c r="G49" s="17">
        <f t="shared" si="1"/>
        <v>30935.520000000004</v>
      </c>
      <c r="H49" s="15">
        <v>84</v>
      </c>
    </row>
    <row r="50" spans="1:9" s="2" customFormat="1" ht="23.25" customHeight="1" x14ac:dyDescent="0.25">
      <c r="A50" s="2" t="s">
        <v>60</v>
      </c>
      <c r="B50" s="3" t="s">
        <v>12</v>
      </c>
      <c r="C50" s="4">
        <v>8.8000000000000007</v>
      </c>
      <c r="D50" s="5">
        <v>1</v>
      </c>
      <c r="E50" s="4">
        <f t="shared" si="0"/>
        <v>9.8000000000000007</v>
      </c>
      <c r="F50" s="17">
        <v>451.92</v>
      </c>
      <c r="G50" s="17">
        <v>4519.2</v>
      </c>
      <c r="H50" s="15">
        <v>14</v>
      </c>
    </row>
    <row r="51" spans="1:9" s="2" customFormat="1" ht="45.75" customHeight="1" x14ac:dyDescent="0.25">
      <c r="A51" s="2" t="s">
        <v>62</v>
      </c>
      <c r="B51" s="3" t="s">
        <v>48</v>
      </c>
      <c r="C51" s="4">
        <v>8.8000000000000007</v>
      </c>
      <c r="D51" s="5">
        <v>1</v>
      </c>
      <c r="E51" s="4">
        <f t="shared" si="0"/>
        <v>9.8000000000000007</v>
      </c>
      <c r="F51" s="17">
        <v>26675.83</v>
      </c>
      <c r="G51" s="17">
        <v>266758.3</v>
      </c>
      <c r="H51" s="15">
        <v>14</v>
      </c>
    </row>
    <row r="52" spans="1:9" s="2" customFormat="1" ht="23.25" customHeight="1" x14ac:dyDescent="0.25">
      <c r="A52" s="2" t="s">
        <v>59</v>
      </c>
      <c r="B52" s="3" t="s">
        <v>13</v>
      </c>
      <c r="C52" s="4">
        <v>8.8000000000000007</v>
      </c>
      <c r="D52" s="5">
        <v>1</v>
      </c>
      <c r="E52" s="4">
        <f t="shared" si="0"/>
        <v>9.8000000000000007</v>
      </c>
      <c r="F52" s="17">
        <v>5887.82</v>
      </c>
      <c r="G52" s="17">
        <v>58878.2</v>
      </c>
      <c r="H52" s="15">
        <v>56</v>
      </c>
    </row>
    <row r="53" spans="1:9" s="2" customFormat="1" ht="23.25" customHeight="1" x14ac:dyDescent="0.25">
      <c r="A53" s="2" t="s">
        <v>59</v>
      </c>
      <c r="B53" s="3" t="s">
        <v>27</v>
      </c>
      <c r="C53" s="4">
        <v>52.8</v>
      </c>
      <c r="D53" s="5">
        <v>3</v>
      </c>
      <c r="E53" s="4">
        <f t="shared" si="0"/>
        <v>55.8</v>
      </c>
      <c r="F53" s="17">
        <v>5887.82</v>
      </c>
      <c r="G53" s="17">
        <v>329717.92</v>
      </c>
      <c r="H53" s="15">
        <v>56</v>
      </c>
    </row>
    <row r="54" spans="1:9" ht="23.25" customHeight="1" x14ac:dyDescent="0.25">
      <c r="A54" s="2" t="s">
        <v>62</v>
      </c>
      <c r="B54" s="3" t="s">
        <v>18</v>
      </c>
      <c r="C54" s="4">
        <v>3</v>
      </c>
      <c r="D54" s="5">
        <v>1</v>
      </c>
      <c r="E54" s="4">
        <f t="shared" si="0"/>
        <v>4</v>
      </c>
      <c r="F54" s="18"/>
      <c r="G54" s="17">
        <f t="shared" si="1"/>
        <v>0</v>
      </c>
      <c r="H54" s="16">
        <v>0</v>
      </c>
      <c r="I54" t="s">
        <v>49</v>
      </c>
    </row>
    <row r="55" spans="1:9" ht="36.75" customHeight="1" x14ac:dyDescent="0.25">
      <c r="A55" s="2" t="s">
        <v>61</v>
      </c>
      <c r="B55" s="6" t="s">
        <v>73</v>
      </c>
      <c r="C55" s="1">
        <v>48</v>
      </c>
      <c r="D55" s="7">
        <v>3</v>
      </c>
      <c r="E55" s="4">
        <f t="shared" si="0"/>
        <v>51</v>
      </c>
      <c r="F55" s="18">
        <v>178.68</v>
      </c>
      <c r="G55" s="17">
        <f t="shared" si="1"/>
        <v>9112.68</v>
      </c>
      <c r="H55" s="16">
        <v>56</v>
      </c>
    </row>
    <row r="56" spans="1:9" ht="23.25" customHeight="1" x14ac:dyDescent="0.25">
      <c r="A56" s="2" t="s">
        <v>61</v>
      </c>
      <c r="B56" s="6" t="s">
        <v>72</v>
      </c>
      <c r="C56" s="1">
        <v>14</v>
      </c>
      <c r="D56" s="7">
        <v>3</v>
      </c>
      <c r="E56" s="4">
        <f t="shared" si="0"/>
        <v>17</v>
      </c>
      <c r="F56" s="18">
        <v>101.43</v>
      </c>
      <c r="G56" s="17">
        <f t="shared" si="1"/>
        <v>1724.3100000000002</v>
      </c>
      <c r="H56" s="16">
        <v>56</v>
      </c>
    </row>
    <row r="57" spans="1:9" ht="23.25" customHeight="1" x14ac:dyDescent="0.25">
      <c r="A57" s="2" t="s">
        <v>61</v>
      </c>
      <c r="B57" s="6" t="s">
        <v>71</v>
      </c>
      <c r="C57" s="1">
        <v>22</v>
      </c>
      <c r="D57" s="7">
        <v>3</v>
      </c>
      <c r="E57" s="4">
        <f t="shared" si="0"/>
        <v>25</v>
      </c>
      <c r="F57" s="18">
        <v>220.12</v>
      </c>
      <c r="G57" s="17">
        <f t="shared" si="1"/>
        <v>5503</v>
      </c>
      <c r="H57" s="16">
        <v>56</v>
      </c>
    </row>
    <row r="58" spans="1:9" ht="23.25" customHeight="1" x14ac:dyDescent="0.25">
      <c r="A58" s="2" t="s">
        <v>61</v>
      </c>
      <c r="B58" s="6" t="s">
        <v>70</v>
      </c>
      <c r="C58" s="1">
        <v>44</v>
      </c>
      <c r="D58" s="7">
        <v>3</v>
      </c>
      <c r="E58" s="4">
        <f t="shared" si="0"/>
        <v>47</v>
      </c>
      <c r="F58" s="18">
        <v>185.13</v>
      </c>
      <c r="G58" s="17">
        <f t="shared" si="1"/>
        <v>8701.11</v>
      </c>
      <c r="H58" s="16">
        <v>56</v>
      </c>
    </row>
    <row r="59" spans="1:9" ht="23.25" customHeight="1" x14ac:dyDescent="0.25">
      <c r="A59" s="2" t="s">
        <v>52</v>
      </c>
      <c r="B59" s="6" t="s">
        <v>69</v>
      </c>
      <c r="C59" s="1">
        <v>6</v>
      </c>
      <c r="D59" s="7">
        <v>3</v>
      </c>
      <c r="E59" s="4">
        <f t="shared" si="0"/>
        <v>9</v>
      </c>
      <c r="F59" s="18">
        <v>1940.4</v>
      </c>
      <c r="G59" s="17">
        <f t="shared" si="1"/>
        <v>17463.600000000002</v>
      </c>
      <c r="H59" s="16">
        <v>56</v>
      </c>
    </row>
    <row r="60" spans="1:9" ht="23.25" customHeight="1" x14ac:dyDescent="0.25">
      <c r="A60" s="2" t="s">
        <v>52</v>
      </c>
      <c r="B60" s="6" t="s">
        <v>68</v>
      </c>
      <c r="C60" s="1">
        <v>81</v>
      </c>
      <c r="D60" s="7">
        <v>3</v>
      </c>
      <c r="E60" s="4">
        <f t="shared" si="0"/>
        <v>84</v>
      </c>
      <c r="F60" s="18">
        <v>89.35</v>
      </c>
      <c r="G60" s="17">
        <f t="shared" si="1"/>
        <v>7505.4</v>
      </c>
      <c r="H60" s="16">
        <v>56</v>
      </c>
    </row>
    <row r="61" spans="1:9" ht="23.25" customHeight="1" x14ac:dyDescent="0.25">
      <c r="A61" s="2" t="s">
        <v>52</v>
      </c>
      <c r="B61" s="8" t="s">
        <v>67</v>
      </c>
      <c r="C61" s="1">
        <v>9</v>
      </c>
      <c r="D61" s="7">
        <v>3</v>
      </c>
      <c r="E61" s="4">
        <f t="shared" si="0"/>
        <v>12</v>
      </c>
      <c r="F61" s="18">
        <v>43.53</v>
      </c>
      <c r="G61" s="17">
        <f t="shared" si="1"/>
        <v>522.36</v>
      </c>
      <c r="H61" s="16">
        <v>14</v>
      </c>
    </row>
    <row r="62" spans="1:9" ht="23.25" customHeight="1" x14ac:dyDescent="0.25">
      <c r="A62" s="2" t="s">
        <v>52</v>
      </c>
      <c r="B62" s="6" t="s">
        <v>66</v>
      </c>
      <c r="C62" s="1">
        <v>6</v>
      </c>
      <c r="D62" s="7">
        <v>3</v>
      </c>
      <c r="E62" s="4">
        <f t="shared" si="0"/>
        <v>9</v>
      </c>
      <c r="F62" s="18">
        <v>167.32</v>
      </c>
      <c r="G62" s="17">
        <f t="shared" si="1"/>
        <v>1505.8799999999999</v>
      </c>
      <c r="H62" s="16">
        <v>14</v>
      </c>
    </row>
    <row r="63" spans="1:9" ht="23.25" customHeight="1" x14ac:dyDescent="0.25">
      <c r="A63" s="2" t="s">
        <v>52</v>
      </c>
      <c r="B63" s="6" t="s">
        <v>65</v>
      </c>
      <c r="C63" s="1">
        <v>13</v>
      </c>
      <c r="D63" s="7">
        <v>3</v>
      </c>
      <c r="E63" s="4">
        <f t="shared" si="0"/>
        <v>16</v>
      </c>
      <c r="F63" s="18">
        <v>114.44</v>
      </c>
      <c r="G63" s="17">
        <f t="shared" si="1"/>
        <v>1831.04</v>
      </c>
      <c r="H63" s="16">
        <v>14</v>
      </c>
    </row>
    <row r="64" spans="1:9" ht="23.25" customHeight="1" x14ac:dyDescent="0.25">
      <c r="A64" s="2" t="s">
        <v>53</v>
      </c>
      <c r="B64" s="9" t="s">
        <v>64</v>
      </c>
      <c r="C64" s="7">
        <v>51</v>
      </c>
      <c r="D64" s="7">
        <v>3</v>
      </c>
      <c r="E64" s="4">
        <f t="shared" si="0"/>
        <v>54</v>
      </c>
      <c r="F64" s="18">
        <v>350.29</v>
      </c>
      <c r="G64" s="17">
        <f t="shared" si="1"/>
        <v>18915.66</v>
      </c>
      <c r="H64" s="16">
        <v>56</v>
      </c>
    </row>
    <row r="65" spans="2:2" ht="23.25" customHeight="1" x14ac:dyDescent="0.25"/>
    <row r="66" spans="2:2" ht="18.75" customHeight="1" x14ac:dyDescent="0.25"/>
    <row r="67" spans="2:2" ht="18.75" x14ac:dyDescent="0.3">
      <c r="B67" s="13"/>
    </row>
    <row r="68" spans="2:2" ht="18.75" x14ac:dyDescent="0.3">
      <c r="B68" s="13"/>
    </row>
  </sheetData>
  <mergeCells count="1">
    <mergeCell ref="C2:D2"/>
  </mergeCells>
  <pageMargins left="0.7" right="0.7" top="0.75" bottom="0.75" header="0.3" footer="0.3"/>
  <pageSetup paperSize="9" scale="9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Перечень ПКИ 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Аскерко А.Н,</dc:creator>
  <cp:lastModifiedBy>Andrey A</cp:lastModifiedBy>
  <cp:lastPrinted>2024-01-10T07:44:21Z</cp:lastPrinted>
  <dcterms:created xsi:type="dcterms:W3CDTF">2023-05-04T08:42:58Z</dcterms:created>
  <dcterms:modified xsi:type="dcterms:W3CDTF">2024-03-19T09:05:10Z</dcterms:modified>
</cp:coreProperties>
</file>