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ГУ\Арктика\"/>
    </mc:Choice>
  </mc:AlternateContent>
  <xr:revisionPtr revIDLastSave="0" documentId="13_ncr:1_{4A58EC32-B1FF-4D46-A3E1-5844FF7AC359}" xr6:coauthVersionLast="47" xr6:coauthVersionMax="47" xr10:uidLastSave="{00000000-0000-0000-0000-000000000000}"/>
  <bookViews>
    <workbookView xWindow="-4800" yWindow="-21720" windowWidth="51840" windowHeight="21390" xr2:uid="{00000000-000D-0000-FFFF-FFFF00000000}"/>
  </bookViews>
  <sheets>
    <sheet name="Лист1" sheetId="1" r:id="rId1"/>
  </sheets>
  <definedNames>
    <definedName name="_xlnm._FilterDatabase" localSheetId="0" hidden="1">Лист1!$P$1:$P$217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2" i="1" l="1"/>
  <c r="M223" i="1"/>
  <c r="M219" i="1"/>
  <c r="O218" i="1"/>
  <c r="M2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M2" i="1"/>
  <c r="G2" i="1"/>
  <c r="G218" i="1" s="1"/>
  <c r="G219" i="1" s="1"/>
  <c r="G220" i="1" s="1"/>
  <c r="G22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" i="1"/>
  <c r="O2" i="1" s="1"/>
  <c r="N3" i="1"/>
  <c r="O3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</calcChain>
</file>

<file path=xl/sharedStrings.xml><?xml version="1.0" encoding="utf-8"?>
<sst xmlns="http://schemas.openxmlformats.org/spreadsheetml/2006/main" count="876" uniqueCount="301">
  <si>
    <t xml:space="preserve">микрон </t>
  </si>
  <si>
    <t xml:space="preserve">кремний </t>
  </si>
  <si>
    <t xml:space="preserve">интеграл </t>
  </si>
  <si>
    <t xml:space="preserve">радиодеталь </t>
  </si>
  <si>
    <t xml:space="preserve">крип техно </t>
  </si>
  <si>
    <t xml:space="preserve">мстатор </t>
  </si>
  <si>
    <t xml:space="preserve">взпп-с </t>
  </si>
  <si>
    <t xml:space="preserve">пульсар </t>
  </si>
  <si>
    <t xml:space="preserve">арсенал </t>
  </si>
  <si>
    <t xml:space="preserve">лит-фонон </t>
  </si>
  <si>
    <t xml:space="preserve">бзпп </t>
  </si>
  <si>
    <t xml:space="preserve">элтом </t>
  </si>
  <si>
    <t xml:space="preserve">восход </t>
  </si>
  <si>
    <t xml:space="preserve">протон </t>
  </si>
  <si>
    <t xml:space="preserve">нпк тех центр </t>
  </si>
  <si>
    <t xml:space="preserve">нииэт </t>
  </si>
  <si>
    <t xml:space="preserve">сев заря </t>
  </si>
  <si>
    <t xml:space="preserve">дц союз </t>
  </si>
  <si>
    <t xml:space="preserve">копир </t>
  </si>
  <si>
    <t xml:space="preserve">октябрь </t>
  </si>
  <si>
    <t xml:space="preserve">эркон </t>
  </si>
  <si>
    <t xml:space="preserve">элеконд </t>
  </si>
  <si>
    <t xml:space="preserve">кулон </t>
  </si>
  <si>
    <t xml:space="preserve">реконд </t>
  </si>
  <si>
    <t>Операционный усилитель</t>
  </si>
  <si>
    <t>1473УД1Т1 ОСМ</t>
  </si>
  <si>
    <t>Транзистор</t>
  </si>
  <si>
    <t>2Т746А9 ВП</t>
  </si>
  <si>
    <t>АЕЯР.432140.821</t>
  </si>
  <si>
    <t>Микросхема</t>
  </si>
  <si>
    <t>1675РТ014</t>
  </si>
  <si>
    <t>АЕНВ.431210.476-01 ТУ</t>
  </si>
  <si>
    <t>Вставка плавкая</t>
  </si>
  <si>
    <t>ВП1-2 (0,25А) ОС</t>
  </si>
  <si>
    <t>ОЮ0.480.003ТУ-Р, СНКЖ.646170.001ТУ</t>
  </si>
  <si>
    <t>ВП1-2 (2А) ОС</t>
  </si>
  <si>
    <t>2П303Г/ЭА ОСМ</t>
  </si>
  <si>
    <t>АЕЯР.432140.203ТУ П0.070.052</t>
  </si>
  <si>
    <t>Трансформатор</t>
  </si>
  <si>
    <t>ОС ТИЛ-6В</t>
  </si>
  <si>
    <t>АГ0.472.105ТУ, АГ0.472.101ТУ</t>
  </si>
  <si>
    <t>Транзисторная сборка</t>
  </si>
  <si>
    <t>2ТС622А1 ОС</t>
  </si>
  <si>
    <t>И93.456.001ТУ/Д1; аА0.339.190ТУ</t>
  </si>
  <si>
    <t>1НТ251А2 ОС</t>
  </si>
  <si>
    <t>И93.456.000ТУ/Д1; аА0.339.190ТУ</t>
  </si>
  <si>
    <t>1432УС3БУ</t>
  </si>
  <si>
    <t>АЕЯР.431100.280-16ТУ</t>
  </si>
  <si>
    <t>Линейный регулятор</t>
  </si>
  <si>
    <t>1278ЕР1Т</t>
  </si>
  <si>
    <t>АЕЯР.431420.761ТУ</t>
  </si>
  <si>
    <t>2Т3117А/ПК ОСМ</t>
  </si>
  <si>
    <t>АЕЯР.432140.247ТУ П0.070.052 </t>
  </si>
  <si>
    <t>Генератор кварцевый</t>
  </si>
  <si>
    <t>ОСМ ГК108-П-18ГС-3-10М</t>
  </si>
  <si>
    <t>АФТП.433520.007ТУ, РД В 22.02.218</t>
  </si>
  <si>
    <t>Диодная сборка</t>
  </si>
  <si>
    <t>2ДС627А1/ББ ОСМ</t>
  </si>
  <si>
    <t>АЕЯР.432120.515ТУ, РД В 22.02.218</t>
  </si>
  <si>
    <t>2Д222ВС ОСМ</t>
  </si>
  <si>
    <t>аА0.339.327ТУ, П0.070.052</t>
  </si>
  <si>
    <t>Оптопара</t>
  </si>
  <si>
    <t>ОСМ 249КП1С</t>
  </si>
  <si>
    <t>1Х3.438.000ТУ П0.070.052</t>
  </si>
  <si>
    <t>Приемопередатчик МКО</t>
  </si>
  <si>
    <t>ОСМ 5559ИН67Т</t>
  </si>
  <si>
    <t>АЕЯР.431230.627ТУ, РД В 22.02.218</t>
  </si>
  <si>
    <t>1469ТК025</t>
  </si>
  <si>
    <t>АЕНВ.431260.042ТУ</t>
  </si>
  <si>
    <t>1469ТК015</t>
  </si>
  <si>
    <t>АЕНВ.431260.041ТУ</t>
  </si>
  <si>
    <t>1921ВК028</t>
  </si>
  <si>
    <t>АЕНВ.431290.444ТУ</t>
  </si>
  <si>
    <t>Реле</t>
  </si>
  <si>
    <t>АЦП</t>
  </si>
  <si>
    <t>5112НВ035</t>
  </si>
  <si>
    <t>АЕНВ.431320.238ТУ</t>
  </si>
  <si>
    <t>термодатчик</t>
  </si>
  <si>
    <t>5306НТ015Е</t>
  </si>
  <si>
    <t>АЕНВ.431320.279ТУ</t>
  </si>
  <si>
    <t>Вторичный источник питания</t>
  </si>
  <si>
    <t>СМПВ 1.5 5.0 ОВ</t>
  </si>
  <si>
    <t>ЖБКП.436634.036ТУ</t>
  </si>
  <si>
    <t>СМПВ 1.5 5.0 ДВ</t>
  </si>
  <si>
    <t>Розетка</t>
  </si>
  <si>
    <t>РС50А-Э с кожухом ОСМ</t>
  </si>
  <si>
    <t>АВ0.364.047ТУ, АВ0.364.047ТУ1, ПО.070.052</t>
  </si>
  <si>
    <t>Вилка</t>
  </si>
  <si>
    <t>РС32А-Э с кожухом ОСМ</t>
  </si>
  <si>
    <t>РС19А-Э с кожухом ОСМ</t>
  </si>
  <si>
    <t>РС10А-Э с кожухом ОСМ</t>
  </si>
  <si>
    <t>РС7А-Э с кожухом ОСМ</t>
  </si>
  <si>
    <t>СР-50-150ФВ</t>
  </si>
  <si>
    <t>ВР0.364.018 ТУ</t>
  </si>
  <si>
    <t>СР-50-155ФМВ</t>
  </si>
  <si>
    <t>ВР0.364.018ТУ</t>
  </si>
  <si>
    <t>чип-резистор</t>
  </si>
  <si>
    <t>ОСМ Р1-12 0,1 Вт 1 Ом ±2% ТКМ</t>
  </si>
  <si>
    <t>АЛЯР.434110.005ТУ, РД В 22.02.218</t>
  </si>
  <si>
    <t>ОСМ Р1-12 0,1 Вт 2,2 Ом ±2% ТКМ</t>
  </si>
  <si>
    <t>ОСМ Р1-12 0,1 Вт 3,3 Ом ±2% ТКМ</t>
  </si>
  <si>
    <t>ОСМ Р1-12 0,1 Вт 4,7 Ом ±2% ТКМ</t>
  </si>
  <si>
    <t>ОСМ Р1-12 0,1 Вт 5,6 Ом ±2% ТКМ</t>
  </si>
  <si>
    <t>ОСМ Р1-12 0,1 Вт 6,8 Ом ±2% ТКМ</t>
  </si>
  <si>
    <t>ОСМ Р1-12 0,1 Вт 8,2 Ом ±2% ТКМ</t>
  </si>
  <si>
    <t>ОСМ Р1-12 0,1 Вт 10 Ом ±2% ТКМ</t>
  </si>
  <si>
    <t>ОСМ Р1-12 0,1 Вт 15 Ом ±1% ТКМ</t>
  </si>
  <si>
    <t>ОСМ Р1-12 0,1 Вт 20 Ом ±1% ТКМ</t>
  </si>
  <si>
    <t>ОСМ Р1-12 0,1 Вт 34 Ом ±1% ТКМ</t>
  </si>
  <si>
    <t>ОСМ Р1-12 0,1 Вт 59 Ом ±1% ТКМ</t>
  </si>
  <si>
    <t>ОСМ Р1-12 0,1 Вт 75 Ом ±1% ТКМ</t>
  </si>
  <si>
    <t>ОСМ Р1-8 МП 0,1 Вт 100 Ом ±0,25% ЖКМ</t>
  </si>
  <si>
    <t>ОЖ0.467.164ТУ, РД В 22.02.218</t>
  </si>
  <si>
    <t>ОСМ Р1-8 МП 0,1 Вт 150 Ом ±0,25% ЖКМ</t>
  </si>
  <si>
    <t>ОСМ Р1-8 МП 0,1 Вт 220 Ом ±0,25% ЖКМ</t>
  </si>
  <si>
    <t>ОСМ Р1-8 МП 0,1 Вт 330 Ом ±0,25% ЖКМ</t>
  </si>
  <si>
    <t>ОСМ Р1-8 МП 0,1 Вт 470 Ом ±0,25% ЖКМ</t>
  </si>
  <si>
    <t>ОСМ Р1-8 МП 0,1 Вт 680 Ом ±0,25% ЖКМ</t>
  </si>
  <si>
    <t>ОСМ Р1-8 МП 0,1 Вт 1000 Ом ±0,25% ГКМ</t>
  </si>
  <si>
    <t>ОСМ Р1-8 МП 0,1 Вт 1500 Ом ±0,25% ГКМ</t>
  </si>
  <si>
    <t>ОСМ Р1-8 МП 0,1 Вт 2200 Ом ±0,25% ГКМ</t>
  </si>
  <si>
    <t>ОСМ Р1-8 МП 0,1 Вт 3300 Ом ±0,25% ГКМ</t>
  </si>
  <si>
    <t>ОСМ Р1-8 МП 0,1 Вт 4700 Ом ±0,25% ГКМ</t>
  </si>
  <si>
    <t>ОСМ Р1-8 МП 0,1 Вт 6800 Ом ±0,25% ГКМ</t>
  </si>
  <si>
    <t>ОСМ Р1-8 МП 0,1 Вт 10 кОм ±0,25% ГКМ</t>
  </si>
  <si>
    <t>ОСМ Р1-8 МП 0,1 Вт 15 кОм ±0,25% ГКМ</t>
  </si>
  <si>
    <t>ОСМ Р1-8 МП 0,1 Вт 22 кОм ±0,25% ГКМ</t>
  </si>
  <si>
    <t>ОСМ Р1-8 МП 0,1 Вт 33 кОм ±0,25% ГКМ</t>
  </si>
  <si>
    <t>ОСМ Р1-8 МП 0,1 Вт 47 кОм ±0,25% ГКМ</t>
  </si>
  <si>
    <t>ОСМ Р1-8 МП 0,1 Вт 68 кОм ±0,25% ГКМ</t>
  </si>
  <si>
    <t>ОСМ Р1-8 МП 0,1 Вт 100 кОм ±0,25% ГКМ</t>
  </si>
  <si>
    <t>ОСМ Р1-12 0,1 Вт 150 кОм ±1% ЛКМ</t>
  </si>
  <si>
    <t>ОСМ Р1-12 0,1 Вт 200 кОм ±1% ЛКМ</t>
  </si>
  <si>
    <t>ОСМ Р1-12 0,1 Вт 340 кОм ±1% ЛКМ</t>
  </si>
  <si>
    <t>ОСМ Р1-12 0,1 Вт 590 кОм ±1% ЛКМ</t>
  </si>
  <si>
    <t>ОСМ Р1-12 0,1 Вт 750 кОм ±1% ЛКМ</t>
  </si>
  <si>
    <t>ОСМ Р1-12 0,1 Вт 1 МОм ±2% ЛКМ</t>
  </si>
  <si>
    <t>ОСМ Р1-12 0,1 Вт 10 МОм ±2% ЛКМ</t>
  </si>
  <si>
    <t>ОСМ Р1-12 0,125 Вт 1 Ом ±2% ТКМ</t>
  </si>
  <si>
    <t>ОСМ Р1-12 0,125 Вт 1,5 Ом ±2% ТКМ</t>
  </si>
  <si>
    <t>ОСМ Р1-12 0,125 Вт 2,0 Ом ±2% ТКМ</t>
  </si>
  <si>
    <t>ОСМ Р1-12 0,125 Вт 3,4 Ом ±2% ТКМ</t>
  </si>
  <si>
    <t>ОСМ Р1-12 0,125 Вт 5,9 Ом ±2% ТКМ</t>
  </si>
  <si>
    <t>ОСМ Р1-12 0,125 Вт 7,5 Ом ±2% ТКМ</t>
  </si>
  <si>
    <t>ОСМ Р1-8 МП 0,125 Вт 10 Ом ±0,5% ЛКМ</t>
  </si>
  <si>
    <t>ОСМ Р1-8 МП 0,125 Вт 15 Ом ±0,5% ЛКМ</t>
  </si>
  <si>
    <t>ОСМ Р1-8 МП 0,125 Вт 22 Ом ±0,5% ЛКМ</t>
  </si>
  <si>
    <t>ОСМ Р1-8 МП 0,125 Вт 33 Ом ±0,5% ЛКМ</t>
  </si>
  <si>
    <t>ОСМ Р1-8 МП 0,125 Вт 47 Ом ±0,5% ЛКМ</t>
  </si>
  <si>
    <t>ОСМ Р1-8 МП 0,125 Вт 50 Ом ±0,5% ЛКМ</t>
  </si>
  <si>
    <t>ОСМ Р1-8 МП 0,125 Вт 68 Ом ±0,5% ЛКМ</t>
  </si>
  <si>
    <t>ОСМ Р1-8 МП 0,125 Вт 100 Ом ±0,5% ЖКМ</t>
  </si>
  <si>
    <t>ОСМ Р1-8 МП 0,125 Вт 150 Ом ±0,25% ЖКМ</t>
  </si>
  <si>
    <t>ОСМ Р1-8 МП 0,125 Вт 220 Ом ±0,25% ЖКМ</t>
  </si>
  <si>
    <t>ОСМ Р1-8 МП 0,125 Вт 330 Ом ±0,25% ЖКМ</t>
  </si>
  <si>
    <t>ОСМ Р1-8 МП 0,125 Вт 470 Ом ±0,25% ЖКМ</t>
  </si>
  <si>
    <t>ОСМ Р1-8 МП 0,125 Вт 680 Ом ±0,25% ЖКМ</t>
  </si>
  <si>
    <t>ОСМ Р1-8 МП 0,125 Вт 1000 Ом ±0,25% ЖКМ</t>
  </si>
  <si>
    <t>ОСМ Р1-8 МП 0,125 Вт 1500 Ом ±0,1% ГКМ</t>
  </si>
  <si>
    <t>ОСМ Р1-8 МП 0,125 Вт 2200 Ом ±0,1% ГКМ</t>
  </si>
  <si>
    <t>ОСМ Р1-8 МП 0,125 Вт 3300 Ом ±0,1% ГКМ</t>
  </si>
  <si>
    <t>ОСМ Р1-8 МП 0,125 Вт 4700 Ом ±0,1% ГКМ</t>
  </si>
  <si>
    <t>ОСМ Р1-8 МП 0,125 Вт 6800 Ом ±0,1% ГКМ</t>
  </si>
  <si>
    <t>ОСМ Р1-8 МП 0,125 Вт 10 кОм ±0,1% ГКМ</t>
  </si>
  <si>
    <t>ОСМ Р1-8 МП 0,125 Вт 15 кОм ±0,25% ГКМ</t>
  </si>
  <si>
    <t>ОСМ Р1-8 МП 0,125 Вт 22 кОм ±0,25% ГКМ</t>
  </si>
  <si>
    <t>ОСМ Р1-8 МП 0,125 Вт 33 кОм ±0,25% ГКМ</t>
  </si>
  <si>
    <t>ОСМ Р1-8 МП 0,125 Вт 47 кОм ±0,25% ГКМ</t>
  </si>
  <si>
    <t>ОСМ Р1-8 МП 0,125 Вт 68 кОм ±0,25% ГКМ</t>
  </si>
  <si>
    <t>ОСМ Р1-8 МП 0,125 Вт 100 кОм ±0,25% ГКМ</t>
  </si>
  <si>
    <t>ОСМ Р1-12 0,125 Вт 1 МОм ±1% ЛКМ</t>
  </si>
  <si>
    <t>ОСМ Р1-12 0,125 Вт 20 МОм ±2% ТКМ</t>
  </si>
  <si>
    <t>ОСМ Р1-12 0, 25 Вт 1 Ом ±2% ТКМ</t>
  </si>
  <si>
    <t>ОСМ Р1-12 0, 25 Вт 2 Ом ±2% ТКМ</t>
  </si>
  <si>
    <t>ОСМ Р1-8 МП 0,25 Вт 50 Ом ±0,5% ЛКМ</t>
  </si>
  <si>
    <t>ОСМ Р1-12 0,25 Вт 22 МОм ±2% ТКМ</t>
  </si>
  <si>
    <t>конденсатор танталовый</t>
  </si>
  <si>
    <t>К53-79 "Н"-16В-100мкф ±10%</t>
  </si>
  <si>
    <t>АЖЯР.673546.017 ТУ</t>
  </si>
  <si>
    <t>К53-79 "Н"-63В-15мкф ±10%</t>
  </si>
  <si>
    <t>К53-79 "Н"-63В-22мкф ±10%</t>
  </si>
  <si>
    <t>К53-68 "E"-50В-15мкф ±10%</t>
  </si>
  <si>
    <t>АЖЯР.673546.007ТУ</t>
  </si>
  <si>
    <t>К53-68 "B"-16В-10 мкф ±10%</t>
  </si>
  <si>
    <t>конденсатор</t>
  </si>
  <si>
    <t>ОС К10-17в 100В МП0 0,47 пФ ±0,25пф -1-N-А</t>
  </si>
  <si>
    <t>ОЖ0.460.107ТУ, ОЖ0.460.183ТУ</t>
  </si>
  <si>
    <t>ОС К10-17в 100В МП0 1 пФ ±0,25пф -1-N-А</t>
  </si>
  <si>
    <t>ОС К10-17в 100В МП0 1,2 пФ ±0,25пф -1-N-А</t>
  </si>
  <si>
    <t>ОС К10-17в 100В МП0 2,2 пФ ±0,25пф -1-N-А</t>
  </si>
  <si>
    <t>ОС К10-17в 100В МП0 3,3 пФ ±0,25пф -1-N-А</t>
  </si>
  <si>
    <t>ОС К10-17в 100В МП0 4,7 пФ ±0,25пф -1-N-А</t>
  </si>
  <si>
    <t>ОС К10-17в 100В МП0 6,8 пФ ±0,5пф -1-N-А</t>
  </si>
  <si>
    <t>ОС К10-17в 100В МП0 10 пФ ±5% -1-N-А</t>
  </si>
  <si>
    <t>ОС К10-17в 100В МП0 15 пФ ±5% -1-N-А</t>
  </si>
  <si>
    <t>ОС К10-17в 100В МП0 22 пФ ±5% -1-N-А</t>
  </si>
  <si>
    <t>ОС К10-17в 100В МП0 33 пФ ±5% -1-N-А</t>
  </si>
  <si>
    <t>ОС К10-17в 100В МП0 47 пФ ±5% -1-N-А</t>
  </si>
  <si>
    <t>ОС К10-17в 100В МП0 68 пФ ±5% -1-N-А</t>
  </si>
  <si>
    <t>ОС К10-17в 100В МП0 100 пФ ±5% -1-N-А</t>
  </si>
  <si>
    <t>ОС К10-17в 100В МП0 150 пФ ±5% -1-N-А</t>
  </si>
  <si>
    <t>ОС К10-17в 100В МП0 220 пФ ±5% -1-N-А</t>
  </si>
  <si>
    <t>ОС К10-17в 100В МП0 330 пФ ±5% -1-N-А</t>
  </si>
  <si>
    <t>ОС К10-17в 100В МП0 430 пФ ±5% -1-N-А</t>
  </si>
  <si>
    <t>ОС К10-17в 50В МП0 470 пФ ±5% -1-N-А</t>
  </si>
  <si>
    <t>ОС К10-17в 50В МП0 510 пФ ±5% -1-N-А</t>
  </si>
  <si>
    <t>ОС К10-17в 50В МП0 560 пФ ±5% -1-N-А</t>
  </si>
  <si>
    <t>ОС К10-17в 100В МП0 0,47 пФ ±0,25пф -2-N-А</t>
  </si>
  <si>
    <t>ОС К10-17в 100В МП0 1 пФ ±0,25пф -2-N-А</t>
  </si>
  <si>
    <t>ОС К10-17в 100В МП0 1,2 пФ ±0,25пф -2-N-А</t>
  </si>
  <si>
    <t>ОС К10-17в 100В МП0 2,2 пФ ±0,25пф -2-N-А</t>
  </si>
  <si>
    <t>ОС К10-17в 100В МП0 3,3 пФ ±0,25пф -2-N-А</t>
  </si>
  <si>
    <t>ОС К10-17в 100В МП0 4,7 пФ ±0,25пф -2-N-А</t>
  </si>
  <si>
    <t>ОС К10-17в 100В МП0 6,8 пФ ±0,5пф -2-N-А</t>
  </si>
  <si>
    <t>ОС К10-17в 100В МП0 10 пФ ±5% -2-N-А</t>
  </si>
  <si>
    <t>ОС К10-17в 100В МП0 15 пФ ±5% -2-N-А</t>
  </si>
  <si>
    <t>ОС К10-17в 100В МП0 22 пФ ±5% -2-N-А</t>
  </si>
  <si>
    <t>ОС К10-17в 100В МП0 33 пФ ±5% -2-N-А</t>
  </si>
  <si>
    <t>ОС К10-17в 100В МП0 47 пФ ±5% -2-N-А</t>
  </si>
  <si>
    <t>ОС К10-17в 100В МП0 68 пФ ±5% -2-N-А</t>
  </si>
  <si>
    <t>ОС К10-17в 100В МП0 100 пФ ±5% -2-N-А</t>
  </si>
  <si>
    <t>ОС К10-17в 100В МП0 150 пФ ±5% -2-N-А</t>
  </si>
  <si>
    <t>ОС К10-17в 100В МП0 220 пФ ±5% -2-N-А</t>
  </si>
  <si>
    <t>ОС К10-17в 100В МП0 330 пФ ±5% -2-N-А</t>
  </si>
  <si>
    <t>ОС К10-17в 100В МП0 430 пФ ±5% -2-N-А</t>
  </si>
  <si>
    <t>ОС К10-17в 100В МП0 470 пФ ±5% -2-N-А</t>
  </si>
  <si>
    <t>ОС К10-17в 100В МП0 510 пФ ±5% -2-N-А</t>
  </si>
  <si>
    <t>ОС К10-17в 100В МП0 560 пФ ±5% -2-N-А</t>
  </si>
  <si>
    <t>ОС К10-17в 100В МП0 620 пФ ±5% -2-N-А</t>
  </si>
  <si>
    <t>ОС К10-17в 100В МП0 680 пФ ±5% -2-N-А</t>
  </si>
  <si>
    <t>ОС К10-17в 100В МП0 750 пФ ±5% -2-N-А</t>
  </si>
  <si>
    <t>ОС К10-17в 100В МП0 820 пФ ±5% -2-N-А</t>
  </si>
  <si>
    <t>ОС К10-17в 100В МП0 910 пФ ±5% -2-N-А</t>
  </si>
  <si>
    <t>ОС К10-17в 100В МП0 1000 пФ ±5% -2-N-А</t>
  </si>
  <si>
    <t>ОС К10-17в 50В МП0 1100 пФ ±5% -2-N-А</t>
  </si>
  <si>
    <t>ОС К10-17в 50В МП0 1200 пФ ±5% -2-N-А</t>
  </si>
  <si>
    <t>ОС К10-17в 50В МП0 1300 пФ ±5% -2-N-А</t>
  </si>
  <si>
    <t>ОС К10-17в 50В Н20 1200 пФ ±10% -1-N-А</t>
  </si>
  <si>
    <t>ОС К10-17в 50В Н20 1500 пФ ±10% -1-N-А</t>
  </si>
  <si>
    <t>ОС К10-17в 50В Н20 1800 пФ ±10% -1-N-А</t>
  </si>
  <si>
    <t>ОС К10-17в 50В Н20 2200 пФ ±10% -1-N-А</t>
  </si>
  <si>
    <t>ОС К10-17в 50В Н20 2700 пФ ±10% -1-N-А</t>
  </si>
  <si>
    <t>ОС К10-17в 50В Н20 3300 пФ ±10% -1-N-А</t>
  </si>
  <si>
    <t>ОС К10-17в 50В Н20 3900 пФ ±10% -1-N-А</t>
  </si>
  <si>
    <t>ОС К10-17в 50В Н20 4700 пФ ±10% -1-N-А</t>
  </si>
  <si>
    <t>ОС К10-17в 50В Н20 5600 пФ ±10% -1-N-А</t>
  </si>
  <si>
    <t>ОС К10-17в 50В Н20 6800 пФ ±10% -1-N-А</t>
  </si>
  <si>
    <t>ОС К10-17в 50В Н20 10 нФ ±10% -2-N-А</t>
  </si>
  <si>
    <t>ОС К10-17в 50В Н20 12 нФ ±10% -2-N-А</t>
  </si>
  <si>
    <t>ОС К10-17в 50В Н20 15 нФ ±10% -2-N-А</t>
  </si>
  <si>
    <t>ОС К10-17в 50В Н20 18 нФ ±10% -2-N-А</t>
  </si>
  <si>
    <t>ОС К10-17в 50В Н90 22 нФ +80%-20%-2-N-А</t>
  </si>
  <si>
    <t>ОС К10-17в 50В Н90 33 нФ +80%-20%-2-N-А</t>
  </si>
  <si>
    <t>ОС К10-17в 50В Н90 47 нФ +80%-20%--2-N-А</t>
  </si>
  <si>
    <t>ОС К10-17в 50В Н90 68 нФ +80%-20%--2-N-А</t>
  </si>
  <si>
    <t>ОС К10-17в 50В Н90 0,1 мкФ +80%-20%-3-N-А</t>
  </si>
  <si>
    <t>ОС К10-17в 50В Н90 0,22 мкФ +80%-20%-3-N-А</t>
  </si>
  <si>
    <t>ОС К10-17в 50В Н90 0,33 мкФ +80%-20%--4-N-А</t>
  </si>
  <si>
    <t>ОС К10-17в 50В Н90 0,47 мкФ +80%-20%--4-N-А</t>
  </si>
  <si>
    <t>ОС К10-17в 50В Н90 0,68 мкФ +80%-20%--4-N-А</t>
  </si>
  <si>
    <t>ОС К10-50в Н90 0,1 мкФ 0805 +100/-10 16В</t>
  </si>
  <si>
    <t>ОЖ0.460.182ТУ, ОЖ0.460.183ТУ</t>
  </si>
  <si>
    <t>ОСМ К10-60 В Н90 0,1 мкФ 1,5х1,3х1,2 +80/-20</t>
  </si>
  <si>
    <t>ОСМ К10-60 В Н90 0,22 мкФ 2х1,8х1,2 +80/-20</t>
  </si>
  <si>
    <t>ОСМ К10-60 В Н90 0,33 мкФ 2х1,8х1,2 +80/-20</t>
  </si>
  <si>
    <t>ОСМ К10-60 В Н90 1 мкФ 4х2,9х1,4 +80/-20</t>
  </si>
  <si>
    <t>ОСМ К10-60 В Н90 4,7 мкФ 5,5х4,4х1,4 +80/-20</t>
  </si>
  <si>
    <t>К10-79 10В Н90 10 мкФ 8х6х0,8</t>
  </si>
  <si>
    <t>АЖЯР.673511.004ТУ</t>
  </si>
  <si>
    <t>К10-79 25В Н90 10 мкФ 10х8х1,5</t>
  </si>
  <si>
    <t>ОСМ К15-20в 4кВ 1000 пФ 8х6х3,4</t>
  </si>
  <si>
    <t>ВП К53-37 10 мкФ±20% 32В 7,1х4х3</t>
  </si>
  <si>
    <t>ВП К53-37 22 мкФ±20% 16В 7,1х4х3</t>
  </si>
  <si>
    <t>ВП К53-37 1 мкФ±20% 32В 4х2,8х1,6</t>
  </si>
  <si>
    <t>АЕЯР.431130.306ТУ, РД В 22.02.218-2007</t>
  </si>
  <si>
    <t>АЕЯР.431410.245ТУ П0.070.052</t>
  </si>
  <si>
    <t>РПС45-1-Т ОС со знаком Δ6, РС4.520.756-11</t>
  </si>
  <si>
    <t>ЯЛ0.452.081ТУ, ОСТ В 4.450.019-91</t>
  </si>
  <si>
    <t>ОЖ0.460.209ТУ, П0.070.052</t>
  </si>
  <si>
    <t>ОЖ0.464.204ТУ, П0.070.052</t>
  </si>
  <si>
    <t>ОЖ0.464.260ТУ, П0.070.052</t>
  </si>
  <si>
    <t>Имеется</t>
  </si>
  <si>
    <t>Должно быть</t>
  </si>
  <si>
    <t>шт.</t>
  </si>
  <si>
    <t>цена</t>
  </si>
  <si>
    <t>сумма</t>
  </si>
  <si>
    <t>всего, шт</t>
  </si>
  <si>
    <t>всего сумма</t>
  </si>
  <si>
    <t>на один СКЭ, шт</t>
  </si>
  <si>
    <t>на один СКЭ, сумма</t>
  </si>
  <si>
    <t>Срок</t>
  </si>
  <si>
    <t xml:space="preserve">ОСМ 198НТ7АТ1 ВК </t>
  </si>
  <si>
    <t>ОСМ 198НТ1АТ1 ВК</t>
  </si>
  <si>
    <t>ОСМ Р1-8 МП 0,125 Вт 150 кОм ±0,25% ДКМ</t>
  </si>
  <si>
    <t>ОСМ Р1-8 МП 0,125 Вт 220 кОм ±0,25% ДКМ</t>
  </si>
  <si>
    <t>ОСМ Р1-8 МП 0,125 Вт 330 кОм ±0,25% ДКМ</t>
  </si>
  <si>
    <t>ОСМ Р1-8 МП 0,125 Вт 470 кОм ±0,25% ДКМ</t>
  </si>
  <si>
    <t>ОСМ Р1-8 МП 0,125 Вт 511 кОм ±0,25% ДКМ</t>
  </si>
  <si>
    <t>ОСМ Р1-12 0,125 Вт 10 МОм ±2% ЛКМ</t>
  </si>
  <si>
    <t xml:space="preserve">Закупка </t>
  </si>
  <si>
    <t xml:space="preserve">Стоимость закупки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</si>
</sst>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justify" vertical="center"/>
    </xf>
    <xf numFmtId="0" fontId="1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4" fontId="0" fillId="3" borderId="0" xfId="0" applyNumberFormat="1" applyFill="1"/>
    <xf numFmtId="4" fontId="6" fillId="0" borderId="0" xfId="0" applyNumberFormat="1" applyFont="1"/>
    <xf numFmtId="9" fontId="0" fillId="0" borderId="0" xfId="0" applyNumberFormat="1"/>
    <xf numFmtId="4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3"/>
  <sheetViews>
    <sheetView tabSelected="1" zoomScale="110" zoomScaleNormal="110" workbookViewId="0">
      <selection activeCell="H5" sqref="H5"/>
    </sheetView>
  </sheetViews>
  <sheetFormatPr defaultRowHeight="14.25" x14ac:dyDescent="0.45"/>
  <cols>
    <col min="1" max="1" width="28.86328125" customWidth="1"/>
    <col min="2" max="2" width="51.3984375" customWidth="1"/>
    <col min="3" max="3" width="40.9296875" customWidth="1"/>
    <col min="4" max="4" width="9.19921875" style="17" customWidth="1"/>
    <col min="5" max="5" width="13.33203125" customWidth="1"/>
    <col min="6" max="6" width="13.86328125" style="1" customWidth="1"/>
    <col min="7" max="7" width="19.46484375" style="1" customWidth="1"/>
    <col min="8" max="8" width="16.33203125" style="1" customWidth="1"/>
    <col min="9" max="9" width="16.06640625" customWidth="1"/>
    <col min="10" max="10" width="9.19921875" customWidth="1"/>
    <col min="11" max="11" width="12.6640625" customWidth="1"/>
    <col min="12" max="12" width="9.19921875" customWidth="1"/>
    <col min="13" max="13" width="16.06640625" customWidth="1"/>
    <col min="14" max="14" width="16.53125" customWidth="1"/>
    <col min="15" max="15" width="18.73046875" customWidth="1"/>
    <col min="16" max="16" width="15" customWidth="1"/>
  </cols>
  <sheetData>
    <row r="1" spans="1:16" ht="14.65" thickBot="1" x14ac:dyDescent="0.5">
      <c r="C1" s="22" t="s">
        <v>281</v>
      </c>
      <c r="D1" s="21" t="s">
        <v>283</v>
      </c>
      <c r="E1" s="22"/>
      <c r="F1" s="23" t="s">
        <v>299</v>
      </c>
      <c r="G1" s="23" t="s">
        <v>300</v>
      </c>
      <c r="H1" s="23" t="s">
        <v>284</v>
      </c>
      <c r="I1" s="22" t="s">
        <v>285</v>
      </c>
      <c r="K1" s="20" t="s">
        <v>282</v>
      </c>
      <c r="L1" s="20" t="s">
        <v>286</v>
      </c>
      <c r="M1" s="20" t="s">
        <v>287</v>
      </c>
      <c r="N1" s="20" t="s">
        <v>288</v>
      </c>
      <c r="O1" s="20" t="s">
        <v>289</v>
      </c>
      <c r="P1" s="20" t="s">
        <v>290</v>
      </c>
    </row>
    <row r="2" spans="1:16" ht="14.65" customHeight="1" thickBot="1" x14ac:dyDescent="0.5">
      <c r="A2" s="14" t="s">
        <v>24</v>
      </c>
      <c r="B2" s="15" t="s">
        <v>25</v>
      </c>
      <c r="C2" s="16" t="s">
        <v>274</v>
      </c>
      <c r="D2" s="18">
        <v>250</v>
      </c>
      <c r="E2" t="s">
        <v>0</v>
      </c>
      <c r="F2" s="1">
        <v>3275</v>
      </c>
      <c r="G2" s="1">
        <f>F2*L2</f>
        <v>720500</v>
      </c>
      <c r="H2" s="1">
        <v>4619</v>
      </c>
      <c r="I2" s="1">
        <v>1154750</v>
      </c>
      <c r="L2">
        <v>220</v>
      </c>
      <c r="M2" s="1">
        <f>L2*H2</f>
        <v>1016180</v>
      </c>
      <c r="N2">
        <f>L2/5</f>
        <v>44</v>
      </c>
      <c r="O2" s="1">
        <f>H2*N2</f>
        <v>203236</v>
      </c>
      <c r="P2">
        <v>425</v>
      </c>
    </row>
    <row r="3" spans="1:16" ht="15" customHeight="1" thickBot="1" x14ac:dyDescent="0.5">
      <c r="A3" s="4" t="s">
        <v>26</v>
      </c>
      <c r="B3" s="5" t="s">
        <v>27</v>
      </c>
      <c r="C3" s="3" t="s">
        <v>28</v>
      </c>
      <c r="D3" s="19">
        <v>40</v>
      </c>
      <c r="E3" t="s">
        <v>1</v>
      </c>
      <c r="F3" s="1">
        <v>2193</v>
      </c>
      <c r="G3" s="1">
        <f t="shared" ref="G3:G66" si="0">F3*L3</f>
        <v>65790</v>
      </c>
      <c r="H3" s="1">
        <v>3093</v>
      </c>
      <c r="I3" s="1">
        <v>123720</v>
      </c>
      <c r="L3">
        <v>30</v>
      </c>
      <c r="M3" s="1">
        <f t="shared" ref="M3:M66" si="1">L3*H3</f>
        <v>92790</v>
      </c>
      <c r="N3">
        <f>L3/5</f>
        <v>6</v>
      </c>
      <c r="O3" s="1">
        <f t="shared" ref="O3:O66" si="2">H3*N3</f>
        <v>18558</v>
      </c>
      <c r="P3">
        <v>240</v>
      </c>
    </row>
    <row r="4" spans="1:16" ht="14.65" thickBot="1" x14ac:dyDescent="0.5">
      <c r="A4" s="4" t="s">
        <v>29</v>
      </c>
      <c r="B4" s="5" t="s">
        <v>30</v>
      </c>
      <c r="C4" s="3" t="s">
        <v>31</v>
      </c>
      <c r="D4" s="19">
        <v>200</v>
      </c>
      <c r="E4" t="s">
        <v>2</v>
      </c>
      <c r="F4" s="1">
        <v>38228</v>
      </c>
      <c r="G4" s="1">
        <f t="shared" si="0"/>
        <v>6881040</v>
      </c>
      <c r="H4" s="1">
        <v>53915</v>
      </c>
      <c r="I4" s="1">
        <v>10783000</v>
      </c>
      <c r="L4">
        <v>180</v>
      </c>
      <c r="M4" s="1">
        <f t="shared" si="1"/>
        <v>9704700</v>
      </c>
      <c r="N4">
        <f t="shared" ref="N4:N67" si="3">L4/5</f>
        <v>36</v>
      </c>
      <c r="O4" s="1">
        <f t="shared" si="2"/>
        <v>1940940</v>
      </c>
      <c r="P4">
        <v>360</v>
      </c>
    </row>
    <row r="5" spans="1:16" ht="14.65" thickBot="1" x14ac:dyDescent="0.5">
      <c r="A5" s="4" t="s">
        <v>32</v>
      </c>
      <c r="B5" s="5" t="s">
        <v>33</v>
      </c>
      <c r="C5" s="3" t="s">
        <v>34</v>
      </c>
      <c r="D5" s="19">
        <v>50</v>
      </c>
      <c r="E5" t="s">
        <v>3</v>
      </c>
      <c r="F5" s="1">
        <v>50</v>
      </c>
      <c r="G5" s="1">
        <f t="shared" si="0"/>
        <v>2500</v>
      </c>
      <c r="H5" s="1">
        <v>71</v>
      </c>
      <c r="I5" s="1">
        <v>3550</v>
      </c>
      <c r="L5">
        <v>50</v>
      </c>
      <c r="M5" s="1">
        <f t="shared" si="1"/>
        <v>3550</v>
      </c>
      <c r="N5">
        <f t="shared" si="3"/>
        <v>10</v>
      </c>
      <c r="O5" s="1">
        <f t="shared" si="2"/>
        <v>710</v>
      </c>
      <c r="P5">
        <v>160</v>
      </c>
    </row>
    <row r="6" spans="1:16" ht="14.65" thickBot="1" x14ac:dyDescent="0.5">
      <c r="A6" s="4" t="s">
        <v>32</v>
      </c>
      <c r="B6" s="5" t="s">
        <v>35</v>
      </c>
      <c r="C6" s="3" t="s">
        <v>34</v>
      </c>
      <c r="D6" s="19">
        <v>50</v>
      </c>
      <c r="E6" t="s">
        <v>3</v>
      </c>
      <c r="F6" s="1">
        <v>50</v>
      </c>
      <c r="G6" s="1">
        <f t="shared" si="0"/>
        <v>2500</v>
      </c>
      <c r="H6" s="1">
        <v>71</v>
      </c>
      <c r="I6" s="1">
        <v>3550</v>
      </c>
      <c r="L6">
        <v>50</v>
      </c>
      <c r="M6" s="1">
        <f t="shared" si="1"/>
        <v>3550</v>
      </c>
      <c r="N6">
        <f t="shared" si="3"/>
        <v>10</v>
      </c>
      <c r="O6" s="1">
        <f t="shared" si="2"/>
        <v>710</v>
      </c>
      <c r="P6">
        <v>160</v>
      </c>
    </row>
    <row r="7" spans="1:16" ht="14.65" thickBot="1" x14ac:dyDescent="0.5">
      <c r="A7" s="4" t="s">
        <v>26</v>
      </c>
      <c r="B7" s="5" t="s">
        <v>36</v>
      </c>
      <c r="C7" s="3" t="s">
        <v>37</v>
      </c>
      <c r="D7" s="19">
        <v>250</v>
      </c>
      <c r="E7" t="s">
        <v>4</v>
      </c>
      <c r="F7" s="1">
        <v>397</v>
      </c>
      <c r="G7" s="1">
        <f t="shared" si="0"/>
        <v>99250</v>
      </c>
      <c r="H7" s="1">
        <v>560</v>
      </c>
      <c r="I7" s="1">
        <v>140000</v>
      </c>
      <c r="L7">
        <v>250</v>
      </c>
      <c r="M7" s="1">
        <f t="shared" si="1"/>
        <v>140000</v>
      </c>
      <c r="N7">
        <f t="shared" si="3"/>
        <v>50</v>
      </c>
      <c r="O7" s="1">
        <f t="shared" si="2"/>
        <v>28000</v>
      </c>
      <c r="P7">
        <v>240</v>
      </c>
    </row>
    <row r="8" spans="1:16" ht="14.65" thickBot="1" x14ac:dyDescent="0.5">
      <c r="A8" s="4" t="s">
        <v>38</v>
      </c>
      <c r="B8" s="5" t="s">
        <v>39</v>
      </c>
      <c r="C8" s="3" t="s">
        <v>40</v>
      </c>
      <c r="D8" s="19">
        <v>400</v>
      </c>
      <c r="E8" t="s">
        <v>5</v>
      </c>
      <c r="F8" s="1">
        <v>1164</v>
      </c>
      <c r="G8" s="1">
        <f t="shared" si="0"/>
        <v>349200</v>
      </c>
      <c r="H8" s="1">
        <v>1642</v>
      </c>
      <c r="I8" s="1">
        <v>656800</v>
      </c>
      <c r="L8">
        <v>300</v>
      </c>
      <c r="M8" s="1">
        <f t="shared" si="1"/>
        <v>492600</v>
      </c>
      <c r="N8">
        <f t="shared" si="3"/>
        <v>60</v>
      </c>
      <c r="O8" s="1">
        <f t="shared" si="2"/>
        <v>98520</v>
      </c>
      <c r="P8">
        <v>300</v>
      </c>
    </row>
    <row r="9" spans="1:16" ht="14.65" thickBot="1" x14ac:dyDescent="0.5">
      <c r="A9" s="4" t="s">
        <v>41</v>
      </c>
      <c r="B9" s="5" t="s">
        <v>42</v>
      </c>
      <c r="C9" s="3" t="s">
        <v>43</v>
      </c>
      <c r="D9" s="19">
        <v>60</v>
      </c>
      <c r="E9" t="s">
        <v>6</v>
      </c>
      <c r="F9" s="1">
        <v>1251</v>
      </c>
      <c r="G9" s="1">
        <f t="shared" si="0"/>
        <v>50040</v>
      </c>
      <c r="H9" s="1">
        <v>1764</v>
      </c>
      <c r="I9" s="1">
        <v>105840</v>
      </c>
      <c r="L9">
        <v>40</v>
      </c>
      <c r="M9" s="1">
        <f t="shared" si="1"/>
        <v>70560</v>
      </c>
      <c r="N9">
        <f t="shared" si="3"/>
        <v>8</v>
      </c>
      <c r="O9" s="1">
        <f t="shared" si="2"/>
        <v>14112</v>
      </c>
      <c r="P9">
        <v>300</v>
      </c>
    </row>
    <row r="10" spans="1:16" ht="14.65" thickBot="1" x14ac:dyDescent="0.5">
      <c r="A10" s="4" t="s">
        <v>41</v>
      </c>
      <c r="B10" s="5" t="s">
        <v>44</v>
      </c>
      <c r="C10" s="3" t="s">
        <v>45</v>
      </c>
      <c r="D10" s="19">
        <v>60</v>
      </c>
      <c r="E10" t="s">
        <v>6</v>
      </c>
      <c r="F10" s="1">
        <v>1139</v>
      </c>
      <c r="G10" s="1">
        <f t="shared" si="0"/>
        <v>45560</v>
      </c>
      <c r="H10" s="1">
        <v>1606</v>
      </c>
      <c r="I10" s="1">
        <v>96360</v>
      </c>
      <c r="L10">
        <v>40</v>
      </c>
      <c r="M10" s="1">
        <f t="shared" si="1"/>
        <v>64240</v>
      </c>
      <c r="N10">
        <f t="shared" si="3"/>
        <v>8</v>
      </c>
      <c r="O10" s="1">
        <f t="shared" si="2"/>
        <v>12848</v>
      </c>
      <c r="P10">
        <v>300</v>
      </c>
    </row>
    <row r="11" spans="1:16" ht="14.65" thickBot="1" x14ac:dyDescent="0.5">
      <c r="A11" s="4" t="s">
        <v>24</v>
      </c>
      <c r="B11" s="5" t="s">
        <v>46</v>
      </c>
      <c r="C11" s="3" t="s">
        <v>47</v>
      </c>
      <c r="D11" s="19">
        <v>40</v>
      </c>
      <c r="E11" t="s">
        <v>7</v>
      </c>
      <c r="F11" s="1">
        <v>8909</v>
      </c>
      <c r="G11" s="1">
        <f t="shared" si="0"/>
        <v>356360</v>
      </c>
      <c r="H11" s="1">
        <v>12565</v>
      </c>
      <c r="I11" s="1">
        <v>502600</v>
      </c>
      <c r="L11">
        <v>40</v>
      </c>
      <c r="M11" s="1">
        <f t="shared" si="1"/>
        <v>502600</v>
      </c>
      <c r="N11">
        <f t="shared" si="3"/>
        <v>8</v>
      </c>
      <c r="O11" s="1">
        <f t="shared" si="2"/>
        <v>100520</v>
      </c>
      <c r="P11">
        <v>240</v>
      </c>
    </row>
    <row r="12" spans="1:16" ht="14.65" thickBot="1" x14ac:dyDescent="0.5">
      <c r="A12" s="4" t="s">
        <v>48</v>
      </c>
      <c r="B12" s="5" t="s">
        <v>49</v>
      </c>
      <c r="C12" s="3" t="s">
        <v>50</v>
      </c>
      <c r="D12" s="19">
        <v>400</v>
      </c>
      <c r="E12" t="s">
        <v>1</v>
      </c>
      <c r="F12" s="1">
        <v>874</v>
      </c>
      <c r="G12" s="1">
        <f t="shared" si="0"/>
        <v>349600</v>
      </c>
      <c r="H12" s="1">
        <v>1233</v>
      </c>
      <c r="I12" s="1">
        <v>493200</v>
      </c>
      <c r="L12">
        <v>400</v>
      </c>
      <c r="M12" s="1">
        <f t="shared" si="1"/>
        <v>493200</v>
      </c>
      <c r="N12">
        <f t="shared" si="3"/>
        <v>80</v>
      </c>
      <c r="O12" s="1">
        <f t="shared" si="2"/>
        <v>98640</v>
      </c>
      <c r="P12">
        <v>240</v>
      </c>
    </row>
    <row r="13" spans="1:16" ht="14.65" thickBot="1" x14ac:dyDescent="0.5">
      <c r="A13" s="4" t="s">
        <v>26</v>
      </c>
      <c r="B13" s="5" t="s">
        <v>51</v>
      </c>
      <c r="C13" s="3" t="s">
        <v>52</v>
      </c>
      <c r="D13" s="19">
        <v>70</v>
      </c>
      <c r="E13" t="s">
        <v>8</v>
      </c>
      <c r="F13" s="1">
        <v>294</v>
      </c>
      <c r="G13" s="1">
        <f t="shared" si="0"/>
        <v>20580</v>
      </c>
      <c r="H13" s="1">
        <v>415</v>
      </c>
      <c r="I13" s="1">
        <v>29050</v>
      </c>
      <c r="L13">
        <v>70</v>
      </c>
      <c r="M13" s="1">
        <f t="shared" si="1"/>
        <v>29050</v>
      </c>
      <c r="N13">
        <f t="shared" si="3"/>
        <v>14</v>
      </c>
      <c r="O13" s="1">
        <f t="shared" si="2"/>
        <v>5810</v>
      </c>
      <c r="P13">
        <v>300</v>
      </c>
    </row>
    <row r="14" spans="1:16" ht="14.65" thickBot="1" x14ac:dyDescent="0.5">
      <c r="A14" s="4" t="s">
        <v>53</v>
      </c>
      <c r="B14" s="5" t="s">
        <v>54</v>
      </c>
      <c r="C14" s="3" t="s">
        <v>55</v>
      </c>
      <c r="D14" s="19">
        <v>200</v>
      </c>
      <c r="E14" t="s">
        <v>9</v>
      </c>
      <c r="F14" s="1">
        <v>8900</v>
      </c>
      <c r="G14" s="1">
        <f t="shared" si="0"/>
        <v>1424000</v>
      </c>
      <c r="H14" s="1">
        <v>12552</v>
      </c>
      <c r="I14" s="1">
        <v>2510400</v>
      </c>
      <c r="L14">
        <v>160</v>
      </c>
      <c r="M14" s="1">
        <f t="shared" si="1"/>
        <v>2008320</v>
      </c>
      <c r="N14">
        <f t="shared" si="3"/>
        <v>32</v>
      </c>
      <c r="O14" s="1">
        <f t="shared" si="2"/>
        <v>401664</v>
      </c>
      <c r="P14">
        <v>600</v>
      </c>
    </row>
    <row r="15" spans="1:16" ht="14.65" thickBot="1" x14ac:dyDescent="0.5">
      <c r="A15" s="4" t="s">
        <v>56</v>
      </c>
      <c r="B15" s="5" t="s">
        <v>57</v>
      </c>
      <c r="C15" s="3" t="s">
        <v>58</v>
      </c>
      <c r="D15" s="19">
        <v>150</v>
      </c>
      <c r="E15" t="s">
        <v>10</v>
      </c>
      <c r="F15" s="1">
        <v>1763</v>
      </c>
      <c r="G15" s="1">
        <f t="shared" si="0"/>
        <v>264450</v>
      </c>
      <c r="H15" s="1">
        <v>2486</v>
      </c>
      <c r="I15" s="1">
        <v>372900</v>
      </c>
      <c r="L15">
        <v>150</v>
      </c>
      <c r="M15" s="1">
        <f t="shared" si="1"/>
        <v>372900</v>
      </c>
      <c r="N15">
        <f t="shared" si="3"/>
        <v>30</v>
      </c>
      <c r="O15" s="1">
        <f t="shared" si="2"/>
        <v>74580</v>
      </c>
      <c r="P15">
        <v>360</v>
      </c>
    </row>
    <row r="16" spans="1:16" ht="14.65" thickBot="1" x14ac:dyDescent="0.5">
      <c r="A16" s="4" t="s">
        <v>56</v>
      </c>
      <c r="B16" s="5" t="s">
        <v>59</v>
      </c>
      <c r="C16" s="6" t="s">
        <v>60</v>
      </c>
      <c r="D16" s="19">
        <v>80</v>
      </c>
      <c r="E16" t="s">
        <v>11</v>
      </c>
      <c r="F16" s="1">
        <v>1598</v>
      </c>
      <c r="G16" s="1">
        <f t="shared" si="0"/>
        <v>95880</v>
      </c>
      <c r="H16" s="1">
        <v>2254</v>
      </c>
      <c r="I16" s="1">
        <v>180320</v>
      </c>
      <c r="L16">
        <v>60</v>
      </c>
      <c r="M16" s="1">
        <f t="shared" si="1"/>
        <v>135240</v>
      </c>
      <c r="N16">
        <f t="shared" si="3"/>
        <v>12</v>
      </c>
      <c r="O16" s="1">
        <f t="shared" si="2"/>
        <v>27048</v>
      </c>
      <c r="P16">
        <v>810</v>
      </c>
    </row>
    <row r="17" spans="1:16" ht="14.65" thickBot="1" x14ac:dyDescent="0.5">
      <c r="A17" s="4" t="s">
        <v>29</v>
      </c>
      <c r="B17" s="5" t="s">
        <v>291</v>
      </c>
      <c r="C17" s="6" t="s">
        <v>275</v>
      </c>
      <c r="D17" s="19">
        <v>100</v>
      </c>
      <c r="E17" t="s">
        <v>12</v>
      </c>
      <c r="F17" s="1">
        <v>1050</v>
      </c>
      <c r="G17" s="1">
        <f t="shared" si="0"/>
        <v>73500</v>
      </c>
      <c r="H17" s="1">
        <v>1481</v>
      </c>
      <c r="I17" s="1">
        <v>148100</v>
      </c>
      <c r="L17">
        <v>70</v>
      </c>
      <c r="M17" s="1">
        <f t="shared" si="1"/>
        <v>103670</v>
      </c>
      <c r="N17">
        <f t="shared" si="3"/>
        <v>14</v>
      </c>
      <c r="O17" s="1">
        <f t="shared" si="2"/>
        <v>20734</v>
      </c>
      <c r="P17">
        <v>240</v>
      </c>
    </row>
    <row r="18" spans="1:16" ht="14.65" thickBot="1" x14ac:dyDescent="0.5">
      <c r="A18" s="4" t="s">
        <v>29</v>
      </c>
      <c r="B18" s="5" t="s">
        <v>292</v>
      </c>
      <c r="C18" s="6" t="s">
        <v>275</v>
      </c>
      <c r="D18" s="19">
        <v>100</v>
      </c>
      <c r="E18" t="s">
        <v>12</v>
      </c>
      <c r="F18" s="1">
        <v>1097</v>
      </c>
      <c r="G18" s="1">
        <f t="shared" si="0"/>
        <v>76790</v>
      </c>
      <c r="H18" s="1">
        <v>1547</v>
      </c>
      <c r="I18" s="1">
        <v>154700</v>
      </c>
      <c r="L18">
        <v>70</v>
      </c>
      <c r="M18" s="1">
        <f t="shared" si="1"/>
        <v>108290</v>
      </c>
      <c r="N18">
        <f t="shared" si="3"/>
        <v>14</v>
      </c>
      <c r="O18" s="1">
        <f t="shared" si="2"/>
        <v>21658</v>
      </c>
      <c r="P18">
        <v>240</v>
      </c>
    </row>
    <row r="19" spans="1:16" ht="14.65" thickBot="1" x14ac:dyDescent="0.5">
      <c r="A19" s="4" t="s">
        <v>61</v>
      </c>
      <c r="B19" s="5" t="s">
        <v>62</v>
      </c>
      <c r="C19" s="6" t="s">
        <v>63</v>
      </c>
      <c r="D19" s="19">
        <v>40</v>
      </c>
      <c r="E19" t="s">
        <v>13</v>
      </c>
      <c r="F19" s="1">
        <v>637</v>
      </c>
      <c r="G19" s="1">
        <f t="shared" si="0"/>
        <v>25480</v>
      </c>
      <c r="H19" s="1">
        <v>898</v>
      </c>
      <c r="I19" s="1">
        <v>35920</v>
      </c>
      <c r="L19">
        <v>40</v>
      </c>
      <c r="M19" s="1">
        <f t="shared" si="1"/>
        <v>35920</v>
      </c>
      <c r="N19">
        <f t="shared" si="3"/>
        <v>8</v>
      </c>
      <c r="O19" s="1">
        <f t="shared" si="2"/>
        <v>7184</v>
      </c>
      <c r="P19">
        <v>360</v>
      </c>
    </row>
    <row r="20" spans="1:16" ht="14.65" thickBot="1" x14ac:dyDescent="0.5">
      <c r="A20" s="4" t="s">
        <v>64</v>
      </c>
      <c r="B20" s="5" t="s">
        <v>65</v>
      </c>
      <c r="C20" s="6" t="s">
        <v>66</v>
      </c>
      <c r="D20" s="19">
        <v>130</v>
      </c>
      <c r="E20" t="s">
        <v>2</v>
      </c>
      <c r="F20" s="1">
        <v>37179</v>
      </c>
      <c r="G20" s="1">
        <f t="shared" si="0"/>
        <v>4461480</v>
      </c>
      <c r="H20" s="1">
        <v>52435</v>
      </c>
      <c r="I20" s="1">
        <v>6816550</v>
      </c>
      <c r="L20">
        <v>120</v>
      </c>
      <c r="M20" s="1">
        <f t="shared" si="1"/>
        <v>6292200</v>
      </c>
      <c r="N20">
        <f t="shared" si="3"/>
        <v>24</v>
      </c>
      <c r="O20" s="1">
        <f t="shared" si="2"/>
        <v>1258440</v>
      </c>
      <c r="P20">
        <v>360</v>
      </c>
    </row>
    <row r="21" spans="1:16" ht="15.75" thickBot="1" x14ac:dyDescent="0.5">
      <c r="A21" s="4" t="s">
        <v>29</v>
      </c>
      <c r="B21" s="7" t="s">
        <v>67</v>
      </c>
      <c r="C21" s="3" t="s">
        <v>68</v>
      </c>
      <c r="D21" s="19">
        <v>400</v>
      </c>
      <c r="E21" t="s">
        <v>14</v>
      </c>
      <c r="F21" s="1">
        <v>7975</v>
      </c>
      <c r="G21" s="1">
        <f t="shared" si="0"/>
        <v>2392500</v>
      </c>
      <c r="H21" s="1">
        <v>11248</v>
      </c>
      <c r="I21" s="1">
        <v>4499200</v>
      </c>
      <c r="L21">
        <v>300</v>
      </c>
      <c r="M21" s="1">
        <f t="shared" si="1"/>
        <v>3374400</v>
      </c>
      <c r="N21">
        <f t="shared" si="3"/>
        <v>60</v>
      </c>
      <c r="O21" s="1">
        <f t="shared" si="2"/>
        <v>674880</v>
      </c>
      <c r="P21">
        <v>240</v>
      </c>
    </row>
    <row r="22" spans="1:16" ht="15.75" thickBot="1" x14ac:dyDescent="0.5">
      <c r="A22" s="4" t="s">
        <v>29</v>
      </c>
      <c r="B22" s="7" t="s">
        <v>69</v>
      </c>
      <c r="C22" s="3" t="s">
        <v>70</v>
      </c>
      <c r="D22" s="19">
        <v>100</v>
      </c>
      <c r="E22" t="s">
        <v>14</v>
      </c>
      <c r="F22" s="1">
        <v>5480</v>
      </c>
      <c r="G22" s="1">
        <f t="shared" si="0"/>
        <v>548000</v>
      </c>
      <c r="H22" s="1">
        <v>7729</v>
      </c>
      <c r="I22" s="1">
        <v>772900</v>
      </c>
      <c r="L22">
        <v>100</v>
      </c>
      <c r="M22" s="1">
        <f t="shared" si="1"/>
        <v>772900</v>
      </c>
      <c r="N22">
        <f t="shared" si="3"/>
        <v>20</v>
      </c>
      <c r="O22" s="1">
        <f t="shared" si="2"/>
        <v>154580</v>
      </c>
      <c r="P22">
        <v>240</v>
      </c>
    </row>
    <row r="23" spans="1:16" ht="15.75" thickBot="1" x14ac:dyDescent="0.5">
      <c r="A23" s="4" t="s">
        <v>29</v>
      </c>
      <c r="B23" s="7" t="s">
        <v>71</v>
      </c>
      <c r="C23" s="3" t="s">
        <v>72</v>
      </c>
      <c r="D23" s="19">
        <v>200</v>
      </c>
      <c r="E23" t="s">
        <v>15</v>
      </c>
      <c r="F23" s="1">
        <v>25749</v>
      </c>
      <c r="G23" s="1">
        <f t="shared" si="0"/>
        <v>4892310</v>
      </c>
      <c r="H23" s="1">
        <v>36315</v>
      </c>
      <c r="I23" s="1">
        <v>7263000</v>
      </c>
      <c r="L23">
        <v>190</v>
      </c>
      <c r="M23" s="1">
        <f t="shared" si="1"/>
        <v>6899850</v>
      </c>
      <c r="N23">
        <f t="shared" si="3"/>
        <v>38</v>
      </c>
      <c r="O23" s="1">
        <f t="shared" si="2"/>
        <v>1379970</v>
      </c>
      <c r="P23">
        <v>660</v>
      </c>
    </row>
    <row r="24" spans="1:16" ht="14.65" thickBot="1" x14ac:dyDescent="0.5">
      <c r="A24" s="4" t="s">
        <v>73</v>
      </c>
      <c r="B24" s="5" t="s">
        <v>276</v>
      </c>
      <c r="C24" s="3" t="s">
        <v>277</v>
      </c>
      <c r="D24" s="19">
        <v>60</v>
      </c>
      <c r="E24" t="s">
        <v>16</v>
      </c>
      <c r="F24" s="1">
        <v>2621</v>
      </c>
      <c r="G24" s="1">
        <f t="shared" si="0"/>
        <v>157260</v>
      </c>
      <c r="H24" s="1">
        <v>3697</v>
      </c>
      <c r="I24" s="1">
        <v>221820</v>
      </c>
      <c r="L24">
        <v>60</v>
      </c>
      <c r="M24" s="1">
        <f t="shared" si="1"/>
        <v>221820</v>
      </c>
      <c r="N24">
        <f t="shared" si="3"/>
        <v>12</v>
      </c>
      <c r="O24" s="1">
        <f t="shared" si="2"/>
        <v>44364</v>
      </c>
      <c r="P24">
        <v>425</v>
      </c>
    </row>
    <row r="25" spans="1:16" ht="14.65" thickBot="1" x14ac:dyDescent="0.5">
      <c r="A25" s="4" t="s">
        <v>74</v>
      </c>
      <c r="B25" s="5" t="s">
        <v>75</v>
      </c>
      <c r="C25" s="8" t="s">
        <v>76</v>
      </c>
      <c r="D25" s="19">
        <v>50</v>
      </c>
      <c r="E25" t="s">
        <v>17</v>
      </c>
      <c r="F25" s="1">
        <v>37789</v>
      </c>
      <c r="G25" s="1">
        <f t="shared" si="0"/>
        <v>1889450</v>
      </c>
      <c r="H25" s="1">
        <v>53296</v>
      </c>
      <c r="I25" s="1">
        <v>2664800</v>
      </c>
      <c r="L25">
        <v>50</v>
      </c>
      <c r="M25" s="1">
        <f t="shared" si="1"/>
        <v>2664800</v>
      </c>
      <c r="N25">
        <f t="shared" si="3"/>
        <v>10</v>
      </c>
      <c r="O25" s="1">
        <f t="shared" si="2"/>
        <v>532960</v>
      </c>
      <c r="P25">
        <v>620</v>
      </c>
    </row>
    <row r="26" spans="1:16" ht="14.65" thickBot="1" x14ac:dyDescent="0.5">
      <c r="A26" s="9" t="s">
        <v>77</v>
      </c>
      <c r="B26" s="10" t="s">
        <v>78</v>
      </c>
      <c r="C26" s="2" t="s">
        <v>79</v>
      </c>
      <c r="D26" s="19">
        <v>150</v>
      </c>
      <c r="E26" t="s">
        <v>17</v>
      </c>
      <c r="F26" s="1">
        <v>13050</v>
      </c>
      <c r="G26" s="1">
        <f t="shared" si="0"/>
        <v>1305000</v>
      </c>
      <c r="H26" s="1">
        <v>18405</v>
      </c>
      <c r="I26" s="1">
        <v>2760750</v>
      </c>
      <c r="L26">
        <v>100</v>
      </c>
      <c r="M26" s="1">
        <f t="shared" si="1"/>
        <v>1840500</v>
      </c>
      <c r="N26">
        <f t="shared" si="3"/>
        <v>20</v>
      </c>
      <c r="O26" s="1">
        <f t="shared" si="2"/>
        <v>368100</v>
      </c>
      <c r="P26">
        <v>140</v>
      </c>
    </row>
    <row r="27" spans="1:16" ht="14.65" thickBot="1" x14ac:dyDescent="0.5">
      <c r="A27" s="4" t="s">
        <v>80</v>
      </c>
      <c r="B27" s="5" t="s">
        <v>81</v>
      </c>
      <c r="C27" s="3" t="s">
        <v>82</v>
      </c>
      <c r="D27" s="19">
        <v>30</v>
      </c>
      <c r="E27" t="s">
        <v>11</v>
      </c>
      <c r="F27" s="1">
        <v>32144</v>
      </c>
      <c r="G27" s="1">
        <f t="shared" si="0"/>
        <v>642880</v>
      </c>
      <c r="H27" s="1">
        <v>45334</v>
      </c>
      <c r="I27" s="1">
        <v>1360020</v>
      </c>
      <c r="L27">
        <v>20</v>
      </c>
      <c r="M27" s="1">
        <f t="shared" si="1"/>
        <v>906680</v>
      </c>
      <c r="N27">
        <f t="shared" si="3"/>
        <v>4</v>
      </c>
      <c r="O27" s="1">
        <f t="shared" si="2"/>
        <v>181336</v>
      </c>
      <c r="P27">
        <v>810</v>
      </c>
    </row>
    <row r="28" spans="1:16" ht="14.65" thickBot="1" x14ac:dyDescent="0.5">
      <c r="A28" s="4" t="s">
        <v>80</v>
      </c>
      <c r="B28" s="5" t="s">
        <v>83</v>
      </c>
      <c r="C28" s="3" t="s">
        <v>82</v>
      </c>
      <c r="D28" s="19">
        <v>120</v>
      </c>
      <c r="E28" t="s">
        <v>11</v>
      </c>
      <c r="F28" s="1">
        <v>30602</v>
      </c>
      <c r="G28" s="1">
        <f t="shared" si="0"/>
        <v>3060200</v>
      </c>
      <c r="H28" s="1">
        <v>43159</v>
      </c>
      <c r="I28" s="1">
        <v>5179080</v>
      </c>
      <c r="L28">
        <v>100</v>
      </c>
      <c r="M28" s="1">
        <f t="shared" si="1"/>
        <v>4315900</v>
      </c>
      <c r="N28">
        <f t="shared" si="3"/>
        <v>20</v>
      </c>
      <c r="O28" s="1">
        <f t="shared" si="2"/>
        <v>863180</v>
      </c>
      <c r="P28">
        <v>810</v>
      </c>
    </row>
    <row r="29" spans="1:16" ht="14.65" thickBot="1" x14ac:dyDescent="0.5">
      <c r="A29" s="4" t="s">
        <v>84</v>
      </c>
      <c r="B29" s="5" t="s">
        <v>85</v>
      </c>
      <c r="C29" s="6" t="s">
        <v>86</v>
      </c>
      <c r="D29" s="19">
        <v>30</v>
      </c>
      <c r="E29" t="s">
        <v>18</v>
      </c>
      <c r="F29" s="1">
        <v>3423</v>
      </c>
      <c r="G29" s="1">
        <f t="shared" si="0"/>
        <v>102690</v>
      </c>
      <c r="H29" s="1">
        <v>4828</v>
      </c>
      <c r="I29" s="1">
        <v>144840</v>
      </c>
      <c r="L29" s="19">
        <v>30</v>
      </c>
      <c r="M29" s="1">
        <f t="shared" si="1"/>
        <v>144840</v>
      </c>
      <c r="N29" s="19">
        <f t="shared" si="3"/>
        <v>6</v>
      </c>
      <c r="O29" s="1">
        <f t="shared" si="2"/>
        <v>28968</v>
      </c>
      <c r="P29">
        <v>300</v>
      </c>
    </row>
    <row r="30" spans="1:16" ht="14.65" thickBot="1" x14ac:dyDescent="0.5">
      <c r="A30" s="4" t="s">
        <v>87</v>
      </c>
      <c r="B30" s="5" t="s">
        <v>85</v>
      </c>
      <c r="C30" s="6" t="s">
        <v>86</v>
      </c>
      <c r="D30" s="19">
        <v>30</v>
      </c>
      <c r="E30" t="s">
        <v>18</v>
      </c>
      <c r="F30" s="1">
        <v>3423</v>
      </c>
      <c r="G30" s="1">
        <f t="shared" si="0"/>
        <v>102690</v>
      </c>
      <c r="H30" s="1">
        <v>4025</v>
      </c>
      <c r="I30" s="1">
        <v>120750</v>
      </c>
      <c r="L30" s="19">
        <v>30</v>
      </c>
      <c r="M30" s="1">
        <f t="shared" si="1"/>
        <v>120750</v>
      </c>
      <c r="N30" s="19">
        <f t="shared" si="3"/>
        <v>6</v>
      </c>
      <c r="O30" s="1">
        <f t="shared" si="2"/>
        <v>24150</v>
      </c>
      <c r="P30">
        <v>300</v>
      </c>
    </row>
    <row r="31" spans="1:16" ht="14.65" thickBot="1" x14ac:dyDescent="0.5">
      <c r="A31" s="4" t="s">
        <v>84</v>
      </c>
      <c r="B31" s="5" t="s">
        <v>88</v>
      </c>
      <c r="C31" s="6" t="s">
        <v>86</v>
      </c>
      <c r="D31" s="19">
        <v>50</v>
      </c>
      <c r="E31" t="s">
        <v>18</v>
      </c>
      <c r="F31" s="1">
        <v>2293</v>
      </c>
      <c r="G31" s="1">
        <f t="shared" si="0"/>
        <v>114650</v>
      </c>
      <c r="H31" s="1">
        <v>3234</v>
      </c>
      <c r="I31" s="1">
        <v>161700</v>
      </c>
      <c r="L31" s="19">
        <v>50</v>
      </c>
      <c r="M31" s="1">
        <f t="shared" si="1"/>
        <v>161700</v>
      </c>
      <c r="N31" s="19">
        <f t="shared" si="3"/>
        <v>10</v>
      </c>
      <c r="O31" s="1">
        <f t="shared" si="2"/>
        <v>32340</v>
      </c>
      <c r="P31">
        <v>300</v>
      </c>
    </row>
    <row r="32" spans="1:16" ht="14.65" thickBot="1" x14ac:dyDescent="0.5">
      <c r="A32" s="4" t="s">
        <v>87</v>
      </c>
      <c r="B32" s="5" t="s">
        <v>88</v>
      </c>
      <c r="C32" s="6" t="s">
        <v>86</v>
      </c>
      <c r="D32" s="19">
        <v>50</v>
      </c>
      <c r="E32" t="s">
        <v>18</v>
      </c>
      <c r="F32" s="1">
        <v>2293</v>
      </c>
      <c r="G32" s="1">
        <f t="shared" si="0"/>
        <v>114650</v>
      </c>
      <c r="H32" s="1">
        <v>2915</v>
      </c>
      <c r="I32" s="1">
        <v>145750</v>
      </c>
      <c r="L32" s="19">
        <v>50</v>
      </c>
      <c r="M32" s="1">
        <f t="shared" si="1"/>
        <v>145750</v>
      </c>
      <c r="N32" s="19">
        <f t="shared" si="3"/>
        <v>10</v>
      </c>
      <c r="O32" s="1">
        <f t="shared" si="2"/>
        <v>29150</v>
      </c>
      <c r="P32">
        <v>300</v>
      </c>
    </row>
    <row r="33" spans="1:16" ht="14.65" thickBot="1" x14ac:dyDescent="0.5">
      <c r="A33" s="4" t="s">
        <v>84</v>
      </c>
      <c r="B33" s="5" t="s">
        <v>89</v>
      </c>
      <c r="C33" s="6" t="s">
        <v>86</v>
      </c>
      <c r="D33" s="19">
        <v>100</v>
      </c>
      <c r="E33" t="s">
        <v>18</v>
      </c>
      <c r="F33" s="1">
        <v>1483</v>
      </c>
      <c r="G33" s="1">
        <f t="shared" si="0"/>
        <v>148300</v>
      </c>
      <c r="H33" s="1">
        <v>2092</v>
      </c>
      <c r="I33" s="1">
        <v>209200</v>
      </c>
      <c r="L33" s="19">
        <v>100</v>
      </c>
      <c r="M33" s="1">
        <f t="shared" si="1"/>
        <v>209200</v>
      </c>
      <c r="N33" s="19">
        <f t="shared" si="3"/>
        <v>20</v>
      </c>
      <c r="O33" s="1">
        <f t="shared" si="2"/>
        <v>41840</v>
      </c>
      <c r="P33">
        <v>300</v>
      </c>
    </row>
    <row r="34" spans="1:16" ht="14.65" thickBot="1" x14ac:dyDescent="0.5">
      <c r="A34" s="4" t="s">
        <v>87</v>
      </c>
      <c r="B34" s="5" t="s">
        <v>89</v>
      </c>
      <c r="C34" s="6" t="s">
        <v>86</v>
      </c>
      <c r="D34" s="19">
        <v>100</v>
      </c>
      <c r="E34" t="s">
        <v>18</v>
      </c>
      <c r="F34" s="1">
        <v>1483</v>
      </c>
      <c r="G34" s="1">
        <f t="shared" si="0"/>
        <v>148300</v>
      </c>
      <c r="H34" s="1">
        <v>1800</v>
      </c>
      <c r="I34" s="1">
        <v>180000</v>
      </c>
      <c r="L34" s="19">
        <v>100</v>
      </c>
      <c r="M34" s="1">
        <f t="shared" si="1"/>
        <v>180000</v>
      </c>
      <c r="N34" s="19">
        <f t="shared" si="3"/>
        <v>20</v>
      </c>
      <c r="O34" s="1">
        <f t="shared" si="2"/>
        <v>36000</v>
      </c>
      <c r="P34">
        <v>300</v>
      </c>
    </row>
    <row r="35" spans="1:16" ht="14.65" thickBot="1" x14ac:dyDescent="0.5">
      <c r="A35" s="4" t="s">
        <v>84</v>
      </c>
      <c r="B35" s="5" t="s">
        <v>90</v>
      </c>
      <c r="C35" s="6" t="s">
        <v>86</v>
      </c>
      <c r="D35" s="19">
        <v>150</v>
      </c>
      <c r="E35" t="s">
        <v>18</v>
      </c>
      <c r="F35" s="1">
        <v>1116</v>
      </c>
      <c r="G35" s="1">
        <f t="shared" si="0"/>
        <v>167400</v>
      </c>
      <c r="H35" s="1">
        <v>1574</v>
      </c>
      <c r="I35" s="1">
        <v>236100</v>
      </c>
      <c r="L35" s="19">
        <v>150</v>
      </c>
      <c r="M35" s="1">
        <f t="shared" si="1"/>
        <v>236100</v>
      </c>
      <c r="N35" s="19">
        <f t="shared" si="3"/>
        <v>30</v>
      </c>
      <c r="O35" s="1">
        <f t="shared" si="2"/>
        <v>47220</v>
      </c>
      <c r="P35">
        <v>300</v>
      </c>
    </row>
    <row r="36" spans="1:16" ht="14.65" thickBot="1" x14ac:dyDescent="0.5">
      <c r="A36" s="4" t="s">
        <v>87</v>
      </c>
      <c r="B36" s="5" t="s">
        <v>90</v>
      </c>
      <c r="C36" s="6" t="s">
        <v>86</v>
      </c>
      <c r="D36" s="19">
        <v>150</v>
      </c>
      <c r="E36" t="s">
        <v>18</v>
      </c>
      <c r="F36" s="1">
        <v>1116</v>
      </c>
      <c r="G36" s="1">
        <f t="shared" si="0"/>
        <v>167400</v>
      </c>
      <c r="H36" s="1">
        <v>1299</v>
      </c>
      <c r="I36" s="1">
        <v>194850</v>
      </c>
      <c r="L36" s="19">
        <v>150</v>
      </c>
      <c r="M36" s="1">
        <f t="shared" si="1"/>
        <v>194850</v>
      </c>
      <c r="N36" s="19">
        <f t="shared" si="3"/>
        <v>30</v>
      </c>
      <c r="O36" s="1">
        <f t="shared" si="2"/>
        <v>38970</v>
      </c>
      <c r="P36">
        <v>300</v>
      </c>
    </row>
    <row r="37" spans="1:16" ht="14.65" thickBot="1" x14ac:dyDescent="0.5">
      <c r="A37" s="4" t="s">
        <v>84</v>
      </c>
      <c r="B37" s="5" t="s">
        <v>91</v>
      </c>
      <c r="C37" s="6" t="s">
        <v>86</v>
      </c>
      <c r="D37" s="19">
        <v>70</v>
      </c>
      <c r="E37" t="s">
        <v>18</v>
      </c>
      <c r="F37" s="1">
        <v>1059</v>
      </c>
      <c r="G37" s="1">
        <f t="shared" si="0"/>
        <v>74130</v>
      </c>
      <c r="H37" s="1">
        <v>1494</v>
      </c>
      <c r="I37" s="1">
        <v>104580</v>
      </c>
      <c r="L37" s="19">
        <v>70</v>
      </c>
      <c r="M37" s="1">
        <f t="shared" si="1"/>
        <v>104580</v>
      </c>
      <c r="N37" s="19">
        <f t="shared" si="3"/>
        <v>14</v>
      </c>
      <c r="O37" s="1">
        <f t="shared" si="2"/>
        <v>20916</v>
      </c>
      <c r="P37">
        <v>300</v>
      </c>
    </row>
    <row r="38" spans="1:16" ht="14.65" thickBot="1" x14ac:dyDescent="0.5">
      <c r="A38" s="4" t="s">
        <v>87</v>
      </c>
      <c r="B38" s="5" t="s">
        <v>91</v>
      </c>
      <c r="C38" s="6" t="s">
        <v>86</v>
      </c>
      <c r="D38" s="19">
        <v>70</v>
      </c>
      <c r="E38" t="s">
        <v>18</v>
      </c>
      <c r="F38" s="1">
        <v>1059</v>
      </c>
      <c r="G38" s="1">
        <f t="shared" si="0"/>
        <v>74130</v>
      </c>
      <c r="H38" s="1">
        <v>1264</v>
      </c>
      <c r="I38" s="1">
        <v>88480</v>
      </c>
      <c r="L38" s="19">
        <v>70</v>
      </c>
      <c r="M38" s="1">
        <f t="shared" si="1"/>
        <v>88480</v>
      </c>
      <c r="N38" s="19">
        <f t="shared" si="3"/>
        <v>14</v>
      </c>
      <c r="O38" s="1">
        <f t="shared" si="2"/>
        <v>17696</v>
      </c>
      <c r="P38">
        <v>300</v>
      </c>
    </row>
    <row r="39" spans="1:16" ht="14.65" thickBot="1" x14ac:dyDescent="0.5">
      <c r="A39" s="4" t="s">
        <v>87</v>
      </c>
      <c r="B39" s="5" t="s">
        <v>92</v>
      </c>
      <c r="C39" s="3" t="s">
        <v>93</v>
      </c>
      <c r="D39" s="19">
        <v>80</v>
      </c>
      <c r="E39" t="s">
        <v>19</v>
      </c>
      <c r="F39" s="1">
        <v>515</v>
      </c>
      <c r="G39" s="1">
        <f t="shared" si="0"/>
        <v>41200</v>
      </c>
      <c r="H39" s="1">
        <v>726</v>
      </c>
      <c r="I39" s="1">
        <v>58080</v>
      </c>
      <c r="L39" s="19">
        <v>80</v>
      </c>
      <c r="M39" s="1">
        <f t="shared" si="1"/>
        <v>58080</v>
      </c>
      <c r="N39" s="19">
        <f t="shared" si="3"/>
        <v>16</v>
      </c>
      <c r="O39" s="1">
        <f t="shared" si="2"/>
        <v>11616</v>
      </c>
      <c r="P39">
        <v>300</v>
      </c>
    </row>
    <row r="40" spans="1:16" ht="14.65" thickBot="1" x14ac:dyDescent="0.5">
      <c r="A40" s="4" t="s">
        <v>84</v>
      </c>
      <c r="B40" s="5" t="s">
        <v>94</v>
      </c>
      <c r="C40" s="3" t="s">
        <v>95</v>
      </c>
      <c r="D40" s="19">
        <v>80</v>
      </c>
      <c r="E40" t="s">
        <v>19</v>
      </c>
      <c r="F40" s="1">
        <v>702</v>
      </c>
      <c r="G40" s="1">
        <f t="shared" si="0"/>
        <v>56160</v>
      </c>
      <c r="H40" s="1">
        <v>990</v>
      </c>
      <c r="I40" s="1">
        <v>79200</v>
      </c>
      <c r="L40" s="19">
        <v>80</v>
      </c>
      <c r="M40" s="1">
        <f t="shared" si="1"/>
        <v>79200</v>
      </c>
      <c r="N40" s="19">
        <f t="shared" si="3"/>
        <v>16</v>
      </c>
      <c r="O40" s="1">
        <f t="shared" si="2"/>
        <v>15840</v>
      </c>
      <c r="P40">
        <v>300</v>
      </c>
    </row>
    <row r="41" spans="1:16" ht="14.65" thickBot="1" x14ac:dyDescent="0.5">
      <c r="A41" s="11" t="s">
        <v>96</v>
      </c>
      <c r="B41" s="5" t="s">
        <v>97</v>
      </c>
      <c r="C41" s="6" t="s">
        <v>98</v>
      </c>
      <c r="D41" s="19">
        <v>1000</v>
      </c>
      <c r="E41" t="s">
        <v>20</v>
      </c>
      <c r="F41" s="1">
        <v>26</v>
      </c>
      <c r="G41" s="1">
        <f t="shared" si="0"/>
        <v>13000</v>
      </c>
      <c r="H41" s="1">
        <v>37</v>
      </c>
      <c r="I41" s="1">
        <v>37000</v>
      </c>
      <c r="L41" s="19">
        <v>500</v>
      </c>
      <c r="M41" s="1">
        <f t="shared" si="1"/>
        <v>18500</v>
      </c>
      <c r="N41" s="19">
        <f t="shared" si="3"/>
        <v>100</v>
      </c>
      <c r="O41" s="1">
        <f t="shared" si="2"/>
        <v>3700</v>
      </c>
      <c r="P41">
        <v>210</v>
      </c>
    </row>
    <row r="42" spans="1:16" ht="14.65" thickBot="1" x14ac:dyDescent="0.5">
      <c r="A42" s="11" t="s">
        <v>96</v>
      </c>
      <c r="B42" s="5" t="s">
        <v>99</v>
      </c>
      <c r="C42" s="6" t="s">
        <v>98</v>
      </c>
      <c r="D42" s="19">
        <v>1000</v>
      </c>
      <c r="E42" t="s">
        <v>20</v>
      </c>
      <c r="F42" s="1">
        <v>26</v>
      </c>
      <c r="G42" s="1">
        <f t="shared" si="0"/>
        <v>13000</v>
      </c>
      <c r="H42" s="1">
        <v>37</v>
      </c>
      <c r="I42" s="1">
        <v>37000</v>
      </c>
      <c r="L42" s="19">
        <v>500</v>
      </c>
      <c r="M42" s="1">
        <f t="shared" si="1"/>
        <v>18500</v>
      </c>
      <c r="N42" s="19">
        <f t="shared" si="3"/>
        <v>100</v>
      </c>
      <c r="O42" s="1">
        <f t="shared" si="2"/>
        <v>3700</v>
      </c>
      <c r="P42">
        <v>210</v>
      </c>
    </row>
    <row r="43" spans="1:16" ht="14.65" thickBot="1" x14ac:dyDescent="0.5">
      <c r="A43" s="11" t="s">
        <v>96</v>
      </c>
      <c r="B43" s="5" t="s">
        <v>100</v>
      </c>
      <c r="C43" s="6" t="s">
        <v>98</v>
      </c>
      <c r="D43" s="19">
        <v>1000</v>
      </c>
      <c r="E43" t="s">
        <v>20</v>
      </c>
      <c r="F43" s="1">
        <v>26</v>
      </c>
      <c r="G43" s="1">
        <f t="shared" si="0"/>
        <v>13000</v>
      </c>
      <c r="H43" s="1">
        <v>37</v>
      </c>
      <c r="I43" s="1">
        <v>37000</v>
      </c>
      <c r="L43" s="19">
        <v>500</v>
      </c>
      <c r="M43" s="1">
        <f t="shared" si="1"/>
        <v>18500</v>
      </c>
      <c r="N43" s="19">
        <f t="shared" si="3"/>
        <v>100</v>
      </c>
      <c r="O43" s="1">
        <f t="shared" si="2"/>
        <v>3700</v>
      </c>
      <c r="P43">
        <v>210</v>
      </c>
    </row>
    <row r="44" spans="1:16" ht="14.65" thickBot="1" x14ac:dyDescent="0.5">
      <c r="A44" s="11" t="s">
        <v>96</v>
      </c>
      <c r="B44" s="5" t="s">
        <v>101</v>
      </c>
      <c r="C44" s="6" t="s">
        <v>98</v>
      </c>
      <c r="D44" s="19">
        <v>1000</v>
      </c>
      <c r="E44" t="s">
        <v>20</v>
      </c>
      <c r="F44" s="1">
        <v>26</v>
      </c>
      <c r="G44" s="1">
        <f t="shared" si="0"/>
        <v>13000</v>
      </c>
      <c r="H44" s="1">
        <v>37</v>
      </c>
      <c r="I44" s="1">
        <v>37000</v>
      </c>
      <c r="L44" s="19">
        <v>500</v>
      </c>
      <c r="M44" s="1">
        <f t="shared" si="1"/>
        <v>18500</v>
      </c>
      <c r="N44" s="19">
        <f t="shared" si="3"/>
        <v>100</v>
      </c>
      <c r="O44" s="1">
        <f t="shared" si="2"/>
        <v>3700</v>
      </c>
      <c r="P44">
        <v>210</v>
      </c>
    </row>
    <row r="45" spans="1:16" ht="14.65" thickBot="1" x14ac:dyDescent="0.5">
      <c r="A45" s="11" t="s">
        <v>96</v>
      </c>
      <c r="B45" s="5" t="s">
        <v>102</v>
      </c>
      <c r="C45" s="6" t="s">
        <v>98</v>
      </c>
      <c r="D45" s="19">
        <v>1000</v>
      </c>
      <c r="E45" t="s">
        <v>20</v>
      </c>
      <c r="F45" s="1">
        <v>26</v>
      </c>
      <c r="G45" s="1">
        <f t="shared" si="0"/>
        <v>13000</v>
      </c>
      <c r="H45" s="1">
        <v>37</v>
      </c>
      <c r="I45" s="1">
        <v>37000</v>
      </c>
      <c r="L45" s="19">
        <v>500</v>
      </c>
      <c r="M45" s="1">
        <f t="shared" si="1"/>
        <v>18500</v>
      </c>
      <c r="N45" s="19">
        <f t="shared" si="3"/>
        <v>100</v>
      </c>
      <c r="O45" s="1">
        <f t="shared" si="2"/>
        <v>3700</v>
      </c>
      <c r="P45">
        <v>210</v>
      </c>
    </row>
    <row r="46" spans="1:16" ht="14.65" thickBot="1" x14ac:dyDescent="0.5">
      <c r="A46" s="11" t="s">
        <v>96</v>
      </c>
      <c r="B46" s="5" t="s">
        <v>103</v>
      </c>
      <c r="C46" s="6" t="s">
        <v>98</v>
      </c>
      <c r="D46" s="19">
        <v>1000</v>
      </c>
      <c r="E46" t="s">
        <v>20</v>
      </c>
      <c r="F46" s="1">
        <v>26</v>
      </c>
      <c r="G46" s="1">
        <f t="shared" si="0"/>
        <v>13000</v>
      </c>
      <c r="H46" s="1">
        <v>37</v>
      </c>
      <c r="I46" s="1">
        <v>37000</v>
      </c>
      <c r="L46" s="19">
        <v>500</v>
      </c>
      <c r="M46" s="1">
        <f t="shared" si="1"/>
        <v>18500</v>
      </c>
      <c r="N46" s="19">
        <f t="shared" si="3"/>
        <v>100</v>
      </c>
      <c r="O46" s="1">
        <f t="shared" si="2"/>
        <v>3700</v>
      </c>
      <c r="P46">
        <v>210</v>
      </c>
    </row>
    <row r="47" spans="1:16" ht="14.65" thickBot="1" x14ac:dyDescent="0.5">
      <c r="A47" s="11" t="s">
        <v>96</v>
      </c>
      <c r="B47" s="5" t="s">
        <v>104</v>
      </c>
      <c r="C47" s="6" t="s">
        <v>98</v>
      </c>
      <c r="D47" s="19">
        <v>1000</v>
      </c>
      <c r="E47" t="s">
        <v>20</v>
      </c>
      <c r="F47" s="1">
        <v>26</v>
      </c>
      <c r="G47" s="1">
        <f t="shared" si="0"/>
        <v>13000</v>
      </c>
      <c r="H47" s="1">
        <v>37</v>
      </c>
      <c r="I47" s="1">
        <v>37000</v>
      </c>
      <c r="L47" s="19">
        <v>500</v>
      </c>
      <c r="M47" s="1">
        <f t="shared" si="1"/>
        <v>18500</v>
      </c>
      <c r="N47" s="19">
        <f t="shared" si="3"/>
        <v>100</v>
      </c>
      <c r="O47" s="1">
        <f t="shared" si="2"/>
        <v>3700</v>
      </c>
      <c r="P47">
        <v>210</v>
      </c>
    </row>
    <row r="48" spans="1:16" ht="14.65" thickBot="1" x14ac:dyDescent="0.5">
      <c r="A48" s="11" t="s">
        <v>96</v>
      </c>
      <c r="B48" s="5" t="s">
        <v>105</v>
      </c>
      <c r="C48" s="6" t="s">
        <v>98</v>
      </c>
      <c r="D48" s="19">
        <v>1000</v>
      </c>
      <c r="E48" t="s">
        <v>20</v>
      </c>
      <c r="F48" s="1">
        <v>26</v>
      </c>
      <c r="G48" s="1">
        <f t="shared" si="0"/>
        <v>13000</v>
      </c>
      <c r="H48" s="1">
        <v>37</v>
      </c>
      <c r="I48" s="1">
        <v>37000</v>
      </c>
      <c r="L48" s="19">
        <v>500</v>
      </c>
      <c r="M48" s="1">
        <f t="shared" si="1"/>
        <v>18500</v>
      </c>
      <c r="N48" s="19">
        <f t="shared" si="3"/>
        <v>100</v>
      </c>
      <c r="O48" s="1">
        <f t="shared" si="2"/>
        <v>3700</v>
      </c>
      <c r="P48">
        <v>210</v>
      </c>
    </row>
    <row r="49" spans="1:16" ht="14.65" thickBot="1" x14ac:dyDescent="0.5">
      <c r="A49" s="4" t="s">
        <v>96</v>
      </c>
      <c r="B49" s="5" t="s">
        <v>106</v>
      </c>
      <c r="C49" s="6" t="s">
        <v>98</v>
      </c>
      <c r="D49" s="19">
        <v>1000</v>
      </c>
      <c r="E49" t="s">
        <v>20</v>
      </c>
      <c r="F49" s="1">
        <v>33</v>
      </c>
      <c r="G49" s="1">
        <f t="shared" si="0"/>
        <v>16500</v>
      </c>
      <c r="H49" s="1">
        <v>47</v>
      </c>
      <c r="I49" s="1">
        <v>47000</v>
      </c>
      <c r="L49" s="19">
        <v>500</v>
      </c>
      <c r="M49" s="1">
        <f t="shared" si="1"/>
        <v>23500</v>
      </c>
      <c r="N49" s="19">
        <f t="shared" si="3"/>
        <v>100</v>
      </c>
      <c r="O49" s="1">
        <f t="shared" si="2"/>
        <v>4700</v>
      </c>
      <c r="P49">
        <v>210</v>
      </c>
    </row>
    <row r="50" spans="1:16" ht="14.65" thickBot="1" x14ac:dyDescent="0.5">
      <c r="A50" s="4" t="s">
        <v>96</v>
      </c>
      <c r="B50" s="5" t="s">
        <v>107</v>
      </c>
      <c r="C50" s="6" t="s">
        <v>98</v>
      </c>
      <c r="D50" s="19">
        <v>1000</v>
      </c>
      <c r="E50" t="s">
        <v>20</v>
      </c>
      <c r="F50" s="1">
        <v>33</v>
      </c>
      <c r="G50" s="1">
        <f t="shared" si="0"/>
        <v>16500</v>
      </c>
      <c r="H50" s="1">
        <v>47</v>
      </c>
      <c r="I50" s="1">
        <v>47000</v>
      </c>
      <c r="L50" s="19">
        <v>500</v>
      </c>
      <c r="M50" s="1">
        <f t="shared" si="1"/>
        <v>23500</v>
      </c>
      <c r="N50" s="19">
        <f t="shared" si="3"/>
        <v>100</v>
      </c>
      <c r="O50" s="1">
        <f t="shared" si="2"/>
        <v>4700</v>
      </c>
      <c r="P50">
        <v>210</v>
      </c>
    </row>
    <row r="51" spans="1:16" ht="14.65" thickBot="1" x14ac:dyDescent="0.5">
      <c r="A51" s="4" t="s">
        <v>96</v>
      </c>
      <c r="B51" s="5" t="s">
        <v>108</v>
      </c>
      <c r="C51" s="6" t="s">
        <v>98</v>
      </c>
      <c r="D51" s="19">
        <v>1000</v>
      </c>
      <c r="E51" t="s">
        <v>20</v>
      </c>
      <c r="F51" s="1">
        <v>33</v>
      </c>
      <c r="G51" s="1">
        <f t="shared" si="0"/>
        <v>16500</v>
      </c>
      <c r="H51" s="1">
        <v>47</v>
      </c>
      <c r="I51" s="1">
        <v>47000</v>
      </c>
      <c r="L51" s="19">
        <v>500</v>
      </c>
      <c r="M51" s="1">
        <f t="shared" si="1"/>
        <v>23500</v>
      </c>
      <c r="N51" s="19">
        <f t="shared" si="3"/>
        <v>100</v>
      </c>
      <c r="O51" s="1">
        <f t="shared" si="2"/>
        <v>4700</v>
      </c>
      <c r="P51">
        <v>210</v>
      </c>
    </row>
    <row r="52" spans="1:16" ht="14.65" thickBot="1" x14ac:dyDescent="0.5">
      <c r="A52" s="4" t="s">
        <v>96</v>
      </c>
      <c r="B52" s="5" t="s">
        <v>109</v>
      </c>
      <c r="C52" s="6" t="s">
        <v>98</v>
      </c>
      <c r="D52" s="19">
        <v>1000</v>
      </c>
      <c r="E52" t="s">
        <v>20</v>
      </c>
      <c r="F52" s="1">
        <v>33</v>
      </c>
      <c r="G52" s="1">
        <f t="shared" si="0"/>
        <v>16500</v>
      </c>
      <c r="H52" s="1">
        <v>47</v>
      </c>
      <c r="I52" s="1">
        <v>47000</v>
      </c>
      <c r="L52" s="19">
        <v>500</v>
      </c>
      <c r="M52" s="1">
        <f t="shared" si="1"/>
        <v>23500</v>
      </c>
      <c r="N52" s="19">
        <f t="shared" si="3"/>
        <v>100</v>
      </c>
      <c r="O52" s="1">
        <f t="shared" si="2"/>
        <v>4700</v>
      </c>
      <c r="P52">
        <v>210</v>
      </c>
    </row>
    <row r="53" spans="1:16" ht="14.65" thickBot="1" x14ac:dyDescent="0.5">
      <c r="A53" s="4" t="s">
        <v>96</v>
      </c>
      <c r="B53" s="5" t="s">
        <v>110</v>
      </c>
      <c r="C53" s="6" t="s">
        <v>98</v>
      </c>
      <c r="D53" s="19">
        <v>1000</v>
      </c>
      <c r="E53" t="s">
        <v>20</v>
      </c>
      <c r="F53" s="1">
        <v>33</v>
      </c>
      <c r="G53" s="1">
        <f t="shared" si="0"/>
        <v>16500</v>
      </c>
      <c r="H53" s="1">
        <v>47</v>
      </c>
      <c r="I53" s="1">
        <v>47000</v>
      </c>
      <c r="L53" s="19">
        <v>500</v>
      </c>
      <c r="M53" s="1">
        <f t="shared" si="1"/>
        <v>23500</v>
      </c>
      <c r="N53" s="19">
        <f t="shared" si="3"/>
        <v>100</v>
      </c>
      <c r="O53" s="1">
        <f t="shared" si="2"/>
        <v>4700</v>
      </c>
      <c r="P53">
        <v>210</v>
      </c>
    </row>
    <row r="54" spans="1:16" ht="14.65" thickBot="1" x14ac:dyDescent="0.5">
      <c r="A54" s="4" t="s">
        <v>96</v>
      </c>
      <c r="B54" s="5" t="s">
        <v>111</v>
      </c>
      <c r="C54" s="3" t="s">
        <v>112</v>
      </c>
      <c r="D54" s="19">
        <v>1000</v>
      </c>
      <c r="E54" t="s">
        <v>20</v>
      </c>
      <c r="F54" s="1">
        <v>118</v>
      </c>
      <c r="G54" s="1">
        <f t="shared" si="0"/>
        <v>59000</v>
      </c>
      <c r="H54" s="1">
        <v>166</v>
      </c>
      <c r="I54" s="1">
        <v>166000</v>
      </c>
      <c r="L54" s="19">
        <v>500</v>
      </c>
      <c r="M54" s="1">
        <f t="shared" si="1"/>
        <v>83000</v>
      </c>
      <c r="N54" s="19">
        <f t="shared" si="3"/>
        <v>100</v>
      </c>
      <c r="O54" s="1">
        <f t="shared" si="2"/>
        <v>16600</v>
      </c>
      <c r="P54">
        <v>360</v>
      </c>
    </row>
    <row r="55" spans="1:16" ht="14.65" thickBot="1" x14ac:dyDescent="0.5">
      <c r="A55" s="4" t="s">
        <v>96</v>
      </c>
      <c r="B55" s="5" t="s">
        <v>113</v>
      </c>
      <c r="C55" s="3" t="s">
        <v>112</v>
      </c>
      <c r="D55" s="19">
        <v>1000</v>
      </c>
      <c r="E55" t="s">
        <v>20</v>
      </c>
      <c r="F55" s="1">
        <v>118</v>
      </c>
      <c r="G55" s="1">
        <f t="shared" si="0"/>
        <v>59000</v>
      </c>
      <c r="H55" s="1">
        <v>166</v>
      </c>
      <c r="I55" s="1">
        <v>166000</v>
      </c>
      <c r="L55" s="19">
        <v>500</v>
      </c>
      <c r="M55" s="1">
        <f t="shared" si="1"/>
        <v>83000</v>
      </c>
      <c r="N55" s="19">
        <f t="shared" si="3"/>
        <v>100</v>
      </c>
      <c r="O55" s="1">
        <f t="shared" si="2"/>
        <v>16600</v>
      </c>
      <c r="P55">
        <v>360</v>
      </c>
    </row>
    <row r="56" spans="1:16" ht="14.65" thickBot="1" x14ac:dyDescent="0.5">
      <c r="A56" s="4" t="s">
        <v>96</v>
      </c>
      <c r="B56" s="5" t="s">
        <v>114</v>
      </c>
      <c r="C56" s="3" t="s">
        <v>112</v>
      </c>
      <c r="D56" s="19">
        <v>1000</v>
      </c>
      <c r="E56" t="s">
        <v>20</v>
      </c>
      <c r="F56" s="1">
        <v>118</v>
      </c>
      <c r="G56" s="1">
        <f t="shared" si="0"/>
        <v>59000</v>
      </c>
      <c r="H56" s="1">
        <v>166</v>
      </c>
      <c r="I56" s="1">
        <v>166000</v>
      </c>
      <c r="L56" s="19">
        <v>500</v>
      </c>
      <c r="M56" s="1">
        <f t="shared" si="1"/>
        <v>83000</v>
      </c>
      <c r="N56" s="19">
        <f t="shared" si="3"/>
        <v>100</v>
      </c>
      <c r="O56" s="1">
        <f t="shared" si="2"/>
        <v>16600</v>
      </c>
      <c r="P56">
        <v>360</v>
      </c>
    </row>
    <row r="57" spans="1:16" ht="14.65" thickBot="1" x14ac:dyDescent="0.5">
      <c r="A57" s="4" t="s">
        <v>96</v>
      </c>
      <c r="B57" s="5" t="s">
        <v>115</v>
      </c>
      <c r="C57" s="3" t="s">
        <v>112</v>
      </c>
      <c r="D57" s="19">
        <v>1000</v>
      </c>
      <c r="E57" t="s">
        <v>20</v>
      </c>
      <c r="F57" s="1">
        <v>118</v>
      </c>
      <c r="G57" s="1">
        <f t="shared" si="0"/>
        <v>59000</v>
      </c>
      <c r="H57" s="1">
        <v>166</v>
      </c>
      <c r="I57" s="1">
        <v>166000</v>
      </c>
      <c r="L57" s="19">
        <v>500</v>
      </c>
      <c r="M57" s="1">
        <f t="shared" si="1"/>
        <v>83000</v>
      </c>
      <c r="N57" s="19">
        <f t="shared" si="3"/>
        <v>100</v>
      </c>
      <c r="O57" s="1">
        <f t="shared" si="2"/>
        <v>16600</v>
      </c>
      <c r="P57">
        <v>360</v>
      </c>
    </row>
    <row r="58" spans="1:16" ht="14.65" thickBot="1" x14ac:dyDescent="0.5">
      <c r="A58" s="4" t="s">
        <v>96</v>
      </c>
      <c r="B58" s="5" t="s">
        <v>116</v>
      </c>
      <c r="C58" s="3" t="s">
        <v>112</v>
      </c>
      <c r="D58" s="19">
        <v>1000</v>
      </c>
      <c r="E58" t="s">
        <v>20</v>
      </c>
      <c r="F58" s="1">
        <v>118</v>
      </c>
      <c r="G58" s="1">
        <f t="shared" si="0"/>
        <v>59000</v>
      </c>
      <c r="H58" s="1">
        <v>166</v>
      </c>
      <c r="I58" s="1">
        <v>166000</v>
      </c>
      <c r="L58" s="19">
        <v>500</v>
      </c>
      <c r="M58" s="1">
        <f t="shared" si="1"/>
        <v>83000</v>
      </c>
      <c r="N58" s="19">
        <f t="shared" si="3"/>
        <v>100</v>
      </c>
      <c r="O58" s="1">
        <f t="shared" si="2"/>
        <v>16600</v>
      </c>
      <c r="P58">
        <v>360</v>
      </c>
    </row>
    <row r="59" spans="1:16" ht="14.65" thickBot="1" x14ac:dyDescent="0.5">
      <c r="A59" s="4" t="s">
        <v>96</v>
      </c>
      <c r="B59" s="5" t="s">
        <v>117</v>
      </c>
      <c r="C59" s="3" t="s">
        <v>112</v>
      </c>
      <c r="D59" s="19">
        <v>1000</v>
      </c>
      <c r="E59" t="s">
        <v>20</v>
      </c>
      <c r="F59" s="1">
        <v>118</v>
      </c>
      <c r="G59" s="1">
        <f t="shared" si="0"/>
        <v>59000</v>
      </c>
      <c r="H59" s="1">
        <v>166</v>
      </c>
      <c r="I59" s="1">
        <v>166000</v>
      </c>
      <c r="L59" s="19">
        <v>500</v>
      </c>
      <c r="M59" s="1">
        <f t="shared" si="1"/>
        <v>83000</v>
      </c>
      <c r="N59" s="19">
        <f t="shared" si="3"/>
        <v>100</v>
      </c>
      <c r="O59" s="1">
        <f t="shared" si="2"/>
        <v>16600</v>
      </c>
      <c r="P59">
        <v>360</v>
      </c>
    </row>
    <row r="60" spans="1:16" ht="14.65" thickBot="1" x14ac:dyDescent="0.5">
      <c r="A60" s="4" t="s">
        <v>96</v>
      </c>
      <c r="B60" s="5" t="s">
        <v>118</v>
      </c>
      <c r="C60" s="3" t="s">
        <v>112</v>
      </c>
      <c r="D60" s="19">
        <v>1000</v>
      </c>
      <c r="E60" t="s">
        <v>20</v>
      </c>
      <c r="F60" s="1">
        <v>286</v>
      </c>
      <c r="G60" s="1">
        <f t="shared" si="0"/>
        <v>143000</v>
      </c>
      <c r="H60" s="1">
        <v>403</v>
      </c>
      <c r="I60" s="1">
        <v>403000</v>
      </c>
      <c r="L60" s="19">
        <v>500</v>
      </c>
      <c r="M60" s="1">
        <f t="shared" si="1"/>
        <v>201500</v>
      </c>
      <c r="N60" s="19">
        <f t="shared" si="3"/>
        <v>100</v>
      </c>
      <c r="O60" s="1">
        <f t="shared" si="2"/>
        <v>40300</v>
      </c>
      <c r="P60">
        <v>360</v>
      </c>
    </row>
    <row r="61" spans="1:16" ht="14.65" thickBot="1" x14ac:dyDescent="0.5">
      <c r="A61" s="4" t="s">
        <v>96</v>
      </c>
      <c r="B61" s="5" t="s">
        <v>119</v>
      </c>
      <c r="C61" s="3" t="s">
        <v>112</v>
      </c>
      <c r="D61" s="19">
        <v>1000</v>
      </c>
      <c r="E61" t="s">
        <v>20</v>
      </c>
      <c r="F61" s="1">
        <v>286</v>
      </c>
      <c r="G61" s="1">
        <f t="shared" si="0"/>
        <v>143000</v>
      </c>
      <c r="H61" s="1">
        <v>403</v>
      </c>
      <c r="I61" s="1">
        <v>403000</v>
      </c>
      <c r="L61" s="19">
        <v>500</v>
      </c>
      <c r="M61" s="1">
        <f t="shared" si="1"/>
        <v>201500</v>
      </c>
      <c r="N61" s="19">
        <f t="shared" si="3"/>
        <v>100</v>
      </c>
      <c r="O61" s="1">
        <f t="shared" si="2"/>
        <v>40300</v>
      </c>
      <c r="P61">
        <v>360</v>
      </c>
    </row>
    <row r="62" spans="1:16" ht="14.65" thickBot="1" x14ac:dyDescent="0.5">
      <c r="A62" s="4" t="s">
        <v>96</v>
      </c>
      <c r="B62" s="5" t="s">
        <v>120</v>
      </c>
      <c r="C62" s="3" t="s">
        <v>112</v>
      </c>
      <c r="D62" s="19">
        <v>1000</v>
      </c>
      <c r="E62" t="s">
        <v>20</v>
      </c>
      <c r="F62" s="1">
        <v>286</v>
      </c>
      <c r="G62" s="1">
        <f t="shared" si="0"/>
        <v>143000</v>
      </c>
      <c r="H62" s="1">
        <v>403</v>
      </c>
      <c r="I62" s="1">
        <v>403000</v>
      </c>
      <c r="L62" s="19">
        <v>500</v>
      </c>
      <c r="M62" s="1">
        <f t="shared" si="1"/>
        <v>201500</v>
      </c>
      <c r="N62" s="19">
        <f t="shared" si="3"/>
        <v>100</v>
      </c>
      <c r="O62" s="1">
        <f t="shared" si="2"/>
        <v>40300</v>
      </c>
      <c r="P62">
        <v>360</v>
      </c>
    </row>
    <row r="63" spans="1:16" ht="14.65" thickBot="1" x14ac:dyDescent="0.5">
      <c r="A63" s="4" t="s">
        <v>96</v>
      </c>
      <c r="B63" s="5" t="s">
        <v>121</v>
      </c>
      <c r="C63" s="3" t="s">
        <v>112</v>
      </c>
      <c r="D63" s="19">
        <v>1000</v>
      </c>
      <c r="E63" t="s">
        <v>20</v>
      </c>
      <c r="F63" s="1">
        <v>286</v>
      </c>
      <c r="G63" s="1">
        <f t="shared" si="0"/>
        <v>143000</v>
      </c>
      <c r="H63" s="1">
        <v>403</v>
      </c>
      <c r="I63" s="1">
        <v>403000</v>
      </c>
      <c r="L63" s="19">
        <v>500</v>
      </c>
      <c r="M63" s="1">
        <f t="shared" si="1"/>
        <v>201500</v>
      </c>
      <c r="N63" s="19">
        <f t="shared" si="3"/>
        <v>100</v>
      </c>
      <c r="O63" s="1">
        <f t="shared" si="2"/>
        <v>40300</v>
      </c>
      <c r="P63">
        <v>360</v>
      </c>
    </row>
    <row r="64" spans="1:16" ht="14.65" thickBot="1" x14ac:dyDescent="0.5">
      <c r="A64" s="4" t="s">
        <v>96</v>
      </c>
      <c r="B64" s="5" t="s">
        <v>122</v>
      </c>
      <c r="C64" s="3" t="s">
        <v>112</v>
      </c>
      <c r="D64" s="19">
        <v>1000</v>
      </c>
      <c r="E64" t="s">
        <v>20</v>
      </c>
      <c r="F64" s="1">
        <v>286</v>
      </c>
      <c r="G64" s="1">
        <f t="shared" si="0"/>
        <v>143000</v>
      </c>
      <c r="H64" s="1">
        <v>403</v>
      </c>
      <c r="I64" s="1">
        <v>403000</v>
      </c>
      <c r="L64" s="19">
        <v>500</v>
      </c>
      <c r="M64" s="1">
        <f t="shared" si="1"/>
        <v>201500</v>
      </c>
      <c r="N64" s="19">
        <f t="shared" si="3"/>
        <v>100</v>
      </c>
      <c r="O64" s="1">
        <f t="shared" si="2"/>
        <v>40300</v>
      </c>
      <c r="P64">
        <v>360</v>
      </c>
    </row>
    <row r="65" spans="1:16" ht="14.65" thickBot="1" x14ac:dyDescent="0.5">
      <c r="A65" s="4" t="s">
        <v>96</v>
      </c>
      <c r="B65" s="5" t="s">
        <v>123</v>
      </c>
      <c r="C65" s="3" t="s">
        <v>112</v>
      </c>
      <c r="D65" s="19">
        <v>1000</v>
      </c>
      <c r="E65" t="s">
        <v>20</v>
      </c>
      <c r="F65" s="1">
        <v>286</v>
      </c>
      <c r="G65" s="1">
        <f t="shared" si="0"/>
        <v>143000</v>
      </c>
      <c r="H65" s="1">
        <v>403</v>
      </c>
      <c r="I65" s="1">
        <v>403000</v>
      </c>
      <c r="L65" s="19">
        <v>500</v>
      </c>
      <c r="M65" s="1">
        <f t="shared" si="1"/>
        <v>201500</v>
      </c>
      <c r="N65" s="19">
        <f t="shared" si="3"/>
        <v>100</v>
      </c>
      <c r="O65" s="1">
        <f t="shared" si="2"/>
        <v>40300</v>
      </c>
      <c r="P65">
        <v>360</v>
      </c>
    </row>
    <row r="66" spans="1:16" ht="14.65" thickBot="1" x14ac:dyDescent="0.5">
      <c r="A66" s="4" t="s">
        <v>96</v>
      </c>
      <c r="B66" s="5" t="s">
        <v>124</v>
      </c>
      <c r="C66" s="3" t="s">
        <v>112</v>
      </c>
      <c r="D66" s="19">
        <v>1000</v>
      </c>
      <c r="E66" t="s">
        <v>20</v>
      </c>
      <c r="F66" s="1">
        <v>286</v>
      </c>
      <c r="G66" s="1">
        <f t="shared" si="0"/>
        <v>143000</v>
      </c>
      <c r="H66" s="1">
        <v>403</v>
      </c>
      <c r="I66" s="1">
        <v>403000</v>
      </c>
      <c r="L66" s="19">
        <v>500</v>
      </c>
      <c r="M66" s="1">
        <f t="shared" si="1"/>
        <v>201500</v>
      </c>
      <c r="N66" s="19">
        <f t="shared" si="3"/>
        <v>100</v>
      </c>
      <c r="O66" s="1">
        <f t="shared" si="2"/>
        <v>40300</v>
      </c>
      <c r="P66">
        <v>360</v>
      </c>
    </row>
    <row r="67" spans="1:16" ht="14.65" thickBot="1" x14ac:dyDescent="0.5">
      <c r="A67" s="4" t="s">
        <v>96</v>
      </c>
      <c r="B67" s="5" t="s">
        <v>125</v>
      </c>
      <c r="C67" s="3" t="s">
        <v>112</v>
      </c>
      <c r="D67" s="19">
        <v>1000</v>
      </c>
      <c r="E67" t="s">
        <v>20</v>
      </c>
      <c r="F67" s="1">
        <v>283</v>
      </c>
      <c r="G67" s="1">
        <f t="shared" ref="G67:G130" si="4">F67*L67</f>
        <v>141500</v>
      </c>
      <c r="H67" s="1">
        <v>399</v>
      </c>
      <c r="I67" s="1">
        <v>399000</v>
      </c>
      <c r="L67" s="19">
        <v>500</v>
      </c>
      <c r="M67" s="1">
        <f t="shared" ref="M67:M130" si="5">L67*H67</f>
        <v>199500</v>
      </c>
      <c r="N67" s="19">
        <f t="shared" si="3"/>
        <v>100</v>
      </c>
      <c r="O67" s="1">
        <f t="shared" ref="O67:O130" si="6">H67*N67</f>
        <v>39900</v>
      </c>
      <c r="P67">
        <v>360</v>
      </c>
    </row>
    <row r="68" spans="1:16" ht="14.65" thickBot="1" x14ac:dyDescent="0.5">
      <c r="A68" s="4" t="s">
        <v>96</v>
      </c>
      <c r="B68" s="5" t="s">
        <v>126</v>
      </c>
      <c r="C68" s="3" t="s">
        <v>112</v>
      </c>
      <c r="D68" s="19">
        <v>1000</v>
      </c>
      <c r="E68" t="s">
        <v>20</v>
      </c>
      <c r="F68" s="1">
        <v>283</v>
      </c>
      <c r="G68" s="1">
        <f t="shared" si="4"/>
        <v>141500</v>
      </c>
      <c r="H68" s="1">
        <v>399</v>
      </c>
      <c r="I68" s="1">
        <v>399000</v>
      </c>
      <c r="L68" s="19">
        <v>500</v>
      </c>
      <c r="M68" s="1">
        <f t="shared" si="5"/>
        <v>199500</v>
      </c>
      <c r="N68" s="19">
        <f t="shared" ref="N68:N131" si="7">L68/5</f>
        <v>100</v>
      </c>
      <c r="O68" s="1">
        <f t="shared" si="6"/>
        <v>39900</v>
      </c>
      <c r="P68">
        <v>360</v>
      </c>
    </row>
    <row r="69" spans="1:16" ht="14.65" thickBot="1" x14ac:dyDescent="0.5">
      <c r="A69" s="4" t="s">
        <v>96</v>
      </c>
      <c r="B69" s="5" t="s">
        <v>127</v>
      </c>
      <c r="C69" s="3" t="s">
        <v>112</v>
      </c>
      <c r="D69" s="19">
        <v>1000</v>
      </c>
      <c r="E69" t="s">
        <v>20</v>
      </c>
      <c r="F69" s="1">
        <v>283</v>
      </c>
      <c r="G69" s="1">
        <f t="shared" si="4"/>
        <v>141500</v>
      </c>
      <c r="H69" s="1">
        <v>399</v>
      </c>
      <c r="I69" s="1">
        <v>399000</v>
      </c>
      <c r="L69" s="19">
        <v>500</v>
      </c>
      <c r="M69" s="1">
        <f t="shared" si="5"/>
        <v>199500</v>
      </c>
      <c r="N69" s="19">
        <f t="shared" si="7"/>
        <v>100</v>
      </c>
      <c r="O69" s="1">
        <f t="shared" si="6"/>
        <v>39900</v>
      </c>
      <c r="P69">
        <v>360</v>
      </c>
    </row>
    <row r="70" spans="1:16" ht="14.65" thickBot="1" x14ac:dyDescent="0.5">
      <c r="A70" s="4" t="s">
        <v>96</v>
      </c>
      <c r="B70" s="5" t="s">
        <v>128</v>
      </c>
      <c r="C70" s="3" t="s">
        <v>112</v>
      </c>
      <c r="D70" s="19">
        <v>1000</v>
      </c>
      <c r="E70" t="s">
        <v>20</v>
      </c>
      <c r="F70" s="1">
        <v>283</v>
      </c>
      <c r="G70" s="1">
        <f t="shared" si="4"/>
        <v>141500</v>
      </c>
      <c r="H70" s="1">
        <v>399</v>
      </c>
      <c r="I70" s="1">
        <v>399000</v>
      </c>
      <c r="L70" s="19">
        <v>500</v>
      </c>
      <c r="M70" s="1">
        <f t="shared" si="5"/>
        <v>199500</v>
      </c>
      <c r="N70" s="19">
        <f t="shared" si="7"/>
        <v>100</v>
      </c>
      <c r="O70" s="1">
        <f t="shared" si="6"/>
        <v>39900</v>
      </c>
      <c r="P70">
        <v>360</v>
      </c>
    </row>
    <row r="71" spans="1:16" ht="14.65" thickBot="1" x14ac:dyDescent="0.5">
      <c r="A71" s="4" t="s">
        <v>96</v>
      </c>
      <c r="B71" s="5" t="s">
        <v>129</v>
      </c>
      <c r="C71" s="3" t="s">
        <v>112</v>
      </c>
      <c r="D71" s="19">
        <v>1000</v>
      </c>
      <c r="E71" t="s">
        <v>20</v>
      </c>
      <c r="F71" s="1">
        <v>283</v>
      </c>
      <c r="G71" s="1">
        <f t="shared" si="4"/>
        <v>141500</v>
      </c>
      <c r="H71" s="1">
        <v>399</v>
      </c>
      <c r="I71" s="1">
        <v>399000</v>
      </c>
      <c r="L71" s="19">
        <v>500</v>
      </c>
      <c r="M71" s="1">
        <f t="shared" si="5"/>
        <v>199500</v>
      </c>
      <c r="N71" s="19">
        <f t="shared" si="7"/>
        <v>100</v>
      </c>
      <c r="O71" s="1">
        <f t="shared" si="6"/>
        <v>39900</v>
      </c>
      <c r="P71">
        <v>360</v>
      </c>
    </row>
    <row r="72" spans="1:16" ht="14.65" thickBot="1" x14ac:dyDescent="0.5">
      <c r="A72" s="4" t="s">
        <v>96</v>
      </c>
      <c r="B72" s="5" t="s">
        <v>130</v>
      </c>
      <c r="C72" s="3" t="s">
        <v>112</v>
      </c>
      <c r="D72" s="19">
        <v>1000</v>
      </c>
      <c r="E72" t="s">
        <v>20</v>
      </c>
      <c r="F72" s="1">
        <v>283</v>
      </c>
      <c r="G72" s="1">
        <f t="shared" si="4"/>
        <v>141500</v>
      </c>
      <c r="H72" s="1">
        <v>399</v>
      </c>
      <c r="I72" s="1">
        <v>399000</v>
      </c>
      <c r="L72" s="19">
        <v>500</v>
      </c>
      <c r="M72" s="1">
        <f t="shared" si="5"/>
        <v>199500</v>
      </c>
      <c r="N72" s="19">
        <f t="shared" si="7"/>
        <v>100</v>
      </c>
      <c r="O72" s="1">
        <f t="shared" si="6"/>
        <v>39900</v>
      </c>
      <c r="P72">
        <v>360</v>
      </c>
    </row>
    <row r="73" spans="1:16" ht="14.65" thickBot="1" x14ac:dyDescent="0.5">
      <c r="A73" s="4" t="s">
        <v>96</v>
      </c>
      <c r="B73" s="5" t="s">
        <v>131</v>
      </c>
      <c r="C73" s="3" t="s">
        <v>98</v>
      </c>
      <c r="D73" s="19">
        <v>1000</v>
      </c>
      <c r="E73" t="s">
        <v>20</v>
      </c>
      <c r="F73" s="1">
        <v>41</v>
      </c>
      <c r="G73" s="1">
        <f t="shared" si="4"/>
        <v>20500</v>
      </c>
      <c r="H73" s="1">
        <v>58</v>
      </c>
      <c r="I73" s="1">
        <v>58000</v>
      </c>
      <c r="L73" s="19">
        <v>500</v>
      </c>
      <c r="M73" s="1">
        <f t="shared" si="5"/>
        <v>29000</v>
      </c>
      <c r="N73" s="19">
        <f t="shared" si="7"/>
        <v>100</v>
      </c>
      <c r="O73" s="1">
        <f t="shared" si="6"/>
        <v>5800</v>
      </c>
      <c r="P73">
        <v>210</v>
      </c>
    </row>
    <row r="74" spans="1:16" ht="14.65" thickBot="1" x14ac:dyDescent="0.5">
      <c r="A74" s="4" t="s">
        <v>96</v>
      </c>
      <c r="B74" s="5" t="s">
        <v>132</v>
      </c>
      <c r="C74" s="3" t="s">
        <v>98</v>
      </c>
      <c r="D74" s="19">
        <v>1000</v>
      </c>
      <c r="E74" t="s">
        <v>20</v>
      </c>
      <c r="F74" s="1">
        <v>41</v>
      </c>
      <c r="G74" s="1">
        <f t="shared" si="4"/>
        <v>20500</v>
      </c>
      <c r="H74" s="1">
        <v>58</v>
      </c>
      <c r="I74" s="1">
        <v>58000</v>
      </c>
      <c r="L74" s="19">
        <v>500</v>
      </c>
      <c r="M74" s="1">
        <f t="shared" si="5"/>
        <v>29000</v>
      </c>
      <c r="N74" s="19">
        <f t="shared" si="7"/>
        <v>100</v>
      </c>
      <c r="O74" s="1">
        <f t="shared" si="6"/>
        <v>5800</v>
      </c>
      <c r="P74">
        <v>210</v>
      </c>
    </row>
    <row r="75" spans="1:16" ht="14.65" thickBot="1" x14ac:dyDescent="0.5">
      <c r="A75" s="4" t="s">
        <v>96</v>
      </c>
      <c r="B75" s="5" t="s">
        <v>133</v>
      </c>
      <c r="C75" s="3" t="s">
        <v>98</v>
      </c>
      <c r="D75" s="19">
        <v>1000</v>
      </c>
      <c r="E75" t="s">
        <v>20</v>
      </c>
      <c r="F75" s="1">
        <v>41</v>
      </c>
      <c r="G75" s="1">
        <f t="shared" si="4"/>
        <v>20500</v>
      </c>
      <c r="H75" s="1">
        <v>58</v>
      </c>
      <c r="I75" s="1">
        <v>58000</v>
      </c>
      <c r="L75" s="19">
        <v>500</v>
      </c>
      <c r="M75" s="1">
        <f t="shared" si="5"/>
        <v>29000</v>
      </c>
      <c r="N75" s="19">
        <f t="shared" si="7"/>
        <v>100</v>
      </c>
      <c r="O75" s="1">
        <f t="shared" si="6"/>
        <v>5800</v>
      </c>
      <c r="P75">
        <v>210</v>
      </c>
    </row>
    <row r="76" spans="1:16" ht="14.65" thickBot="1" x14ac:dyDescent="0.5">
      <c r="A76" s="4" t="s">
        <v>96</v>
      </c>
      <c r="B76" s="5" t="s">
        <v>134</v>
      </c>
      <c r="C76" s="3" t="s">
        <v>98</v>
      </c>
      <c r="D76" s="19">
        <v>1000</v>
      </c>
      <c r="E76" t="s">
        <v>20</v>
      </c>
      <c r="F76" s="1">
        <v>41</v>
      </c>
      <c r="G76" s="1">
        <f t="shared" si="4"/>
        <v>20500</v>
      </c>
      <c r="H76" s="1">
        <v>58</v>
      </c>
      <c r="I76" s="1">
        <v>58000</v>
      </c>
      <c r="L76" s="19">
        <v>500</v>
      </c>
      <c r="M76" s="1">
        <f t="shared" si="5"/>
        <v>29000</v>
      </c>
      <c r="N76" s="19">
        <f t="shared" si="7"/>
        <v>100</v>
      </c>
      <c r="O76" s="1">
        <f t="shared" si="6"/>
        <v>5800</v>
      </c>
      <c r="P76">
        <v>210</v>
      </c>
    </row>
    <row r="77" spans="1:16" ht="14.65" thickBot="1" x14ac:dyDescent="0.5">
      <c r="A77" s="4" t="s">
        <v>96</v>
      </c>
      <c r="B77" s="5" t="s">
        <v>135</v>
      </c>
      <c r="C77" s="3" t="s">
        <v>98</v>
      </c>
      <c r="D77" s="19">
        <v>1000</v>
      </c>
      <c r="E77" t="s">
        <v>20</v>
      </c>
      <c r="F77" s="1">
        <v>41</v>
      </c>
      <c r="G77" s="1">
        <f t="shared" si="4"/>
        <v>20500</v>
      </c>
      <c r="H77" s="1">
        <v>58</v>
      </c>
      <c r="I77" s="1">
        <v>58000</v>
      </c>
      <c r="L77" s="19">
        <v>500</v>
      </c>
      <c r="M77" s="1">
        <f t="shared" si="5"/>
        <v>29000</v>
      </c>
      <c r="N77" s="19">
        <f t="shared" si="7"/>
        <v>100</v>
      </c>
      <c r="O77" s="1">
        <f t="shared" si="6"/>
        <v>5800</v>
      </c>
      <c r="P77">
        <v>210</v>
      </c>
    </row>
    <row r="78" spans="1:16" ht="14.65" thickBot="1" x14ac:dyDescent="0.5">
      <c r="A78" s="4" t="s">
        <v>96</v>
      </c>
      <c r="B78" s="5" t="s">
        <v>136</v>
      </c>
      <c r="C78" s="3" t="s">
        <v>98</v>
      </c>
      <c r="D78" s="19">
        <v>1000</v>
      </c>
      <c r="E78" t="s">
        <v>20</v>
      </c>
      <c r="F78" s="1">
        <v>29</v>
      </c>
      <c r="G78" s="1">
        <f t="shared" si="4"/>
        <v>14500</v>
      </c>
      <c r="H78" s="1">
        <v>41</v>
      </c>
      <c r="I78" s="1">
        <v>41000</v>
      </c>
      <c r="L78" s="19">
        <v>500</v>
      </c>
      <c r="M78" s="1">
        <f t="shared" si="5"/>
        <v>20500</v>
      </c>
      <c r="N78" s="19">
        <f t="shared" si="7"/>
        <v>100</v>
      </c>
      <c r="O78" s="1">
        <f t="shared" si="6"/>
        <v>4100</v>
      </c>
      <c r="P78">
        <v>210</v>
      </c>
    </row>
    <row r="79" spans="1:16" ht="14.65" thickBot="1" x14ac:dyDescent="0.5">
      <c r="A79" s="4" t="s">
        <v>96</v>
      </c>
      <c r="B79" s="5" t="s">
        <v>137</v>
      </c>
      <c r="C79" s="3" t="s">
        <v>98</v>
      </c>
      <c r="D79" s="19">
        <v>1000</v>
      </c>
      <c r="E79" t="s">
        <v>20</v>
      </c>
      <c r="F79" s="1">
        <v>29</v>
      </c>
      <c r="G79" s="1">
        <f t="shared" si="4"/>
        <v>14500</v>
      </c>
      <c r="H79" s="1">
        <v>41</v>
      </c>
      <c r="I79" s="1">
        <v>41000</v>
      </c>
      <c r="L79" s="19">
        <v>500</v>
      </c>
      <c r="M79" s="1">
        <f t="shared" si="5"/>
        <v>20500</v>
      </c>
      <c r="N79" s="19">
        <f t="shared" si="7"/>
        <v>100</v>
      </c>
      <c r="O79" s="1">
        <f t="shared" si="6"/>
        <v>4100</v>
      </c>
      <c r="P79">
        <v>210</v>
      </c>
    </row>
    <row r="80" spans="1:16" ht="14.65" thickBot="1" x14ac:dyDescent="0.5">
      <c r="A80" s="4" t="s">
        <v>96</v>
      </c>
      <c r="B80" s="5" t="s">
        <v>138</v>
      </c>
      <c r="C80" s="3" t="s">
        <v>98</v>
      </c>
      <c r="D80" s="19">
        <v>1000</v>
      </c>
      <c r="E80" t="s">
        <v>20</v>
      </c>
      <c r="F80" s="1">
        <v>23</v>
      </c>
      <c r="G80" s="1">
        <f t="shared" si="4"/>
        <v>11500</v>
      </c>
      <c r="H80" s="1">
        <v>32</v>
      </c>
      <c r="I80" s="1">
        <v>32000</v>
      </c>
      <c r="L80" s="19">
        <v>500</v>
      </c>
      <c r="M80" s="1">
        <f t="shared" si="5"/>
        <v>16000</v>
      </c>
      <c r="N80" s="19">
        <f t="shared" si="7"/>
        <v>100</v>
      </c>
      <c r="O80" s="1">
        <f t="shared" si="6"/>
        <v>3200</v>
      </c>
      <c r="P80">
        <v>210</v>
      </c>
    </row>
    <row r="81" spans="1:16" ht="14.65" thickBot="1" x14ac:dyDescent="0.5">
      <c r="A81" s="4" t="s">
        <v>96</v>
      </c>
      <c r="B81" s="5" t="s">
        <v>139</v>
      </c>
      <c r="C81" s="3" t="s">
        <v>98</v>
      </c>
      <c r="D81" s="19">
        <v>1000</v>
      </c>
      <c r="E81" t="s">
        <v>20</v>
      </c>
      <c r="F81" s="1">
        <v>23</v>
      </c>
      <c r="G81" s="1">
        <f t="shared" si="4"/>
        <v>11500</v>
      </c>
      <c r="H81" s="1">
        <v>32</v>
      </c>
      <c r="I81" s="1">
        <v>32000</v>
      </c>
      <c r="L81" s="19">
        <v>500</v>
      </c>
      <c r="M81" s="1">
        <f t="shared" si="5"/>
        <v>16000</v>
      </c>
      <c r="N81" s="19">
        <f t="shared" si="7"/>
        <v>100</v>
      </c>
      <c r="O81" s="1">
        <f t="shared" si="6"/>
        <v>3200</v>
      </c>
      <c r="P81">
        <v>210</v>
      </c>
    </row>
    <row r="82" spans="1:16" ht="14.65" thickBot="1" x14ac:dyDescent="0.5">
      <c r="A82" s="4" t="s">
        <v>96</v>
      </c>
      <c r="B82" s="5" t="s">
        <v>140</v>
      </c>
      <c r="C82" s="3" t="s">
        <v>98</v>
      </c>
      <c r="D82" s="19">
        <v>1000</v>
      </c>
      <c r="E82" t="s">
        <v>20</v>
      </c>
      <c r="F82" s="1">
        <v>23</v>
      </c>
      <c r="G82" s="1">
        <f t="shared" si="4"/>
        <v>11500</v>
      </c>
      <c r="H82" s="1">
        <v>32</v>
      </c>
      <c r="I82" s="1">
        <v>32000</v>
      </c>
      <c r="L82" s="19">
        <v>500</v>
      </c>
      <c r="M82" s="1">
        <f t="shared" si="5"/>
        <v>16000</v>
      </c>
      <c r="N82" s="19">
        <f t="shared" si="7"/>
        <v>100</v>
      </c>
      <c r="O82" s="1">
        <f t="shared" si="6"/>
        <v>3200</v>
      </c>
      <c r="P82">
        <v>210</v>
      </c>
    </row>
    <row r="83" spans="1:16" ht="14.65" thickBot="1" x14ac:dyDescent="0.5">
      <c r="A83" s="4" t="s">
        <v>96</v>
      </c>
      <c r="B83" s="5" t="s">
        <v>141</v>
      </c>
      <c r="C83" s="3" t="s">
        <v>98</v>
      </c>
      <c r="D83" s="19">
        <v>1000</v>
      </c>
      <c r="E83" t="s">
        <v>20</v>
      </c>
      <c r="F83" s="1">
        <v>23</v>
      </c>
      <c r="G83" s="1">
        <f t="shared" si="4"/>
        <v>11500</v>
      </c>
      <c r="H83" s="1">
        <v>32</v>
      </c>
      <c r="I83" s="1">
        <v>32000</v>
      </c>
      <c r="L83" s="19">
        <v>500</v>
      </c>
      <c r="M83" s="1">
        <f t="shared" si="5"/>
        <v>16000</v>
      </c>
      <c r="N83" s="19">
        <f t="shared" si="7"/>
        <v>100</v>
      </c>
      <c r="O83" s="1">
        <f t="shared" si="6"/>
        <v>3200</v>
      </c>
      <c r="P83">
        <v>210</v>
      </c>
    </row>
    <row r="84" spans="1:16" ht="14.65" thickBot="1" x14ac:dyDescent="0.5">
      <c r="A84" s="4" t="s">
        <v>96</v>
      </c>
      <c r="B84" s="5" t="s">
        <v>142</v>
      </c>
      <c r="C84" s="3" t="s">
        <v>98</v>
      </c>
      <c r="D84" s="19">
        <v>1000</v>
      </c>
      <c r="E84" t="s">
        <v>20</v>
      </c>
      <c r="F84" s="1">
        <v>23</v>
      </c>
      <c r="G84" s="1">
        <f t="shared" si="4"/>
        <v>11500</v>
      </c>
      <c r="H84" s="1">
        <v>32</v>
      </c>
      <c r="I84" s="1">
        <v>32000</v>
      </c>
      <c r="L84" s="19">
        <v>500</v>
      </c>
      <c r="M84" s="1">
        <f t="shared" si="5"/>
        <v>16000</v>
      </c>
      <c r="N84" s="19">
        <f t="shared" si="7"/>
        <v>100</v>
      </c>
      <c r="O84" s="1">
        <f t="shared" si="6"/>
        <v>3200</v>
      </c>
      <c r="P84">
        <v>210</v>
      </c>
    </row>
    <row r="85" spans="1:16" ht="14.65" thickBot="1" x14ac:dyDescent="0.5">
      <c r="A85" s="4" t="s">
        <v>96</v>
      </c>
      <c r="B85" s="5" t="s">
        <v>143</v>
      </c>
      <c r="C85" s="3" t="s">
        <v>98</v>
      </c>
      <c r="D85" s="19">
        <v>1000</v>
      </c>
      <c r="E85" t="s">
        <v>20</v>
      </c>
      <c r="F85" s="1">
        <v>23</v>
      </c>
      <c r="G85" s="1">
        <f t="shared" si="4"/>
        <v>11500</v>
      </c>
      <c r="H85" s="1">
        <v>32</v>
      </c>
      <c r="I85" s="1">
        <v>32000</v>
      </c>
      <c r="L85" s="19">
        <v>500</v>
      </c>
      <c r="M85" s="1">
        <f t="shared" si="5"/>
        <v>16000</v>
      </c>
      <c r="N85" s="19">
        <f t="shared" si="7"/>
        <v>100</v>
      </c>
      <c r="O85" s="1">
        <f t="shared" si="6"/>
        <v>3200</v>
      </c>
      <c r="P85">
        <v>210</v>
      </c>
    </row>
    <row r="86" spans="1:16" ht="14.65" thickBot="1" x14ac:dyDescent="0.5">
      <c r="A86" s="4" t="s">
        <v>96</v>
      </c>
      <c r="B86" s="5" t="s">
        <v>144</v>
      </c>
      <c r="C86" s="3" t="s">
        <v>112</v>
      </c>
      <c r="D86" s="19">
        <v>1000</v>
      </c>
      <c r="E86" t="s">
        <v>20</v>
      </c>
      <c r="F86" s="1">
        <v>98</v>
      </c>
      <c r="G86" s="1">
        <f t="shared" si="4"/>
        <v>49000</v>
      </c>
      <c r="H86" s="1">
        <v>138</v>
      </c>
      <c r="I86" s="1">
        <v>138000</v>
      </c>
      <c r="L86" s="19">
        <v>500</v>
      </c>
      <c r="M86" s="1">
        <f t="shared" si="5"/>
        <v>69000</v>
      </c>
      <c r="N86" s="19">
        <f t="shared" si="7"/>
        <v>100</v>
      </c>
      <c r="O86" s="1">
        <f t="shared" si="6"/>
        <v>13800</v>
      </c>
      <c r="P86">
        <v>360</v>
      </c>
    </row>
    <row r="87" spans="1:16" ht="14.65" thickBot="1" x14ac:dyDescent="0.5">
      <c r="A87" s="4" t="s">
        <v>96</v>
      </c>
      <c r="B87" s="5" t="s">
        <v>145</v>
      </c>
      <c r="C87" s="3" t="s">
        <v>112</v>
      </c>
      <c r="D87" s="19">
        <v>1000</v>
      </c>
      <c r="E87" t="s">
        <v>20</v>
      </c>
      <c r="F87" s="1">
        <v>98</v>
      </c>
      <c r="G87" s="1">
        <f t="shared" si="4"/>
        <v>49000</v>
      </c>
      <c r="H87" s="1">
        <v>138</v>
      </c>
      <c r="I87" s="1">
        <v>138000</v>
      </c>
      <c r="L87" s="19">
        <v>500</v>
      </c>
      <c r="M87" s="1">
        <f t="shared" si="5"/>
        <v>69000</v>
      </c>
      <c r="N87" s="19">
        <f t="shared" si="7"/>
        <v>100</v>
      </c>
      <c r="O87" s="1">
        <f t="shared" si="6"/>
        <v>13800</v>
      </c>
      <c r="P87">
        <v>360</v>
      </c>
    </row>
    <row r="88" spans="1:16" ht="14.65" thickBot="1" x14ac:dyDescent="0.5">
      <c r="A88" s="4" t="s">
        <v>96</v>
      </c>
      <c r="B88" s="5" t="s">
        <v>146</v>
      </c>
      <c r="C88" s="3" t="s">
        <v>112</v>
      </c>
      <c r="D88" s="19">
        <v>1000</v>
      </c>
      <c r="E88" t="s">
        <v>20</v>
      </c>
      <c r="F88" s="1">
        <v>98</v>
      </c>
      <c r="G88" s="1">
        <f t="shared" si="4"/>
        <v>49000</v>
      </c>
      <c r="H88" s="1">
        <v>138</v>
      </c>
      <c r="I88" s="1">
        <v>138000</v>
      </c>
      <c r="L88" s="19">
        <v>500</v>
      </c>
      <c r="M88" s="1">
        <f t="shared" si="5"/>
        <v>69000</v>
      </c>
      <c r="N88" s="19">
        <f t="shared" si="7"/>
        <v>100</v>
      </c>
      <c r="O88" s="1">
        <f t="shared" si="6"/>
        <v>13800</v>
      </c>
      <c r="P88">
        <v>360</v>
      </c>
    </row>
    <row r="89" spans="1:16" ht="14.65" thickBot="1" x14ac:dyDescent="0.5">
      <c r="A89" s="4" t="s">
        <v>96</v>
      </c>
      <c r="B89" s="5" t="s">
        <v>147</v>
      </c>
      <c r="C89" s="3" t="s">
        <v>112</v>
      </c>
      <c r="D89" s="19">
        <v>1000</v>
      </c>
      <c r="E89" t="s">
        <v>20</v>
      </c>
      <c r="F89" s="1">
        <v>98</v>
      </c>
      <c r="G89" s="1">
        <f t="shared" si="4"/>
        <v>49000</v>
      </c>
      <c r="H89" s="1">
        <v>138</v>
      </c>
      <c r="I89" s="1">
        <v>138000</v>
      </c>
      <c r="L89" s="19">
        <v>500</v>
      </c>
      <c r="M89" s="1">
        <f t="shared" si="5"/>
        <v>69000</v>
      </c>
      <c r="N89" s="19">
        <f t="shared" si="7"/>
        <v>100</v>
      </c>
      <c r="O89" s="1">
        <f t="shared" si="6"/>
        <v>13800</v>
      </c>
      <c r="P89">
        <v>360</v>
      </c>
    </row>
    <row r="90" spans="1:16" ht="14.65" thickBot="1" x14ac:dyDescent="0.5">
      <c r="A90" s="4" t="s">
        <v>96</v>
      </c>
      <c r="B90" s="5" t="s">
        <v>148</v>
      </c>
      <c r="C90" s="3" t="s">
        <v>112</v>
      </c>
      <c r="D90" s="19">
        <v>1000</v>
      </c>
      <c r="E90" t="s">
        <v>20</v>
      </c>
      <c r="F90" s="1">
        <v>98</v>
      </c>
      <c r="G90" s="1">
        <f t="shared" si="4"/>
        <v>49000</v>
      </c>
      <c r="H90" s="1">
        <v>138</v>
      </c>
      <c r="I90" s="1">
        <v>138000</v>
      </c>
      <c r="L90" s="19">
        <v>500</v>
      </c>
      <c r="M90" s="1">
        <f t="shared" si="5"/>
        <v>69000</v>
      </c>
      <c r="N90" s="19">
        <f t="shared" si="7"/>
        <v>100</v>
      </c>
      <c r="O90" s="1">
        <f t="shared" si="6"/>
        <v>13800</v>
      </c>
      <c r="P90">
        <v>360</v>
      </c>
    </row>
    <row r="91" spans="1:16" ht="14.65" thickBot="1" x14ac:dyDescent="0.5">
      <c r="A91" s="4" t="s">
        <v>96</v>
      </c>
      <c r="B91" s="5" t="s">
        <v>149</v>
      </c>
      <c r="C91" s="3" t="s">
        <v>112</v>
      </c>
      <c r="D91" s="19">
        <v>1000</v>
      </c>
      <c r="E91" t="s">
        <v>20</v>
      </c>
      <c r="F91" s="1">
        <v>98</v>
      </c>
      <c r="G91" s="1">
        <f t="shared" si="4"/>
        <v>49000</v>
      </c>
      <c r="H91" s="1">
        <v>138</v>
      </c>
      <c r="I91" s="1">
        <v>138000</v>
      </c>
      <c r="L91" s="19">
        <v>500</v>
      </c>
      <c r="M91" s="1">
        <f t="shared" si="5"/>
        <v>69000</v>
      </c>
      <c r="N91" s="19">
        <f t="shared" si="7"/>
        <v>100</v>
      </c>
      <c r="O91" s="1">
        <f t="shared" si="6"/>
        <v>13800</v>
      </c>
      <c r="P91">
        <v>360</v>
      </c>
    </row>
    <row r="92" spans="1:16" ht="14.65" thickBot="1" x14ac:dyDescent="0.5">
      <c r="A92" s="4" t="s">
        <v>96</v>
      </c>
      <c r="B92" s="5" t="s">
        <v>150</v>
      </c>
      <c r="C92" s="3" t="s">
        <v>112</v>
      </c>
      <c r="D92" s="19">
        <v>1000</v>
      </c>
      <c r="E92" t="s">
        <v>20</v>
      </c>
      <c r="F92" s="1">
        <v>98</v>
      </c>
      <c r="G92" s="1">
        <f t="shared" si="4"/>
        <v>49000</v>
      </c>
      <c r="H92" s="1">
        <v>138</v>
      </c>
      <c r="I92" s="1">
        <v>138000</v>
      </c>
      <c r="L92" s="19">
        <v>500</v>
      </c>
      <c r="M92" s="1">
        <f t="shared" si="5"/>
        <v>69000</v>
      </c>
      <c r="N92" s="19">
        <f t="shared" si="7"/>
        <v>100</v>
      </c>
      <c r="O92" s="1">
        <f t="shared" si="6"/>
        <v>13800</v>
      </c>
      <c r="P92">
        <v>360</v>
      </c>
    </row>
    <row r="93" spans="1:16" ht="14.65" thickBot="1" x14ac:dyDescent="0.5">
      <c r="A93" s="4" t="s">
        <v>96</v>
      </c>
      <c r="B93" s="5" t="s">
        <v>151</v>
      </c>
      <c r="C93" s="3" t="s">
        <v>112</v>
      </c>
      <c r="D93" s="19">
        <v>1000</v>
      </c>
      <c r="E93" t="s">
        <v>20</v>
      </c>
      <c r="F93" s="1">
        <v>82</v>
      </c>
      <c r="G93" s="1">
        <f t="shared" si="4"/>
        <v>41000</v>
      </c>
      <c r="H93" s="1">
        <v>116</v>
      </c>
      <c r="I93" s="1">
        <v>116000</v>
      </c>
      <c r="L93" s="19">
        <v>500</v>
      </c>
      <c r="M93" s="1">
        <f t="shared" si="5"/>
        <v>58000</v>
      </c>
      <c r="N93" s="19">
        <f t="shared" si="7"/>
        <v>100</v>
      </c>
      <c r="O93" s="1">
        <f t="shared" si="6"/>
        <v>11600</v>
      </c>
      <c r="P93">
        <v>360</v>
      </c>
    </row>
    <row r="94" spans="1:16" ht="14.65" thickBot="1" x14ac:dyDescent="0.5">
      <c r="A94" s="4" t="s">
        <v>96</v>
      </c>
      <c r="B94" s="5" t="s">
        <v>152</v>
      </c>
      <c r="C94" s="3" t="s">
        <v>112</v>
      </c>
      <c r="D94" s="19">
        <v>1000</v>
      </c>
      <c r="E94" t="s">
        <v>20</v>
      </c>
      <c r="F94" s="1">
        <v>97</v>
      </c>
      <c r="G94" s="1">
        <f t="shared" si="4"/>
        <v>48500</v>
      </c>
      <c r="H94" s="1">
        <v>137</v>
      </c>
      <c r="I94" s="1">
        <v>137000</v>
      </c>
      <c r="L94" s="19">
        <v>500</v>
      </c>
      <c r="M94" s="1">
        <f t="shared" si="5"/>
        <v>68500</v>
      </c>
      <c r="N94" s="19">
        <f t="shared" si="7"/>
        <v>100</v>
      </c>
      <c r="O94" s="1">
        <f t="shared" si="6"/>
        <v>13700</v>
      </c>
      <c r="P94">
        <v>360</v>
      </c>
    </row>
    <row r="95" spans="1:16" ht="14.65" thickBot="1" x14ac:dyDescent="0.5">
      <c r="A95" s="4" t="s">
        <v>96</v>
      </c>
      <c r="B95" s="5" t="s">
        <v>153</v>
      </c>
      <c r="C95" s="3" t="s">
        <v>112</v>
      </c>
      <c r="D95" s="19">
        <v>1000</v>
      </c>
      <c r="E95" t="s">
        <v>20</v>
      </c>
      <c r="F95" s="1">
        <v>97</v>
      </c>
      <c r="G95" s="1">
        <f t="shared" si="4"/>
        <v>48500</v>
      </c>
      <c r="H95" s="1">
        <v>137</v>
      </c>
      <c r="I95" s="1">
        <v>137000</v>
      </c>
      <c r="L95" s="19">
        <v>500</v>
      </c>
      <c r="M95" s="1">
        <f t="shared" si="5"/>
        <v>68500</v>
      </c>
      <c r="N95" s="19">
        <f t="shared" si="7"/>
        <v>100</v>
      </c>
      <c r="O95" s="1">
        <f t="shared" si="6"/>
        <v>13700</v>
      </c>
      <c r="P95">
        <v>360</v>
      </c>
    </row>
    <row r="96" spans="1:16" ht="14.65" thickBot="1" x14ac:dyDescent="0.5">
      <c r="A96" s="4" t="s">
        <v>96</v>
      </c>
      <c r="B96" s="5" t="s">
        <v>154</v>
      </c>
      <c r="C96" s="3" t="s">
        <v>112</v>
      </c>
      <c r="D96" s="19">
        <v>1000</v>
      </c>
      <c r="E96" t="s">
        <v>20</v>
      </c>
      <c r="F96" s="1">
        <v>97</v>
      </c>
      <c r="G96" s="1">
        <f t="shared" si="4"/>
        <v>48500</v>
      </c>
      <c r="H96" s="1">
        <v>137</v>
      </c>
      <c r="I96" s="1">
        <v>137000</v>
      </c>
      <c r="L96" s="19">
        <v>500</v>
      </c>
      <c r="M96" s="1">
        <f t="shared" si="5"/>
        <v>68500</v>
      </c>
      <c r="N96" s="19">
        <f t="shared" si="7"/>
        <v>100</v>
      </c>
      <c r="O96" s="1">
        <f t="shared" si="6"/>
        <v>13700</v>
      </c>
      <c r="P96">
        <v>360</v>
      </c>
    </row>
    <row r="97" spans="1:16" ht="14.65" thickBot="1" x14ac:dyDescent="0.5">
      <c r="A97" s="4" t="s">
        <v>96</v>
      </c>
      <c r="B97" s="5" t="s">
        <v>155</v>
      </c>
      <c r="C97" s="3" t="s">
        <v>112</v>
      </c>
      <c r="D97" s="19">
        <v>1000</v>
      </c>
      <c r="E97" t="s">
        <v>20</v>
      </c>
      <c r="F97" s="1">
        <v>97</v>
      </c>
      <c r="G97" s="1">
        <f t="shared" si="4"/>
        <v>48500</v>
      </c>
      <c r="H97" s="1">
        <v>137</v>
      </c>
      <c r="I97" s="1">
        <v>137000</v>
      </c>
      <c r="L97" s="19">
        <v>500</v>
      </c>
      <c r="M97" s="1">
        <f t="shared" si="5"/>
        <v>68500</v>
      </c>
      <c r="N97" s="19">
        <f t="shared" si="7"/>
        <v>100</v>
      </c>
      <c r="O97" s="1">
        <f t="shared" si="6"/>
        <v>13700</v>
      </c>
      <c r="P97">
        <v>360</v>
      </c>
    </row>
    <row r="98" spans="1:16" ht="14.65" thickBot="1" x14ac:dyDescent="0.5">
      <c r="A98" s="4" t="s">
        <v>96</v>
      </c>
      <c r="B98" s="5" t="s">
        <v>156</v>
      </c>
      <c r="C98" s="3" t="s">
        <v>112</v>
      </c>
      <c r="D98" s="19">
        <v>1000</v>
      </c>
      <c r="E98" t="s">
        <v>20</v>
      </c>
      <c r="F98" s="1">
        <v>97</v>
      </c>
      <c r="G98" s="1">
        <f t="shared" si="4"/>
        <v>48500</v>
      </c>
      <c r="H98" s="1">
        <v>137</v>
      </c>
      <c r="I98" s="1">
        <v>137000</v>
      </c>
      <c r="L98" s="19">
        <v>500</v>
      </c>
      <c r="M98" s="1">
        <f t="shared" si="5"/>
        <v>68500</v>
      </c>
      <c r="N98" s="19">
        <f t="shared" si="7"/>
        <v>100</v>
      </c>
      <c r="O98" s="1">
        <f t="shared" si="6"/>
        <v>13700</v>
      </c>
      <c r="P98">
        <v>360</v>
      </c>
    </row>
    <row r="99" spans="1:16" ht="14.65" thickBot="1" x14ac:dyDescent="0.5">
      <c r="A99" s="4" t="s">
        <v>96</v>
      </c>
      <c r="B99" s="5" t="s">
        <v>157</v>
      </c>
      <c r="C99" s="3" t="s">
        <v>112</v>
      </c>
      <c r="D99" s="19">
        <v>1000</v>
      </c>
      <c r="E99" t="s">
        <v>20</v>
      </c>
      <c r="F99" s="1">
        <v>97</v>
      </c>
      <c r="G99" s="1">
        <f t="shared" si="4"/>
        <v>48500</v>
      </c>
      <c r="H99" s="1">
        <v>137</v>
      </c>
      <c r="I99" s="1">
        <v>137000</v>
      </c>
      <c r="L99" s="19">
        <v>500</v>
      </c>
      <c r="M99" s="1">
        <f t="shared" si="5"/>
        <v>68500</v>
      </c>
      <c r="N99" s="19">
        <f t="shared" si="7"/>
        <v>100</v>
      </c>
      <c r="O99" s="1">
        <f t="shared" si="6"/>
        <v>13700</v>
      </c>
      <c r="P99">
        <v>360</v>
      </c>
    </row>
    <row r="100" spans="1:16" ht="14.65" thickBot="1" x14ac:dyDescent="0.5">
      <c r="A100" s="4" t="s">
        <v>96</v>
      </c>
      <c r="B100" s="5" t="s">
        <v>158</v>
      </c>
      <c r="C100" s="3" t="s">
        <v>112</v>
      </c>
      <c r="D100" s="19">
        <v>1000</v>
      </c>
      <c r="E100" t="s">
        <v>20</v>
      </c>
      <c r="F100" s="1">
        <v>335</v>
      </c>
      <c r="G100" s="1">
        <f t="shared" si="4"/>
        <v>167500</v>
      </c>
      <c r="H100" s="1">
        <v>472</v>
      </c>
      <c r="I100" s="1">
        <v>472000</v>
      </c>
      <c r="L100" s="19">
        <v>500</v>
      </c>
      <c r="M100" s="1">
        <f t="shared" si="5"/>
        <v>236000</v>
      </c>
      <c r="N100" s="19">
        <f t="shared" si="7"/>
        <v>100</v>
      </c>
      <c r="O100" s="1">
        <f t="shared" si="6"/>
        <v>47200</v>
      </c>
      <c r="P100">
        <v>360</v>
      </c>
    </row>
    <row r="101" spans="1:16" ht="14.65" thickBot="1" x14ac:dyDescent="0.5">
      <c r="A101" s="4" t="s">
        <v>96</v>
      </c>
      <c r="B101" s="5" t="s">
        <v>159</v>
      </c>
      <c r="C101" s="3" t="s">
        <v>112</v>
      </c>
      <c r="D101" s="19">
        <v>1000</v>
      </c>
      <c r="E101" t="s">
        <v>20</v>
      </c>
      <c r="F101" s="1">
        <v>335</v>
      </c>
      <c r="G101" s="1">
        <f t="shared" si="4"/>
        <v>167500</v>
      </c>
      <c r="H101" s="1">
        <v>472</v>
      </c>
      <c r="I101" s="1">
        <v>472000</v>
      </c>
      <c r="L101" s="19">
        <v>500</v>
      </c>
      <c r="M101" s="1">
        <f t="shared" si="5"/>
        <v>236000</v>
      </c>
      <c r="N101" s="19">
        <f t="shared" si="7"/>
        <v>100</v>
      </c>
      <c r="O101" s="1">
        <f t="shared" si="6"/>
        <v>47200</v>
      </c>
      <c r="P101">
        <v>360</v>
      </c>
    </row>
    <row r="102" spans="1:16" ht="14.65" thickBot="1" x14ac:dyDescent="0.5">
      <c r="A102" s="4" t="s">
        <v>96</v>
      </c>
      <c r="B102" s="5" t="s">
        <v>160</v>
      </c>
      <c r="C102" s="3" t="s">
        <v>112</v>
      </c>
      <c r="D102" s="19">
        <v>1000</v>
      </c>
      <c r="E102" t="s">
        <v>20</v>
      </c>
      <c r="F102" s="1">
        <v>335</v>
      </c>
      <c r="G102" s="1">
        <f t="shared" si="4"/>
        <v>167500</v>
      </c>
      <c r="H102" s="1">
        <v>472</v>
      </c>
      <c r="I102" s="1">
        <v>472000</v>
      </c>
      <c r="L102" s="19">
        <v>500</v>
      </c>
      <c r="M102" s="1">
        <f t="shared" si="5"/>
        <v>236000</v>
      </c>
      <c r="N102" s="19">
        <f t="shared" si="7"/>
        <v>100</v>
      </c>
      <c r="O102" s="1">
        <f t="shared" si="6"/>
        <v>47200</v>
      </c>
      <c r="P102">
        <v>360</v>
      </c>
    </row>
    <row r="103" spans="1:16" ht="14.65" thickBot="1" x14ac:dyDescent="0.5">
      <c r="A103" s="4" t="s">
        <v>96</v>
      </c>
      <c r="B103" s="5" t="s">
        <v>161</v>
      </c>
      <c r="C103" s="3" t="s">
        <v>112</v>
      </c>
      <c r="D103" s="19">
        <v>1000</v>
      </c>
      <c r="E103" t="s">
        <v>20</v>
      </c>
      <c r="F103" s="1">
        <v>335</v>
      </c>
      <c r="G103" s="1">
        <f t="shared" si="4"/>
        <v>167500</v>
      </c>
      <c r="H103" s="1">
        <v>472</v>
      </c>
      <c r="I103" s="1">
        <v>472000</v>
      </c>
      <c r="L103" s="19">
        <v>500</v>
      </c>
      <c r="M103" s="1">
        <f t="shared" si="5"/>
        <v>236000</v>
      </c>
      <c r="N103" s="19">
        <f t="shared" si="7"/>
        <v>100</v>
      </c>
      <c r="O103" s="1">
        <f t="shared" si="6"/>
        <v>47200</v>
      </c>
      <c r="P103">
        <v>360</v>
      </c>
    </row>
    <row r="104" spans="1:16" ht="14.65" thickBot="1" x14ac:dyDescent="0.5">
      <c r="A104" s="4" t="s">
        <v>96</v>
      </c>
      <c r="B104" s="5" t="s">
        <v>162</v>
      </c>
      <c r="C104" s="3" t="s">
        <v>112</v>
      </c>
      <c r="D104" s="19">
        <v>1000</v>
      </c>
      <c r="E104" t="s">
        <v>20</v>
      </c>
      <c r="F104" s="1">
        <v>335</v>
      </c>
      <c r="G104" s="1">
        <f t="shared" si="4"/>
        <v>167500</v>
      </c>
      <c r="H104" s="1">
        <v>472</v>
      </c>
      <c r="I104" s="1">
        <v>472000</v>
      </c>
      <c r="L104" s="19">
        <v>500</v>
      </c>
      <c r="M104" s="1">
        <f t="shared" si="5"/>
        <v>236000</v>
      </c>
      <c r="N104" s="19">
        <f t="shared" si="7"/>
        <v>100</v>
      </c>
      <c r="O104" s="1">
        <f t="shared" si="6"/>
        <v>47200</v>
      </c>
      <c r="P104">
        <v>360</v>
      </c>
    </row>
    <row r="105" spans="1:16" ht="14.65" thickBot="1" x14ac:dyDescent="0.5">
      <c r="A105" s="4" t="s">
        <v>96</v>
      </c>
      <c r="B105" s="5" t="s">
        <v>163</v>
      </c>
      <c r="C105" s="3" t="s">
        <v>112</v>
      </c>
      <c r="D105" s="19">
        <v>1000</v>
      </c>
      <c r="E105" t="s">
        <v>20</v>
      </c>
      <c r="F105" s="1">
        <v>335</v>
      </c>
      <c r="G105" s="1">
        <f t="shared" si="4"/>
        <v>167500</v>
      </c>
      <c r="H105" s="1">
        <v>472</v>
      </c>
      <c r="I105" s="1">
        <v>472000</v>
      </c>
      <c r="L105" s="19">
        <v>500</v>
      </c>
      <c r="M105" s="1">
        <f t="shared" si="5"/>
        <v>236000</v>
      </c>
      <c r="N105" s="19">
        <f t="shared" si="7"/>
        <v>100</v>
      </c>
      <c r="O105" s="1">
        <f t="shared" si="6"/>
        <v>47200</v>
      </c>
      <c r="P105">
        <v>360</v>
      </c>
    </row>
    <row r="106" spans="1:16" ht="14.65" thickBot="1" x14ac:dyDescent="0.5">
      <c r="A106" s="4" t="s">
        <v>96</v>
      </c>
      <c r="B106" s="5" t="s">
        <v>164</v>
      </c>
      <c r="C106" s="3" t="s">
        <v>112</v>
      </c>
      <c r="D106" s="19">
        <v>1000</v>
      </c>
      <c r="E106" t="s">
        <v>20</v>
      </c>
      <c r="F106" s="1">
        <v>231</v>
      </c>
      <c r="G106" s="1">
        <f t="shared" si="4"/>
        <v>115500</v>
      </c>
      <c r="H106" s="1">
        <v>326</v>
      </c>
      <c r="I106" s="1">
        <v>326000</v>
      </c>
      <c r="L106" s="19">
        <v>500</v>
      </c>
      <c r="M106" s="1">
        <f t="shared" si="5"/>
        <v>163000</v>
      </c>
      <c r="N106" s="19">
        <f t="shared" si="7"/>
        <v>100</v>
      </c>
      <c r="O106" s="1">
        <f t="shared" si="6"/>
        <v>32600</v>
      </c>
      <c r="P106">
        <v>360</v>
      </c>
    </row>
    <row r="107" spans="1:16" ht="14.65" thickBot="1" x14ac:dyDescent="0.5">
      <c r="A107" s="4" t="s">
        <v>96</v>
      </c>
      <c r="B107" s="5" t="s">
        <v>165</v>
      </c>
      <c r="C107" s="3" t="s">
        <v>112</v>
      </c>
      <c r="D107" s="19">
        <v>1000</v>
      </c>
      <c r="E107" t="s">
        <v>20</v>
      </c>
      <c r="F107" s="1">
        <v>231</v>
      </c>
      <c r="G107" s="1">
        <f t="shared" si="4"/>
        <v>115500</v>
      </c>
      <c r="H107" s="1">
        <v>326</v>
      </c>
      <c r="I107" s="1">
        <v>326000</v>
      </c>
      <c r="L107" s="19">
        <v>500</v>
      </c>
      <c r="M107" s="1">
        <f t="shared" si="5"/>
        <v>163000</v>
      </c>
      <c r="N107" s="19">
        <f t="shared" si="7"/>
        <v>100</v>
      </c>
      <c r="O107" s="1">
        <f t="shared" si="6"/>
        <v>32600</v>
      </c>
      <c r="P107">
        <v>360</v>
      </c>
    </row>
    <row r="108" spans="1:16" ht="14.65" thickBot="1" x14ac:dyDescent="0.5">
      <c r="A108" s="4" t="s">
        <v>96</v>
      </c>
      <c r="B108" s="5" t="s">
        <v>166</v>
      </c>
      <c r="C108" s="3" t="s">
        <v>112</v>
      </c>
      <c r="D108" s="19">
        <v>1000</v>
      </c>
      <c r="E108" t="s">
        <v>20</v>
      </c>
      <c r="F108" s="1">
        <v>231</v>
      </c>
      <c r="G108" s="1">
        <f t="shared" si="4"/>
        <v>115500</v>
      </c>
      <c r="H108" s="1">
        <v>326</v>
      </c>
      <c r="I108" s="1">
        <v>326000</v>
      </c>
      <c r="L108" s="19">
        <v>500</v>
      </c>
      <c r="M108" s="1">
        <f t="shared" si="5"/>
        <v>163000</v>
      </c>
      <c r="N108" s="19">
        <f t="shared" si="7"/>
        <v>100</v>
      </c>
      <c r="O108" s="1">
        <f t="shared" si="6"/>
        <v>32600</v>
      </c>
      <c r="P108">
        <v>360</v>
      </c>
    </row>
    <row r="109" spans="1:16" ht="14.65" thickBot="1" x14ac:dyDescent="0.5">
      <c r="A109" s="4" t="s">
        <v>96</v>
      </c>
      <c r="B109" s="5" t="s">
        <v>167</v>
      </c>
      <c r="C109" s="3" t="s">
        <v>112</v>
      </c>
      <c r="D109" s="19">
        <v>1000</v>
      </c>
      <c r="E109" t="s">
        <v>20</v>
      </c>
      <c r="F109" s="1">
        <v>231</v>
      </c>
      <c r="G109" s="1">
        <f t="shared" si="4"/>
        <v>115500</v>
      </c>
      <c r="H109" s="1">
        <v>326</v>
      </c>
      <c r="I109" s="1">
        <v>326000</v>
      </c>
      <c r="L109" s="19">
        <v>500</v>
      </c>
      <c r="M109" s="1">
        <f t="shared" si="5"/>
        <v>163000</v>
      </c>
      <c r="N109" s="19">
        <f t="shared" si="7"/>
        <v>100</v>
      </c>
      <c r="O109" s="1">
        <f t="shared" si="6"/>
        <v>32600</v>
      </c>
      <c r="P109">
        <v>360</v>
      </c>
    </row>
    <row r="110" spans="1:16" ht="14.65" thickBot="1" x14ac:dyDescent="0.5">
      <c r="A110" s="4" t="s">
        <v>96</v>
      </c>
      <c r="B110" s="5" t="s">
        <v>168</v>
      </c>
      <c r="C110" s="3" t="s">
        <v>112</v>
      </c>
      <c r="D110" s="19">
        <v>1000</v>
      </c>
      <c r="E110" t="s">
        <v>20</v>
      </c>
      <c r="F110" s="1">
        <v>231</v>
      </c>
      <c r="G110" s="1">
        <f t="shared" si="4"/>
        <v>115500</v>
      </c>
      <c r="H110" s="1">
        <v>326</v>
      </c>
      <c r="I110" s="1">
        <v>326000</v>
      </c>
      <c r="L110" s="19">
        <v>500</v>
      </c>
      <c r="M110" s="1">
        <f t="shared" si="5"/>
        <v>163000</v>
      </c>
      <c r="N110" s="19">
        <f t="shared" si="7"/>
        <v>100</v>
      </c>
      <c r="O110" s="1">
        <f t="shared" si="6"/>
        <v>32600</v>
      </c>
      <c r="P110">
        <v>360</v>
      </c>
    </row>
    <row r="111" spans="1:16" ht="14.65" thickBot="1" x14ac:dyDescent="0.5">
      <c r="A111" s="4" t="s">
        <v>96</v>
      </c>
      <c r="B111" s="5" t="s">
        <v>169</v>
      </c>
      <c r="C111" s="3" t="s">
        <v>112</v>
      </c>
      <c r="D111" s="19">
        <v>1000</v>
      </c>
      <c r="E111" t="s">
        <v>20</v>
      </c>
      <c r="F111" s="1">
        <v>231</v>
      </c>
      <c r="G111" s="1">
        <f t="shared" si="4"/>
        <v>115500</v>
      </c>
      <c r="H111" s="1">
        <v>326</v>
      </c>
      <c r="I111" s="1">
        <v>326000</v>
      </c>
      <c r="L111" s="19">
        <v>500</v>
      </c>
      <c r="M111" s="1">
        <f t="shared" si="5"/>
        <v>163000</v>
      </c>
      <c r="N111" s="19">
        <f t="shared" si="7"/>
        <v>100</v>
      </c>
      <c r="O111" s="1">
        <f t="shared" si="6"/>
        <v>32600</v>
      </c>
      <c r="P111">
        <v>360</v>
      </c>
    </row>
    <row r="112" spans="1:16" ht="14.65" thickBot="1" x14ac:dyDescent="0.5">
      <c r="A112" s="4" t="s">
        <v>96</v>
      </c>
      <c r="B112" s="5" t="s">
        <v>293</v>
      </c>
      <c r="C112" s="3" t="s">
        <v>112</v>
      </c>
      <c r="D112" s="19">
        <v>1000</v>
      </c>
      <c r="E112" t="s">
        <v>20</v>
      </c>
      <c r="F112" s="1">
        <v>206</v>
      </c>
      <c r="G112" s="1">
        <f t="shared" si="4"/>
        <v>103000</v>
      </c>
      <c r="H112" s="1">
        <v>291</v>
      </c>
      <c r="I112" s="1">
        <v>291000</v>
      </c>
      <c r="L112" s="19">
        <v>500</v>
      </c>
      <c r="M112" s="1">
        <f t="shared" si="5"/>
        <v>145500</v>
      </c>
      <c r="N112" s="19">
        <f t="shared" si="7"/>
        <v>100</v>
      </c>
      <c r="O112" s="1">
        <f t="shared" si="6"/>
        <v>29100</v>
      </c>
      <c r="P112">
        <v>360</v>
      </c>
    </row>
    <row r="113" spans="1:16" ht="14.65" thickBot="1" x14ac:dyDescent="0.5">
      <c r="A113" s="4" t="s">
        <v>96</v>
      </c>
      <c r="B113" s="5" t="s">
        <v>294</v>
      </c>
      <c r="C113" s="3" t="s">
        <v>112</v>
      </c>
      <c r="D113" s="19">
        <v>1000</v>
      </c>
      <c r="E113" t="s">
        <v>20</v>
      </c>
      <c r="F113" s="1">
        <v>206</v>
      </c>
      <c r="G113" s="1">
        <f t="shared" si="4"/>
        <v>103000</v>
      </c>
      <c r="H113" s="1">
        <v>291</v>
      </c>
      <c r="I113" s="1">
        <v>291000</v>
      </c>
      <c r="L113" s="19">
        <v>500</v>
      </c>
      <c r="M113" s="1">
        <f t="shared" si="5"/>
        <v>145500</v>
      </c>
      <c r="N113" s="19">
        <f t="shared" si="7"/>
        <v>100</v>
      </c>
      <c r="O113" s="1">
        <f t="shared" si="6"/>
        <v>29100</v>
      </c>
      <c r="P113">
        <v>360</v>
      </c>
    </row>
    <row r="114" spans="1:16" ht="14.65" thickBot="1" x14ac:dyDescent="0.5">
      <c r="A114" s="4" t="s">
        <v>96</v>
      </c>
      <c r="B114" s="5" t="s">
        <v>295</v>
      </c>
      <c r="C114" s="3" t="s">
        <v>112</v>
      </c>
      <c r="D114" s="19">
        <v>1000</v>
      </c>
      <c r="E114" t="s">
        <v>20</v>
      </c>
      <c r="F114" s="1">
        <v>206</v>
      </c>
      <c r="G114" s="1">
        <f t="shared" si="4"/>
        <v>103000</v>
      </c>
      <c r="H114" s="1">
        <v>291</v>
      </c>
      <c r="I114" s="1">
        <v>291000</v>
      </c>
      <c r="L114" s="19">
        <v>500</v>
      </c>
      <c r="M114" s="1">
        <f t="shared" si="5"/>
        <v>145500</v>
      </c>
      <c r="N114" s="19">
        <f t="shared" si="7"/>
        <v>100</v>
      </c>
      <c r="O114" s="1">
        <f t="shared" si="6"/>
        <v>29100</v>
      </c>
      <c r="P114">
        <v>360</v>
      </c>
    </row>
    <row r="115" spans="1:16" ht="14.65" thickBot="1" x14ac:dyDescent="0.5">
      <c r="A115" s="4" t="s">
        <v>96</v>
      </c>
      <c r="B115" s="5" t="s">
        <v>296</v>
      </c>
      <c r="C115" s="3" t="s">
        <v>112</v>
      </c>
      <c r="D115" s="19">
        <v>1000</v>
      </c>
      <c r="E115" t="s">
        <v>20</v>
      </c>
      <c r="F115" s="1">
        <v>206</v>
      </c>
      <c r="G115" s="1">
        <f t="shared" si="4"/>
        <v>103000</v>
      </c>
      <c r="H115" s="1">
        <v>291</v>
      </c>
      <c r="I115" s="1">
        <v>291000</v>
      </c>
      <c r="L115" s="19">
        <v>500</v>
      </c>
      <c r="M115" s="1">
        <f t="shared" si="5"/>
        <v>145500</v>
      </c>
      <c r="N115" s="19">
        <f t="shared" si="7"/>
        <v>100</v>
      </c>
      <c r="O115" s="1">
        <f t="shared" si="6"/>
        <v>29100</v>
      </c>
      <c r="P115">
        <v>360</v>
      </c>
    </row>
    <row r="116" spans="1:16" ht="14.65" thickBot="1" x14ac:dyDescent="0.5">
      <c r="A116" s="4" t="s">
        <v>96</v>
      </c>
      <c r="B116" s="5" t="s">
        <v>297</v>
      </c>
      <c r="C116" s="3" t="s">
        <v>112</v>
      </c>
      <c r="D116" s="19">
        <v>1000</v>
      </c>
      <c r="E116" t="s">
        <v>20</v>
      </c>
      <c r="F116" s="1">
        <v>206</v>
      </c>
      <c r="G116" s="1">
        <f t="shared" si="4"/>
        <v>103000</v>
      </c>
      <c r="H116" s="1">
        <v>291</v>
      </c>
      <c r="I116" s="1">
        <v>291000</v>
      </c>
      <c r="L116" s="19">
        <v>500</v>
      </c>
      <c r="M116" s="1">
        <f t="shared" si="5"/>
        <v>145500</v>
      </c>
      <c r="N116" s="19">
        <f t="shared" si="7"/>
        <v>100</v>
      </c>
      <c r="O116" s="1">
        <f t="shared" si="6"/>
        <v>29100</v>
      </c>
      <c r="P116">
        <v>360</v>
      </c>
    </row>
    <row r="117" spans="1:16" ht="14.65" thickBot="1" x14ac:dyDescent="0.5">
      <c r="A117" s="4" t="s">
        <v>96</v>
      </c>
      <c r="B117" s="5" t="s">
        <v>170</v>
      </c>
      <c r="C117" s="3" t="s">
        <v>98</v>
      </c>
      <c r="D117" s="19">
        <v>1000</v>
      </c>
      <c r="E117" t="s">
        <v>20</v>
      </c>
      <c r="F117" s="1">
        <v>41</v>
      </c>
      <c r="G117" s="1">
        <f t="shared" si="4"/>
        <v>20500</v>
      </c>
      <c r="H117" s="1">
        <v>58</v>
      </c>
      <c r="I117" s="1">
        <v>58000</v>
      </c>
      <c r="L117" s="19">
        <v>500</v>
      </c>
      <c r="M117" s="1">
        <f t="shared" si="5"/>
        <v>29000</v>
      </c>
      <c r="N117" s="19">
        <f t="shared" si="7"/>
        <v>100</v>
      </c>
      <c r="O117" s="1">
        <f t="shared" si="6"/>
        <v>5800</v>
      </c>
      <c r="P117">
        <v>210</v>
      </c>
    </row>
    <row r="118" spans="1:16" ht="14.65" thickBot="1" x14ac:dyDescent="0.5">
      <c r="A118" s="4" t="s">
        <v>96</v>
      </c>
      <c r="B118" s="5" t="s">
        <v>298</v>
      </c>
      <c r="C118" s="3" t="s">
        <v>98</v>
      </c>
      <c r="D118" s="19">
        <v>1000</v>
      </c>
      <c r="E118" t="s">
        <v>20</v>
      </c>
      <c r="F118" s="1">
        <v>21</v>
      </c>
      <c r="G118" s="1">
        <f t="shared" si="4"/>
        <v>10500</v>
      </c>
      <c r="H118" s="1">
        <v>30</v>
      </c>
      <c r="I118" s="1">
        <v>30000</v>
      </c>
      <c r="L118" s="19">
        <v>500</v>
      </c>
      <c r="M118" s="1">
        <f t="shared" si="5"/>
        <v>15000</v>
      </c>
      <c r="N118" s="19">
        <f t="shared" si="7"/>
        <v>100</v>
      </c>
      <c r="O118" s="1">
        <f t="shared" si="6"/>
        <v>3000</v>
      </c>
      <c r="P118">
        <v>210</v>
      </c>
    </row>
    <row r="119" spans="1:16" ht="14.65" thickBot="1" x14ac:dyDescent="0.5">
      <c r="A119" s="4" t="s">
        <v>96</v>
      </c>
      <c r="B119" s="5" t="s">
        <v>171</v>
      </c>
      <c r="C119" s="3" t="s">
        <v>98</v>
      </c>
      <c r="D119" s="19">
        <v>1000</v>
      </c>
      <c r="E119" t="s">
        <v>20</v>
      </c>
      <c r="F119" s="1">
        <v>17</v>
      </c>
      <c r="G119" s="1">
        <f t="shared" si="4"/>
        <v>8500</v>
      </c>
      <c r="H119" s="1">
        <v>24</v>
      </c>
      <c r="I119" s="1">
        <v>24000</v>
      </c>
      <c r="L119" s="19">
        <v>500</v>
      </c>
      <c r="M119" s="1">
        <f t="shared" si="5"/>
        <v>12000</v>
      </c>
      <c r="N119" s="19">
        <f t="shared" si="7"/>
        <v>100</v>
      </c>
      <c r="O119" s="1">
        <f t="shared" si="6"/>
        <v>2400</v>
      </c>
      <c r="P119">
        <v>210</v>
      </c>
    </row>
    <row r="120" spans="1:16" ht="14.65" thickBot="1" x14ac:dyDescent="0.5">
      <c r="A120" s="4" t="s">
        <v>96</v>
      </c>
      <c r="B120" s="5" t="s">
        <v>172</v>
      </c>
      <c r="C120" s="3" t="s">
        <v>98</v>
      </c>
      <c r="D120" s="19">
        <v>1000</v>
      </c>
      <c r="E120" t="s">
        <v>20</v>
      </c>
      <c r="F120" s="1">
        <v>23</v>
      </c>
      <c r="G120" s="1">
        <f t="shared" si="4"/>
        <v>11500</v>
      </c>
      <c r="H120" s="1">
        <v>32</v>
      </c>
      <c r="I120" s="1">
        <v>32000</v>
      </c>
      <c r="L120" s="19">
        <v>500</v>
      </c>
      <c r="M120" s="1">
        <f t="shared" si="5"/>
        <v>16000</v>
      </c>
      <c r="N120" s="19">
        <f t="shared" si="7"/>
        <v>100</v>
      </c>
      <c r="O120" s="1">
        <f t="shared" si="6"/>
        <v>3200</v>
      </c>
      <c r="P120">
        <v>210</v>
      </c>
    </row>
    <row r="121" spans="1:16" ht="14.65" thickBot="1" x14ac:dyDescent="0.5">
      <c r="A121" s="4" t="s">
        <v>96</v>
      </c>
      <c r="B121" s="5" t="s">
        <v>172</v>
      </c>
      <c r="C121" s="3" t="s">
        <v>98</v>
      </c>
      <c r="D121" s="19">
        <v>1000</v>
      </c>
      <c r="E121" t="s">
        <v>20</v>
      </c>
      <c r="F121" s="1">
        <v>23</v>
      </c>
      <c r="G121" s="1">
        <f t="shared" si="4"/>
        <v>11500</v>
      </c>
      <c r="H121" s="1">
        <v>32</v>
      </c>
      <c r="I121" s="1">
        <v>32000</v>
      </c>
      <c r="L121" s="19">
        <v>500</v>
      </c>
      <c r="M121" s="1">
        <f t="shared" si="5"/>
        <v>16000</v>
      </c>
      <c r="N121" s="19">
        <f t="shared" si="7"/>
        <v>100</v>
      </c>
      <c r="O121" s="1">
        <f t="shared" si="6"/>
        <v>3200</v>
      </c>
      <c r="P121">
        <v>210</v>
      </c>
    </row>
    <row r="122" spans="1:16" ht="14.65" thickBot="1" x14ac:dyDescent="0.5">
      <c r="A122" s="4" t="s">
        <v>96</v>
      </c>
      <c r="B122" s="5" t="s">
        <v>173</v>
      </c>
      <c r="C122" s="3" t="s">
        <v>98</v>
      </c>
      <c r="D122" s="19">
        <v>1000</v>
      </c>
      <c r="E122" t="s">
        <v>20</v>
      </c>
      <c r="F122" s="1">
        <v>23</v>
      </c>
      <c r="G122" s="1">
        <f t="shared" si="4"/>
        <v>11500</v>
      </c>
      <c r="H122" s="1">
        <v>32</v>
      </c>
      <c r="I122" s="1">
        <v>32000</v>
      </c>
      <c r="L122" s="19">
        <v>500</v>
      </c>
      <c r="M122" s="1">
        <f t="shared" si="5"/>
        <v>16000</v>
      </c>
      <c r="N122" s="19">
        <f t="shared" si="7"/>
        <v>100</v>
      </c>
      <c r="O122" s="1">
        <f t="shared" si="6"/>
        <v>3200</v>
      </c>
      <c r="P122">
        <v>210</v>
      </c>
    </row>
    <row r="123" spans="1:16" ht="14.65" thickBot="1" x14ac:dyDescent="0.5">
      <c r="A123" s="4" t="s">
        <v>96</v>
      </c>
      <c r="B123" s="5" t="s">
        <v>174</v>
      </c>
      <c r="C123" s="3" t="s">
        <v>112</v>
      </c>
      <c r="D123" s="19">
        <v>1000</v>
      </c>
      <c r="E123" t="s">
        <v>20</v>
      </c>
      <c r="F123" s="1">
        <v>106</v>
      </c>
      <c r="G123" s="1">
        <f t="shared" si="4"/>
        <v>53000</v>
      </c>
      <c r="H123" s="1">
        <v>149</v>
      </c>
      <c r="I123" s="1">
        <v>149000</v>
      </c>
      <c r="L123" s="19">
        <v>500</v>
      </c>
      <c r="M123" s="1">
        <f t="shared" si="5"/>
        <v>74500</v>
      </c>
      <c r="N123" s="19">
        <f t="shared" si="7"/>
        <v>100</v>
      </c>
      <c r="O123" s="1">
        <f t="shared" si="6"/>
        <v>14900</v>
      </c>
      <c r="P123">
        <v>360</v>
      </c>
    </row>
    <row r="124" spans="1:16" ht="14.65" thickBot="1" x14ac:dyDescent="0.5">
      <c r="A124" s="4" t="s">
        <v>96</v>
      </c>
      <c r="B124" s="5" t="s">
        <v>175</v>
      </c>
      <c r="C124" s="3" t="s">
        <v>98</v>
      </c>
      <c r="D124" s="19">
        <v>1000</v>
      </c>
      <c r="E124" t="s">
        <v>20</v>
      </c>
      <c r="F124" s="1">
        <v>16</v>
      </c>
      <c r="G124" s="1">
        <f t="shared" si="4"/>
        <v>8000</v>
      </c>
      <c r="H124" s="1">
        <v>23</v>
      </c>
      <c r="I124" s="1">
        <v>23000</v>
      </c>
      <c r="L124" s="19">
        <v>500</v>
      </c>
      <c r="M124" s="1">
        <f t="shared" si="5"/>
        <v>11500</v>
      </c>
      <c r="N124" s="19">
        <f t="shared" si="7"/>
        <v>100</v>
      </c>
      <c r="O124" s="1">
        <f t="shared" si="6"/>
        <v>2300</v>
      </c>
      <c r="P124">
        <v>240</v>
      </c>
    </row>
    <row r="125" spans="1:16" ht="14.65" thickBot="1" x14ac:dyDescent="0.5">
      <c r="A125" s="9" t="s">
        <v>176</v>
      </c>
      <c r="B125" s="10" t="s">
        <v>177</v>
      </c>
      <c r="C125" s="12" t="s">
        <v>178</v>
      </c>
      <c r="D125" s="19">
        <v>1000</v>
      </c>
      <c r="E125" t="s">
        <v>21</v>
      </c>
      <c r="F125" s="1">
        <v>1080</v>
      </c>
      <c r="G125" s="1">
        <f t="shared" si="4"/>
        <v>324000</v>
      </c>
      <c r="H125" s="1">
        <v>1523</v>
      </c>
      <c r="I125" s="1">
        <v>1523000</v>
      </c>
      <c r="L125" s="19">
        <v>300</v>
      </c>
      <c r="M125" s="1">
        <f t="shared" si="5"/>
        <v>456900</v>
      </c>
      <c r="N125" s="19">
        <f t="shared" si="7"/>
        <v>60</v>
      </c>
      <c r="O125" s="1">
        <f t="shared" si="6"/>
        <v>91380</v>
      </c>
      <c r="P125">
        <v>240</v>
      </c>
    </row>
    <row r="126" spans="1:16" ht="14.65" thickBot="1" x14ac:dyDescent="0.5">
      <c r="A126" s="9" t="s">
        <v>176</v>
      </c>
      <c r="B126" s="10" t="s">
        <v>179</v>
      </c>
      <c r="C126" s="12" t="s">
        <v>178</v>
      </c>
      <c r="D126" s="19">
        <v>1000</v>
      </c>
      <c r="E126" t="s">
        <v>21</v>
      </c>
      <c r="F126" s="1">
        <v>1144</v>
      </c>
      <c r="G126" s="1">
        <f t="shared" si="4"/>
        <v>343200</v>
      </c>
      <c r="H126" s="1">
        <v>1613</v>
      </c>
      <c r="I126" s="1">
        <v>1613000</v>
      </c>
      <c r="L126" s="19">
        <v>300</v>
      </c>
      <c r="M126" s="1">
        <f t="shared" si="5"/>
        <v>483900</v>
      </c>
      <c r="N126" s="19">
        <f t="shared" si="7"/>
        <v>60</v>
      </c>
      <c r="O126" s="1">
        <f t="shared" si="6"/>
        <v>96780</v>
      </c>
      <c r="P126">
        <v>240</v>
      </c>
    </row>
    <row r="127" spans="1:16" ht="14.65" thickBot="1" x14ac:dyDescent="0.5">
      <c r="A127" s="9" t="s">
        <v>176</v>
      </c>
      <c r="B127" s="10" t="s">
        <v>180</v>
      </c>
      <c r="C127" s="12" t="s">
        <v>178</v>
      </c>
      <c r="D127" s="19">
        <v>1000</v>
      </c>
      <c r="E127" t="s">
        <v>21</v>
      </c>
      <c r="F127" s="1">
        <v>1204</v>
      </c>
      <c r="G127" s="1">
        <f t="shared" si="4"/>
        <v>361200</v>
      </c>
      <c r="H127" s="1">
        <v>1698</v>
      </c>
      <c r="I127" s="1">
        <v>1698000</v>
      </c>
      <c r="L127" s="19">
        <v>300</v>
      </c>
      <c r="M127" s="1">
        <f t="shared" si="5"/>
        <v>509400</v>
      </c>
      <c r="N127" s="19">
        <f t="shared" si="7"/>
        <v>60</v>
      </c>
      <c r="O127" s="1">
        <f t="shared" si="6"/>
        <v>101880</v>
      </c>
      <c r="P127">
        <v>240</v>
      </c>
    </row>
    <row r="128" spans="1:16" ht="14.65" thickBot="1" x14ac:dyDescent="0.5">
      <c r="A128" s="4" t="s">
        <v>176</v>
      </c>
      <c r="B128" s="5" t="s">
        <v>181</v>
      </c>
      <c r="C128" s="3" t="s">
        <v>182</v>
      </c>
      <c r="D128" s="19">
        <v>1000</v>
      </c>
      <c r="E128" t="s">
        <v>21</v>
      </c>
      <c r="F128" s="1">
        <v>447</v>
      </c>
      <c r="G128" s="1">
        <f t="shared" si="4"/>
        <v>134100</v>
      </c>
      <c r="H128" s="1">
        <v>630</v>
      </c>
      <c r="I128" s="1">
        <v>630000</v>
      </c>
      <c r="L128" s="19">
        <v>300</v>
      </c>
      <c r="M128" s="1">
        <f t="shared" si="5"/>
        <v>189000</v>
      </c>
      <c r="N128" s="19">
        <f t="shared" si="7"/>
        <v>60</v>
      </c>
      <c r="O128" s="1">
        <f t="shared" si="6"/>
        <v>37800</v>
      </c>
      <c r="P128">
        <v>240</v>
      </c>
    </row>
    <row r="129" spans="1:16" ht="14.65" thickBot="1" x14ac:dyDescent="0.5">
      <c r="A129" s="4" t="s">
        <v>176</v>
      </c>
      <c r="B129" s="5" t="s">
        <v>183</v>
      </c>
      <c r="C129" s="3" t="s">
        <v>182</v>
      </c>
      <c r="D129" s="19">
        <v>1000</v>
      </c>
      <c r="E129" t="s">
        <v>21</v>
      </c>
      <c r="F129" s="1">
        <v>460</v>
      </c>
      <c r="G129" s="1">
        <f t="shared" si="4"/>
        <v>138000</v>
      </c>
      <c r="H129" s="1">
        <v>649</v>
      </c>
      <c r="I129" s="1">
        <v>649000</v>
      </c>
      <c r="L129" s="19">
        <v>300</v>
      </c>
      <c r="M129" s="1">
        <f t="shared" si="5"/>
        <v>194700</v>
      </c>
      <c r="N129" s="19">
        <f t="shared" si="7"/>
        <v>60</v>
      </c>
      <c r="O129" s="1">
        <f t="shared" si="6"/>
        <v>38940</v>
      </c>
      <c r="P129">
        <v>240</v>
      </c>
    </row>
    <row r="130" spans="1:16" ht="14.65" thickBot="1" x14ac:dyDescent="0.5">
      <c r="A130" s="4" t="s">
        <v>184</v>
      </c>
      <c r="B130" s="13" t="s">
        <v>185</v>
      </c>
      <c r="C130" s="6" t="s">
        <v>186</v>
      </c>
      <c r="D130" s="19">
        <v>1000</v>
      </c>
      <c r="E130" t="s">
        <v>22</v>
      </c>
      <c r="F130" s="1">
        <v>17</v>
      </c>
      <c r="G130" s="1">
        <f t="shared" si="4"/>
        <v>8500</v>
      </c>
      <c r="H130" s="1">
        <v>24</v>
      </c>
      <c r="I130" s="1">
        <v>24000</v>
      </c>
      <c r="L130" s="19">
        <v>500</v>
      </c>
      <c r="M130" s="1">
        <f t="shared" si="5"/>
        <v>12000</v>
      </c>
      <c r="N130" s="19">
        <f t="shared" si="7"/>
        <v>100</v>
      </c>
      <c r="O130" s="1">
        <f t="shared" si="6"/>
        <v>2400</v>
      </c>
      <c r="P130">
        <v>425</v>
      </c>
    </row>
    <row r="131" spans="1:16" ht="14.65" thickBot="1" x14ac:dyDescent="0.5">
      <c r="A131" s="4" t="s">
        <v>184</v>
      </c>
      <c r="B131" s="13" t="s">
        <v>187</v>
      </c>
      <c r="C131" s="6" t="s">
        <v>186</v>
      </c>
      <c r="D131" s="19">
        <v>1000</v>
      </c>
      <c r="E131" t="s">
        <v>22</v>
      </c>
      <c r="F131" s="1">
        <v>23</v>
      </c>
      <c r="G131" s="1">
        <f t="shared" ref="G131:G194" si="8">F131*L131</f>
        <v>11500</v>
      </c>
      <c r="H131" s="1">
        <v>32</v>
      </c>
      <c r="I131" s="1">
        <v>32000</v>
      </c>
      <c r="L131" s="19">
        <v>500</v>
      </c>
      <c r="M131" s="1">
        <f t="shared" ref="M131:M194" si="9">L131*H131</f>
        <v>16000</v>
      </c>
      <c r="N131" s="19">
        <f t="shared" si="7"/>
        <v>100</v>
      </c>
      <c r="O131" s="1">
        <f t="shared" ref="O131:O194" si="10">H131*N131</f>
        <v>3200</v>
      </c>
      <c r="P131">
        <v>425</v>
      </c>
    </row>
    <row r="132" spans="1:16" ht="14.65" thickBot="1" x14ac:dyDescent="0.5">
      <c r="A132" s="4" t="s">
        <v>184</v>
      </c>
      <c r="B132" s="13" t="s">
        <v>188</v>
      </c>
      <c r="C132" s="6" t="s">
        <v>186</v>
      </c>
      <c r="D132" s="19">
        <v>1000</v>
      </c>
      <c r="E132" t="s">
        <v>22</v>
      </c>
      <c r="F132" s="1">
        <v>23</v>
      </c>
      <c r="G132" s="1">
        <f t="shared" si="8"/>
        <v>11500</v>
      </c>
      <c r="H132" s="1">
        <v>32</v>
      </c>
      <c r="I132" s="1">
        <v>32000</v>
      </c>
      <c r="L132" s="19">
        <v>500</v>
      </c>
      <c r="M132" s="1">
        <f t="shared" si="9"/>
        <v>16000</v>
      </c>
      <c r="N132" s="19">
        <f t="shared" ref="N132:N195" si="11">L132/5</f>
        <v>100</v>
      </c>
      <c r="O132" s="1">
        <f t="shared" si="10"/>
        <v>3200</v>
      </c>
      <c r="P132">
        <v>425</v>
      </c>
    </row>
    <row r="133" spans="1:16" ht="14.65" thickBot="1" x14ac:dyDescent="0.5">
      <c r="A133" s="4" t="s">
        <v>184</v>
      </c>
      <c r="B133" s="13" t="s">
        <v>189</v>
      </c>
      <c r="C133" s="6" t="s">
        <v>186</v>
      </c>
      <c r="D133" s="19">
        <v>1000</v>
      </c>
      <c r="E133" t="s">
        <v>22</v>
      </c>
      <c r="F133" s="1">
        <v>23</v>
      </c>
      <c r="G133" s="1">
        <f t="shared" si="8"/>
        <v>11500</v>
      </c>
      <c r="H133" s="1">
        <v>32</v>
      </c>
      <c r="I133" s="1">
        <v>32000</v>
      </c>
      <c r="L133" s="19">
        <v>500</v>
      </c>
      <c r="M133" s="1">
        <f t="shared" si="9"/>
        <v>16000</v>
      </c>
      <c r="N133" s="19">
        <f t="shared" si="11"/>
        <v>100</v>
      </c>
      <c r="O133" s="1">
        <f t="shared" si="10"/>
        <v>3200</v>
      </c>
      <c r="P133">
        <v>425</v>
      </c>
    </row>
    <row r="134" spans="1:16" ht="14.65" thickBot="1" x14ac:dyDescent="0.5">
      <c r="A134" s="4" t="s">
        <v>184</v>
      </c>
      <c r="B134" s="13" t="s">
        <v>190</v>
      </c>
      <c r="C134" s="6" t="s">
        <v>186</v>
      </c>
      <c r="D134" s="19">
        <v>1000</v>
      </c>
      <c r="E134" t="s">
        <v>22</v>
      </c>
      <c r="F134" s="1">
        <v>23</v>
      </c>
      <c r="G134" s="1">
        <f t="shared" si="8"/>
        <v>11500</v>
      </c>
      <c r="H134" s="1">
        <v>32</v>
      </c>
      <c r="I134" s="1">
        <v>32000</v>
      </c>
      <c r="L134" s="19">
        <v>500</v>
      </c>
      <c r="M134" s="1">
        <f t="shared" si="9"/>
        <v>16000</v>
      </c>
      <c r="N134" s="19">
        <f t="shared" si="11"/>
        <v>100</v>
      </c>
      <c r="O134" s="1">
        <f t="shared" si="10"/>
        <v>3200</v>
      </c>
      <c r="P134">
        <v>425</v>
      </c>
    </row>
    <row r="135" spans="1:16" ht="14.65" thickBot="1" x14ac:dyDescent="0.5">
      <c r="A135" s="4" t="s">
        <v>184</v>
      </c>
      <c r="B135" s="13" t="s">
        <v>191</v>
      </c>
      <c r="C135" s="6" t="s">
        <v>186</v>
      </c>
      <c r="D135" s="19">
        <v>1000</v>
      </c>
      <c r="E135" t="s">
        <v>22</v>
      </c>
      <c r="F135" s="1">
        <v>23</v>
      </c>
      <c r="G135" s="1">
        <f t="shared" si="8"/>
        <v>11500</v>
      </c>
      <c r="H135" s="1">
        <v>32</v>
      </c>
      <c r="I135" s="1">
        <v>32000</v>
      </c>
      <c r="L135" s="19">
        <v>500</v>
      </c>
      <c r="M135" s="1">
        <f t="shared" si="9"/>
        <v>16000</v>
      </c>
      <c r="N135" s="19">
        <f t="shared" si="11"/>
        <v>100</v>
      </c>
      <c r="O135" s="1">
        <f t="shared" si="10"/>
        <v>3200</v>
      </c>
      <c r="P135">
        <v>425</v>
      </c>
    </row>
    <row r="136" spans="1:16" ht="14.65" thickBot="1" x14ac:dyDescent="0.5">
      <c r="A136" s="4" t="s">
        <v>184</v>
      </c>
      <c r="B136" s="13" t="s">
        <v>192</v>
      </c>
      <c r="C136" s="6" t="s">
        <v>186</v>
      </c>
      <c r="D136" s="19">
        <v>1000</v>
      </c>
      <c r="E136" t="s">
        <v>22</v>
      </c>
      <c r="F136" s="1">
        <v>23</v>
      </c>
      <c r="G136" s="1">
        <f t="shared" si="8"/>
        <v>11500</v>
      </c>
      <c r="H136" s="1">
        <v>32</v>
      </c>
      <c r="I136" s="1">
        <v>32000</v>
      </c>
      <c r="L136" s="19">
        <v>500</v>
      </c>
      <c r="M136" s="1">
        <f t="shared" si="9"/>
        <v>16000</v>
      </c>
      <c r="N136" s="19">
        <f t="shared" si="11"/>
        <v>100</v>
      </c>
      <c r="O136" s="1">
        <f t="shared" si="10"/>
        <v>3200</v>
      </c>
      <c r="P136">
        <v>425</v>
      </c>
    </row>
    <row r="137" spans="1:16" ht="14.65" thickBot="1" x14ac:dyDescent="0.5">
      <c r="A137" s="4" t="s">
        <v>184</v>
      </c>
      <c r="B137" s="13" t="s">
        <v>193</v>
      </c>
      <c r="C137" s="6" t="s">
        <v>186</v>
      </c>
      <c r="D137" s="19">
        <v>1000</v>
      </c>
      <c r="E137" t="s">
        <v>22</v>
      </c>
      <c r="F137" s="1">
        <v>26</v>
      </c>
      <c r="G137" s="1">
        <f t="shared" si="8"/>
        <v>13000</v>
      </c>
      <c r="H137" s="1">
        <v>37</v>
      </c>
      <c r="I137" s="1">
        <v>37000</v>
      </c>
      <c r="L137" s="19">
        <v>500</v>
      </c>
      <c r="M137" s="1">
        <f t="shared" si="9"/>
        <v>18500</v>
      </c>
      <c r="N137" s="19">
        <f t="shared" si="11"/>
        <v>100</v>
      </c>
      <c r="O137" s="1">
        <f t="shared" si="10"/>
        <v>3700</v>
      </c>
      <c r="P137">
        <v>425</v>
      </c>
    </row>
    <row r="138" spans="1:16" ht="14.65" thickBot="1" x14ac:dyDescent="0.5">
      <c r="A138" s="4" t="s">
        <v>184</v>
      </c>
      <c r="B138" s="13" t="s">
        <v>194</v>
      </c>
      <c r="C138" s="6" t="s">
        <v>186</v>
      </c>
      <c r="D138" s="19">
        <v>1000</v>
      </c>
      <c r="E138" t="s">
        <v>22</v>
      </c>
      <c r="F138" s="1">
        <v>26</v>
      </c>
      <c r="G138" s="1">
        <f t="shared" si="8"/>
        <v>13000</v>
      </c>
      <c r="H138" s="1">
        <v>37</v>
      </c>
      <c r="I138" s="1">
        <v>37000</v>
      </c>
      <c r="L138" s="19">
        <v>500</v>
      </c>
      <c r="M138" s="1">
        <f t="shared" si="9"/>
        <v>18500</v>
      </c>
      <c r="N138" s="19">
        <f t="shared" si="11"/>
        <v>100</v>
      </c>
      <c r="O138" s="1">
        <f t="shared" si="10"/>
        <v>3700</v>
      </c>
      <c r="P138">
        <v>425</v>
      </c>
    </row>
    <row r="139" spans="1:16" ht="14.65" thickBot="1" x14ac:dyDescent="0.5">
      <c r="A139" s="4" t="s">
        <v>184</v>
      </c>
      <c r="B139" s="13" t="s">
        <v>195</v>
      </c>
      <c r="C139" s="6" t="s">
        <v>186</v>
      </c>
      <c r="D139" s="19">
        <v>1000</v>
      </c>
      <c r="E139" t="s">
        <v>22</v>
      </c>
      <c r="F139" s="1">
        <v>26</v>
      </c>
      <c r="G139" s="1">
        <f t="shared" si="8"/>
        <v>13000</v>
      </c>
      <c r="H139" s="1">
        <v>37</v>
      </c>
      <c r="I139" s="1">
        <v>37000</v>
      </c>
      <c r="L139" s="19">
        <v>500</v>
      </c>
      <c r="M139" s="1">
        <f t="shared" si="9"/>
        <v>18500</v>
      </c>
      <c r="N139" s="19">
        <f t="shared" si="11"/>
        <v>100</v>
      </c>
      <c r="O139" s="1">
        <f t="shared" si="10"/>
        <v>3700</v>
      </c>
      <c r="P139">
        <v>425</v>
      </c>
    </row>
    <row r="140" spans="1:16" ht="14.65" thickBot="1" x14ac:dyDescent="0.5">
      <c r="A140" s="4" t="s">
        <v>184</v>
      </c>
      <c r="B140" s="13" t="s">
        <v>196</v>
      </c>
      <c r="C140" s="6" t="s">
        <v>186</v>
      </c>
      <c r="D140" s="19">
        <v>1000</v>
      </c>
      <c r="E140" t="s">
        <v>22</v>
      </c>
      <c r="F140" s="1">
        <v>26</v>
      </c>
      <c r="G140" s="1">
        <f t="shared" si="8"/>
        <v>13000</v>
      </c>
      <c r="H140" s="1">
        <v>37</v>
      </c>
      <c r="I140" s="1">
        <v>37000</v>
      </c>
      <c r="L140" s="19">
        <v>500</v>
      </c>
      <c r="M140" s="1">
        <f t="shared" si="9"/>
        <v>18500</v>
      </c>
      <c r="N140" s="19">
        <f t="shared" si="11"/>
        <v>100</v>
      </c>
      <c r="O140" s="1">
        <f t="shared" si="10"/>
        <v>3700</v>
      </c>
      <c r="P140">
        <v>425</v>
      </c>
    </row>
    <row r="141" spans="1:16" ht="14.65" thickBot="1" x14ac:dyDescent="0.5">
      <c r="A141" s="4" t="s">
        <v>184</v>
      </c>
      <c r="B141" s="13" t="s">
        <v>197</v>
      </c>
      <c r="C141" s="6" t="s">
        <v>186</v>
      </c>
      <c r="D141" s="19">
        <v>1000</v>
      </c>
      <c r="E141" t="s">
        <v>22</v>
      </c>
      <c r="F141" s="1">
        <v>26</v>
      </c>
      <c r="G141" s="1">
        <f t="shared" si="8"/>
        <v>13000</v>
      </c>
      <c r="H141" s="1">
        <v>37</v>
      </c>
      <c r="I141" s="1">
        <v>37000</v>
      </c>
      <c r="L141" s="19">
        <v>500</v>
      </c>
      <c r="M141" s="1">
        <f t="shared" si="9"/>
        <v>18500</v>
      </c>
      <c r="N141" s="19">
        <f t="shared" si="11"/>
        <v>100</v>
      </c>
      <c r="O141" s="1">
        <f t="shared" si="10"/>
        <v>3700</v>
      </c>
      <c r="P141">
        <v>425</v>
      </c>
    </row>
    <row r="142" spans="1:16" ht="14.65" thickBot="1" x14ac:dyDescent="0.5">
      <c r="A142" s="4" t="s">
        <v>184</v>
      </c>
      <c r="B142" s="13" t="s">
        <v>198</v>
      </c>
      <c r="C142" s="6" t="s">
        <v>186</v>
      </c>
      <c r="D142" s="19">
        <v>1000</v>
      </c>
      <c r="E142" t="s">
        <v>22</v>
      </c>
      <c r="F142" s="1">
        <v>26</v>
      </c>
      <c r="G142" s="1">
        <f t="shared" si="8"/>
        <v>13000</v>
      </c>
      <c r="H142" s="1">
        <v>37</v>
      </c>
      <c r="I142" s="1">
        <v>37000</v>
      </c>
      <c r="L142" s="19">
        <v>500</v>
      </c>
      <c r="M142" s="1">
        <f t="shared" si="9"/>
        <v>18500</v>
      </c>
      <c r="N142" s="19">
        <f t="shared" si="11"/>
        <v>100</v>
      </c>
      <c r="O142" s="1">
        <f t="shared" si="10"/>
        <v>3700</v>
      </c>
      <c r="P142">
        <v>425</v>
      </c>
    </row>
    <row r="143" spans="1:16" ht="14.65" thickBot="1" x14ac:dyDescent="0.5">
      <c r="A143" s="4" t="s">
        <v>184</v>
      </c>
      <c r="B143" s="13" t="s">
        <v>199</v>
      </c>
      <c r="C143" s="6" t="s">
        <v>186</v>
      </c>
      <c r="D143" s="19">
        <v>1000</v>
      </c>
      <c r="E143" t="s">
        <v>22</v>
      </c>
      <c r="F143" s="1">
        <v>26</v>
      </c>
      <c r="G143" s="1">
        <f t="shared" si="8"/>
        <v>13000</v>
      </c>
      <c r="H143" s="1">
        <v>37</v>
      </c>
      <c r="I143" s="1">
        <v>37000</v>
      </c>
      <c r="L143" s="19">
        <v>500</v>
      </c>
      <c r="M143" s="1">
        <f t="shared" si="9"/>
        <v>18500</v>
      </c>
      <c r="N143" s="19">
        <f t="shared" si="11"/>
        <v>100</v>
      </c>
      <c r="O143" s="1">
        <f t="shared" si="10"/>
        <v>3700</v>
      </c>
      <c r="P143">
        <v>425</v>
      </c>
    </row>
    <row r="144" spans="1:16" ht="14.65" thickBot="1" x14ac:dyDescent="0.5">
      <c r="A144" s="4" t="s">
        <v>184</v>
      </c>
      <c r="B144" s="13" t="s">
        <v>200</v>
      </c>
      <c r="C144" s="6" t="s">
        <v>186</v>
      </c>
      <c r="D144" s="19">
        <v>1000</v>
      </c>
      <c r="E144" t="s">
        <v>22</v>
      </c>
      <c r="F144" s="1">
        <v>26</v>
      </c>
      <c r="G144" s="1">
        <f t="shared" si="8"/>
        <v>13000</v>
      </c>
      <c r="H144" s="1">
        <v>37</v>
      </c>
      <c r="I144" s="1">
        <v>37000</v>
      </c>
      <c r="L144" s="19">
        <v>500</v>
      </c>
      <c r="M144" s="1">
        <f t="shared" si="9"/>
        <v>18500</v>
      </c>
      <c r="N144" s="19">
        <f t="shared" si="11"/>
        <v>100</v>
      </c>
      <c r="O144" s="1">
        <f t="shared" si="10"/>
        <v>3700</v>
      </c>
      <c r="P144">
        <v>425</v>
      </c>
    </row>
    <row r="145" spans="1:16" ht="14.65" thickBot="1" x14ac:dyDescent="0.5">
      <c r="A145" s="4" t="s">
        <v>184</v>
      </c>
      <c r="B145" s="13" t="s">
        <v>201</v>
      </c>
      <c r="C145" s="6" t="s">
        <v>186</v>
      </c>
      <c r="D145" s="19">
        <v>1000</v>
      </c>
      <c r="E145" t="s">
        <v>22</v>
      </c>
      <c r="F145" s="1">
        <v>26</v>
      </c>
      <c r="G145" s="1">
        <f t="shared" si="8"/>
        <v>13000</v>
      </c>
      <c r="H145" s="1">
        <v>37</v>
      </c>
      <c r="I145" s="1">
        <v>37000</v>
      </c>
      <c r="L145" s="19">
        <v>500</v>
      </c>
      <c r="M145" s="1">
        <f t="shared" si="9"/>
        <v>18500</v>
      </c>
      <c r="N145" s="19">
        <f t="shared" si="11"/>
        <v>100</v>
      </c>
      <c r="O145" s="1">
        <f t="shared" si="10"/>
        <v>3700</v>
      </c>
      <c r="P145">
        <v>425</v>
      </c>
    </row>
    <row r="146" spans="1:16" ht="14.65" thickBot="1" x14ac:dyDescent="0.5">
      <c r="A146" s="4" t="s">
        <v>184</v>
      </c>
      <c r="B146" s="13" t="s">
        <v>202</v>
      </c>
      <c r="C146" s="6" t="s">
        <v>186</v>
      </c>
      <c r="D146" s="19">
        <v>1000</v>
      </c>
      <c r="E146" t="s">
        <v>22</v>
      </c>
      <c r="F146" s="1">
        <v>26</v>
      </c>
      <c r="G146" s="1">
        <f t="shared" si="8"/>
        <v>13000</v>
      </c>
      <c r="H146" s="1">
        <v>37</v>
      </c>
      <c r="I146" s="1">
        <v>37000</v>
      </c>
      <c r="L146" s="19">
        <v>500</v>
      </c>
      <c r="M146" s="1">
        <f t="shared" si="9"/>
        <v>18500</v>
      </c>
      <c r="N146" s="19">
        <f t="shared" si="11"/>
        <v>100</v>
      </c>
      <c r="O146" s="1">
        <f t="shared" si="10"/>
        <v>3700</v>
      </c>
      <c r="P146">
        <v>425</v>
      </c>
    </row>
    <row r="147" spans="1:16" ht="14.65" thickBot="1" x14ac:dyDescent="0.5">
      <c r="A147" s="4" t="s">
        <v>184</v>
      </c>
      <c r="B147" s="13" t="s">
        <v>203</v>
      </c>
      <c r="C147" s="6" t="s">
        <v>186</v>
      </c>
      <c r="D147" s="19">
        <v>1000</v>
      </c>
      <c r="E147" t="s">
        <v>22</v>
      </c>
      <c r="F147" s="1">
        <v>26</v>
      </c>
      <c r="G147" s="1">
        <f t="shared" si="8"/>
        <v>13000</v>
      </c>
      <c r="H147" s="1">
        <v>37</v>
      </c>
      <c r="I147" s="1">
        <v>37000</v>
      </c>
      <c r="L147" s="19">
        <v>500</v>
      </c>
      <c r="M147" s="1">
        <f t="shared" si="9"/>
        <v>18500</v>
      </c>
      <c r="N147" s="19">
        <f t="shared" si="11"/>
        <v>100</v>
      </c>
      <c r="O147" s="1">
        <f t="shared" si="10"/>
        <v>3700</v>
      </c>
      <c r="P147">
        <v>425</v>
      </c>
    </row>
    <row r="148" spans="1:16" ht="14.65" thickBot="1" x14ac:dyDescent="0.5">
      <c r="A148" s="4" t="s">
        <v>184</v>
      </c>
      <c r="B148" s="13" t="s">
        <v>204</v>
      </c>
      <c r="C148" s="6" t="s">
        <v>186</v>
      </c>
      <c r="D148" s="19">
        <v>1000</v>
      </c>
      <c r="E148" t="s">
        <v>22</v>
      </c>
      <c r="F148" s="1">
        <v>31</v>
      </c>
      <c r="G148" s="1">
        <f t="shared" si="8"/>
        <v>15500</v>
      </c>
      <c r="H148" s="1">
        <v>44</v>
      </c>
      <c r="I148" s="1">
        <v>44000</v>
      </c>
      <c r="L148" s="19">
        <v>500</v>
      </c>
      <c r="M148" s="1">
        <f t="shared" si="9"/>
        <v>22000</v>
      </c>
      <c r="N148" s="19">
        <f t="shared" si="11"/>
        <v>100</v>
      </c>
      <c r="O148" s="1">
        <f t="shared" si="10"/>
        <v>4400</v>
      </c>
      <c r="P148">
        <v>425</v>
      </c>
    </row>
    <row r="149" spans="1:16" ht="14.65" thickBot="1" x14ac:dyDescent="0.5">
      <c r="A149" s="4" t="s">
        <v>184</v>
      </c>
      <c r="B149" s="13" t="s">
        <v>205</v>
      </c>
      <c r="C149" s="6" t="s">
        <v>186</v>
      </c>
      <c r="D149" s="19">
        <v>1000</v>
      </c>
      <c r="E149" t="s">
        <v>22</v>
      </c>
      <c r="F149" s="1">
        <v>31</v>
      </c>
      <c r="G149" s="1">
        <f t="shared" si="8"/>
        <v>15500</v>
      </c>
      <c r="H149" s="1">
        <v>44</v>
      </c>
      <c r="I149" s="1">
        <v>44000</v>
      </c>
      <c r="L149" s="19">
        <v>500</v>
      </c>
      <c r="M149" s="1">
        <f t="shared" si="9"/>
        <v>22000</v>
      </c>
      <c r="N149" s="19">
        <f t="shared" si="11"/>
        <v>100</v>
      </c>
      <c r="O149" s="1">
        <f t="shared" si="10"/>
        <v>4400</v>
      </c>
      <c r="P149">
        <v>425</v>
      </c>
    </row>
    <row r="150" spans="1:16" ht="14.65" thickBot="1" x14ac:dyDescent="0.5">
      <c r="A150" s="4" t="s">
        <v>184</v>
      </c>
      <c r="B150" s="13" t="s">
        <v>206</v>
      </c>
      <c r="C150" s="6" t="s">
        <v>186</v>
      </c>
      <c r="D150" s="19">
        <v>1000</v>
      </c>
      <c r="E150" t="s">
        <v>22</v>
      </c>
      <c r="F150" s="1">
        <v>31</v>
      </c>
      <c r="G150" s="1">
        <f t="shared" si="8"/>
        <v>15500</v>
      </c>
      <c r="H150" s="1">
        <v>44</v>
      </c>
      <c r="I150" s="1">
        <v>44000</v>
      </c>
      <c r="L150" s="19">
        <v>500</v>
      </c>
      <c r="M150" s="1">
        <f t="shared" si="9"/>
        <v>22000</v>
      </c>
      <c r="N150" s="19">
        <f t="shared" si="11"/>
        <v>100</v>
      </c>
      <c r="O150" s="1">
        <f t="shared" si="10"/>
        <v>4400</v>
      </c>
      <c r="P150">
        <v>425</v>
      </c>
    </row>
    <row r="151" spans="1:16" ht="14.65" thickBot="1" x14ac:dyDescent="0.5">
      <c r="A151" s="4" t="s">
        <v>184</v>
      </c>
      <c r="B151" s="13" t="s">
        <v>207</v>
      </c>
      <c r="C151" s="6" t="s">
        <v>186</v>
      </c>
      <c r="D151" s="19">
        <v>1000</v>
      </c>
      <c r="E151" t="s">
        <v>22</v>
      </c>
      <c r="F151" s="1">
        <v>17</v>
      </c>
      <c r="G151" s="1">
        <f t="shared" si="8"/>
        <v>8500</v>
      </c>
      <c r="H151" s="1">
        <v>24</v>
      </c>
      <c r="I151" s="1">
        <v>24000</v>
      </c>
      <c r="L151" s="19">
        <v>500</v>
      </c>
      <c r="M151" s="1">
        <f t="shared" si="9"/>
        <v>12000</v>
      </c>
      <c r="N151" s="19">
        <f t="shared" si="11"/>
        <v>100</v>
      </c>
      <c r="O151" s="1">
        <f t="shared" si="10"/>
        <v>2400</v>
      </c>
      <c r="P151">
        <v>425</v>
      </c>
    </row>
    <row r="152" spans="1:16" ht="14.65" thickBot="1" x14ac:dyDescent="0.5">
      <c r="A152" s="4" t="s">
        <v>184</v>
      </c>
      <c r="B152" s="13" t="s">
        <v>208</v>
      </c>
      <c r="C152" s="6" t="s">
        <v>186</v>
      </c>
      <c r="D152" s="19">
        <v>1000</v>
      </c>
      <c r="E152" t="s">
        <v>22</v>
      </c>
      <c r="F152" s="1">
        <v>25</v>
      </c>
      <c r="G152" s="1">
        <f t="shared" si="8"/>
        <v>12500</v>
      </c>
      <c r="H152" s="1">
        <v>35</v>
      </c>
      <c r="I152" s="1">
        <v>35000</v>
      </c>
      <c r="L152" s="19">
        <v>500</v>
      </c>
      <c r="M152" s="1">
        <f t="shared" si="9"/>
        <v>17500</v>
      </c>
      <c r="N152" s="19">
        <f t="shared" si="11"/>
        <v>100</v>
      </c>
      <c r="O152" s="1">
        <f t="shared" si="10"/>
        <v>3500</v>
      </c>
      <c r="P152">
        <v>425</v>
      </c>
    </row>
    <row r="153" spans="1:16" ht="14.65" thickBot="1" x14ac:dyDescent="0.5">
      <c r="A153" s="4" t="s">
        <v>184</v>
      </c>
      <c r="B153" s="13" t="s">
        <v>209</v>
      </c>
      <c r="C153" s="6" t="s">
        <v>186</v>
      </c>
      <c r="D153" s="19">
        <v>1000</v>
      </c>
      <c r="E153" t="s">
        <v>22</v>
      </c>
      <c r="F153" s="1">
        <v>25</v>
      </c>
      <c r="G153" s="1">
        <f t="shared" si="8"/>
        <v>12500</v>
      </c>
      <c r="H153" s="1">
        <v>35</v>
      </c>
      <c r="I153" s="1">
        <v>35000</v>
      </c>
      <c r="L153" s="19">
        <v>500</v>
      </c>
      <c r="M153" s="1">
        <f t="shared" si="9"/>
        <v>17500</v>
      </c>
      <c r="N153" s="19">
        <f t="shared" si="11"/>
        <v>100</v>
      </c>
      <c r="O153" s="1">
        <f t="shared" si="10"/>
        <v>3500</v>
      </c>
      <c r="P153">
        <v>425</v>
      </c>
    </row>
    <row r="154" spans="1:16" ht="14.65" thickBot="1" x14ac:dyDescent="0.5">
      <c r="A154" s="4" t="s">
        <v>184</v>
      </c>
      <c r="B154" s="13" t="s">
        <v>210</v>
      </c>
      <c r="C154" s="6" t="s">
        <v>186</v>
      </c>
      <c r="D154" s="19">
        <v>1000</v>
      </c>
      <c r="E154" t="s">
        <v>22</v>
      </c>
      <c r="F154" s="1">
        <v>25</v>
      </c>
      <c r="G154" s="1">
        <f t="shared" si="8"/>
        <v>12500</v>
      </c>
      <c r="H154" s="1">
        <v>35</v>
      </c>
      <c r="I154" s="1">
        <v>35000</v>
      </c>
      <c r="L154" s="19">
        <v>500</v>
      </c>
      <c r="M154" s="1">
        <f t="shared" si="9"/>
        <v>17500</v>
      </c>
      <c r="N154" s="19">
        <f t="shared" si="11"/>
        <v>100</v>
      </c>
      <c r="O154" s="1">
        <f t="shared" si="10"/>
        <v>3500</v>
      </c>
      <c r="P154">
        <v>425</v>
      </c>
    </row>
    <row r="155" spans="1:16" ht="14.65" thickBot="1" x14ac:dyDescent="0.5">
      <c r="A155" s="4" t="s">
        <v>184</v>
      </c>
      <c r="B155" s="13" t="s">
        <v>211</v>
      </c>
      <c r="C155" s="6" t="s">
        <v>186</v>
      </c>
      <c r="D155" s="19">
        <v>1000</v>
      </c>
      <c r="E155" t="s">
        <v>22</v>
      </c>
      <c r="F155" s="1">
        <v>25</v>
      </c>
      <c r="G155" s="1">
        <f t="shared" si="8"/>
        <v>12500</v>
      </c>
      <c r="H155" s="1">
        <v>35</v>
      </c>
      <c r="I155" s="1">
        <v>35000</v>
      </c>
      <c r="L155" s="19">
        <v>500</v>
      </c>
      <c r="M155" s="1">
        <f t="shared" si="9"/>
        <v>17500</v>
      </c>
      <c r="N155" s="19">
        <f t="shared" si="11"/>
        <v>100</v>
      </c>
      <c r="O155" s="1">
        <f t="shared" si="10"/>
        <v>3500</v>
      </c>
      <c r="P155">
        <v>425</v>
      </c>
    </row>
    <row r="156" spans="1:16" ht="14.65" thickBot="1" x14ac:dyDescent="0.5">
      <c r="A156" s="4" t="s">
        <v>184</v>
      </c>
      <c r="B156" s="13" t="s">
        <v>212</v>
      </c>
      <c r="C156" s="6" t="s">
        <v>186</v>
      </c>
      <c r="D156" s="19">
        <v>1000</v>
      </c>
      <c r="E156" t="s">
        <v>22</v>
      </c>
      <c r="F156" s="1">
        <v>25</v>
      </c>
      <c r="G156" s="1">
        <f t="shared" si="8"/>
        <v>12500</v>
      </c>
      <c r="H156" s="1">
        <v>35</v>
      </c>
      <c r="I156" s="1">
        <v>35000</v>
      </c>
      <c r="L156" s="19">
        <v>500</v>
      </c>
      <c r="M156" s="1">
        <f t="shared" si="9"/>
        <v>17500</v>
      </c>
      <c r="N156" s="19">
        <f t="shared" si="11"/>
        <v>100</v>
      </c>
      <c r="O156" s="1">
        <f t="shared" si="10"/>
        <v>3500</v>
      </c>
      <c r="P156">
        <v>425</v>
      </c>
    </row>
    <row r="157" spans="1:16" ht="14.65" thickBot="1" x14ac:dyDescent="0.5">
      <c r="A157" s="4" t="s">
        <v>184</v>
      </c>
      <c r="B157" s="13" t="s">
        <v>213</v>
      </c>
      <c r="C157" s="6" t="s">
        <v>186</v>
      </c>
      <c r="D157" s="19">
        <v>1000</v>
      </c>
      <c r="E157" t="s">
        <v>22</v>
      </c>
      <c r="F157" s="1">
        <v>25</v>
      </c>
      <c r="G157" s="1">
        <f t="shared" si="8"/>
        <v>12500</v>
      </c>
      <c r="H157" s="1">
        <v>35</v>
      </c>
      <c r="I157" s="1">
        <v>35000</v>
      </c>
      <c r="L157" s="19">
        <v>500</v>
      </c>
      <c r="M157" s="1">
        <f t="shared" si="9"/>
        <v>17500</v>
      </c>
      <c r="N157" s="19">
        <f t="shared" si="11"/>
        <v>100</v>
      </c>
      <c r="O157" s="1">
        <f t="shared" si="10"/>
        <v>3500</v>
      </c>
      <c r="P157">
        <v>425</v>
      </c>
    </row>
    <row r="158" spans="1:16" ht="14.65" thickBot="1" x14ac:dyDescent="0.5">
      <c r="A158" s="4" t="s">
        <v>184</v>
      </c>
      <c r="B158" s="13" t="s">
        <v>214</v>
      </c>
      <c r="C158" s="6" t="s">
        <v>186</v>
      </c>
      <c r="D158" s="19">
        <v>1000</v>
      </c>
      <c r="E158" t="s">
        <v>22</v>
      </c>
      <c r="F158" s="1">
        <v>37</v>
      </c>
      <c r="G158" s="1">
        <f t="shared" si="8"/>
        <v>18500</v>
      </c>
      <c r="H158" s="1">
        <v>52</v>
      </c>
      <c r="I158" s="1">
        <v>52000</v>
      </c>
      <c r="L158" s="19">
        <v>500</v>
      </c>
      <c r="M158" s="1">
        <f t="shared" si="9"/>
        <v>26000</v>
      </c>
      <c r="N158" s="19">
        <f t="shared" si="11"/>
        <v>100</v>
      </c>
      <c r="O158" s="1">
        <f t="shared" si="10"/>
        <v>5200</v>
      </c>
      <c r="P158">
        <v>425</v>
      </c>
    </row>
    <row r="159" spans="1:16" ht="14.65" thickBot="1" x14ac:dyDescent="0.5">
      <c r="A159" s="4" t="s">
        <v>184</v>
      </c>
      <c r="B159" s="13" t="s">
        <v>215</v>
      </c>
      <c r="C159" s="6" t="s">
        <v>186</v>
      </c>
      <c r="D159" s="19">
        <v>1000</v>
      </c>
      <c r="E159" t="s">
        <v>22</v>
      </c>
      <c r="F159" s="1">
        <v>37</v>
      </c>
      <c r="G159" s="1">
        <f t="shared" si="8"/>
        <v>18500</v>
      </c>
      <c r="H159" s="1">
        <v>52</v>
      </c>
      <c r="I159" s="1">
        <v>52000</v>
      </c>
      <c r="L159" s="19">
        <v>500</v>
      </c>
      <c r="M159" s="1">
        <f t="shared" si="9"/>
        <v>26000</v>
      </c>
      <c r="N159" s="19">
        <f t="shared" si="11"/>
        <v>100</v>
      </c>
      <c r="O159" s="1">
        <f t="shared" si="10"/>
        <v>5200</v>
      </c>
      <c r="P159">
        <v>425</v>
      </c>
    </row>
    <row r="160" spans="1:16" ht="14.65" thickBot="1" x14ac:dyDescent="0.5">
      <c r="A160" s="4" t="s">
        <v>184</v>
      </c>
      <c r="B160" s="13" t="s">
        <v>216</v>
      </c>
      <c r="C160" s="6" t="s">
        <v>186</v>
      </c>
      <c r="D160" s="19">
        <v>1000</v>
      </c>
      <c r="E160" t="s">
        <v>22</v>
      </c>
      <c r="F160" s="1">
        <v>37</v>
      </c>
      <c r="G160" s="1">
        <f t="shared" si="8"/>
        <v>18500</v>
      </c>
      <c r="H160" s="1">
        <v>52</v>
      </c>
      <c r="I160" s="1">
        <v>52000</v>
      </c>
      <c r="L160" s="19">
        <v>500</v>
      </c>
      <c r="M160" s="1">
        <f t="shared" si="9"/>
        <v>26000</v>
      </c>
      <c r="N160" s="19">
        <f t="shared" si="11"/>
        <v>100</v>
      </c>
      <c r="O160" s="1">
        <f t="shared" si="10"/>
        <v>5200</v>
      </c>
      <c r="P160">
        <v>425</v>
      </c>
    </row>
    <row r="161" spans="1:16" ht="14.65" thickBot="1" x14ac:dyDescent="0.5">
      <c r="A161" s="4" t="s">
        <v>184</v>
      </c>
      <c r="B161" s="13" t="s">
        <v>217</v>
      </c>
      <c r="C161" s="6" t="s">
        <v>186</v>
      </c>
      <c r="D161" s="19">
        <v>1000</v>
      </c>
      <c r="E161" t="s">
        <v>22</v>
      </c>
      <c r="F161" s="1">
        <v>37</v>
      </c>
      <c r="G161" s="1">
        <f t="shared" si="8"/>
        <v>18500</v>
      </c>
      <c r="H161" s="1">
        <v>52</v>
      </c>
      <c r="I161" s="1">
        <v>52000</v>
      </c>
      <c r="L161" s="19">
        <v>500</v>
      </c>
      <c r="M161" s="1">
        <f t="shared" si="9"/>
        <v>26000</v>
      </c>
      <c r="N161" s="19">
        <f t="shared" si="11"/>
        <v>100</v>
      </c>
      <c r="O161" s="1">
        <f t="shared" si="10"/>
        <v>5200</v>
      </c>
      <c r="P161">
        <v>425</v>
      </c>
    </row>
    <row r="162" spans="1:16" ht="14.65" thickBot="1" x14ac:dyDescent="0.5">
      <c r="A162" s="4" t="s">
        <v>184</v>
      </c>
      <c r="B162" s="13" t="s">
        <v>218</v>
      </c>
      <c r="C162" s="6" t="s">
        <v>186</v>
      </c>
      <c r="D162" s="19">
        <v>1000</v>
      </c>
      <c r="E162" t="s">
        <v>22</v>
      </c>
      <c r="F162" s="1">
        <v>37</v>
      </c>
      <c r="G162" s="1">
        <f t="shared" si="8"/>
        <v>18500</v>
      </c>
      <c r="H162" s="1">
        <v>52</v>
      </c>
      <c r="I162" s="1">
        <v>52000</v>
      </c>
      <c r="L162" s="19">
        <v>500</v>
      </c>
      <c r="M162" s="1">
        <f t="shared" si="9"/>
        <v>26000</v>
      </c>
      <c r="N162" s="19">
        <f t="shared" si="11"/>
        <v>100</v>
      </c>
      <c r="O162" s="1">
        <f t="shared" si="10"/>
        <v>5200</v>
      </c>
      <c r="P162">
        <v>425</v>
      </c>
    </row>
    <row r="163" spans="1:16" ht="14.65" thickBot="1" x14ac:dyDescent="0.5">
      <c r="A163" s="4" t="s">
        <v>184</v>
      </c>
      <c r="B163" s="13" t="s">
        <v>219</v>
      </c>
      <c r="C163" s="6" t="s">
        <v>186</v>
      </c>
      <c r="D163" s="19">
        <v>1000</v>
      </c>
      <c r="E163" t="s">
        <v>22</v>
      </c>
      <c r="F163" s="1">
        <v>37</v>
      </c>
      <c r="G163" s="1">
        <f t="shared" si="8"/>
        <v>18500</v>
      </c>
      <c r="H163" s="1">
        <v>52</v>
      </c>
      <c r="I163" s="1">
        <v>52000</v>
      </c>
      <c r="L163" s="19">
        <v>500</v>
      </c>
      <c r="M163" s="1">
        <f t="shared" si="9"/>
        <v>26000</v>
      </c>
      <c r="N163" s="19">
        <f t="shared" si="11"/>
        <v>100</v>
      </c>
      <c r="O163" s="1">
        <f t="shared" si="10"/>
        <v>5200</v>
      </c>
      <c r="P163">
        <v>425</v>
      </c>
    </row>
    <row r="164" spans="1:16" ht="14.65" thickBot="1" x14ac:dyDescent="0.5">
      <c r="A164" s="4" t="s">
        <v>184</v>
      </c>
      <c r="B164" s="13" t="s">
        <v>220</v>
      </c>
      <c r="C164" s="6" t="s">
        <v>186</v>
      </c>
      <c r="D164" s="19">
        <v>1000</v>
      </c>
      <c r="E164" t="s">
        <v>22</v>
      </c>
      <c r="F164" s="1">
        <v>37</v>
      </c>
      <c r="G164" s="1">
        <f t="shared" si="8"/>
        <v>18500</v>
      </c>
      <c r="H164" s="1">
        <v>52</v>
      </c>
      <c r="I164" s="1">
        <v>52000</v>
      </c>
      <c r="L164" s="19">
        <v>500</v>
      </c>
      <c r="M164" s="1">
        <f t="shared" si="9"/>
        <v>26000</v>
      </c>
      <c r="N164" s="19">
        <f t="shared" si="11"/>
        <v>100</v>
      </c>
      <c r="O164" s="1">
        <f t="shared" si="10"/>
        <v>5200</v>
      </c>
      <c r="P164">
        <v>425</v>
      </c>
    </row>
    <row r="165" spans="1:16" ht="14.65" thickBot="1" x14ac:dyDescent="0.5">
      <c r="A165" s="4" t="s">
        <v>184</v>
      </c>
      <c r="B165" s="13" t="s">
        <v>221</v>
      </c>
      <c r="C165" s="6" t="s">
        <v>186</v>
      </c>
      <c r="D165" s="19">
        <v>1000</v>
      </c>
      <c r="E165" t="s">
        <v>22</v>
      </c>
      <c r="F165" s="1">
        <v>37</v>
      </c>
      <c r="G165" s="1">
        <f t="shared" si="8"/>
        <v>18500</v>
      </c>
      <c r="H165" s="1">
        <v>52</v>
      </c>
      <c r="I165" s="1">
        <v>52000</v>
      </c>
      <c r="L165" s="19">
        <v>500</v>
      </c>
      <c r="M165" s="1">
        <f t="shared" si="9"/>
        <v>26000</v>
      </c>
      <c r="N165" s="19">
        <f t="shared" si="11"/>
        <v>100</v>
      </c>
      <c r="O165" s="1">
        <f t="shared" si="10"/>
        <v>5200</v>
      </c>
      <c r="P165">
        <v>425</v>
      </c>
    </row>
    <row r="166" spans="1:16" ht="14.65" thickBot="1" x14ac:dyDescent="0.5">
      <c r="A166" s="4" t="s">
        <v>184</v>
      </c>
      <c r="B166" s="13" t="s">
        <v>222</v>
      </c>
      <c r="C166" s="6" t="s">
        <v>186</v>
      </c>
      <c r="D166" s="19">
        <v>1000</v>
      </c>
      <c r="E166" t="s">
        <v>22</v>
      </c>
      <c r="F166" s="1">
        <v>37</v>
      </c>
      <c r="G166" s="1">
        <f t="shared" si="8"/>
        <v>18500</v>
      </c>
      <c r="H166" s="1">
        <v>52</v>
      </c>
      <c r="I166" s="1">
        <v>52000</v>
      </c>
      <c r="L166" s="19">
        <v>500</v>
      </c>
      <c r="M166" s="1">
        <f t="shared" si="9"/>
        <v>26000</v>
      </c>
      <c r="N166" s="19">
        <f t="shared" si="11"/>
        <v>100</v>
      </c>
      <c r="O166" s="1">
        <f t="shared" si="10"/>
        <v>5200</v>
      </c>
      <c r="P166">
        <v>425</v>
      </c>
    </row>
    <row r="167" spans="1:16" ht="14.65" thickBot="1" x14ac:dyDescent="0.5">
      <c r="A167" s="4" t="s">
        <v>184</v>
      </c>
      <c r="B167" s="13" t="s">
        <v>223</v>
      </c>
      <c r="C167" s="6" t="s">
        <v>186</v>
      </c>
      <c r="D167" s="19">
        <v>1000</v>
      </c>
      <c r="E167" t="s">
        <v>22</v>
      </c>
      <c r="F167" s="1">
        <v>37</v>
      </c>
      <c r="G167" s="1">
        <f t="shared" si="8"/>
        <v>18500</v>
      </c>
      <c r="H167" s="1">
        <v>52</v>
      </c>
      <c r="I167" s="1">
        <v>52000</v>
      </c>
      <c r="L167" s="19">
        <v>500</v>
      </c>
      <c r="M167" s="1">
        <f t="shared" si="9"/>
        <v>26000</v>
      </c>
      <c r="N167" s="19">
        <f t="shared" si="11"/>
        <v>100</v>
      </c>
      <c r="O167" s="1">
        <f t="shared" si="10"/>
        <v>5200</v>
      </c>
      <c r="P167">
        <v>425</v>
      </c>
    </row>
    <row r="168" spans="1:16" ht="14.65" thickBot="1" x14ac:dyDescent="0.5">
      <c r="A168" s="4" t="s">
        <v>184</v>
      </c>
      <c r="B168" s="13" t="s">
        <v>224</v>
      </c>
      <c r="C168" s="6" t="s">
        <v>186</v>
      </c>
      <c r="D168" s="19">
        <v>1000</v>
      </c>
      <c r="E168" t="s">
        <v>22</v>
      </c>
      <c r="F168" s="1">
        <v>37</v>
      </c>
      <c r="G168" s="1">
        <f t="shared" si="8"/>
        <v>18500</v>
      </c>
      <c r="H168" s="1">
        <v>52</v>
      </c>
      <c r="I168" s="1">
        <v>52000</v>
      </c>
      <c r="L168" s="19">
        <v>500</v>
      </c>
      <c r="M168" s="1">
        <f t="shared" si="9"/>
        <v>26000</v>
      </c>
      <c r="N168" s="19">
        <f t="shared" si="11"/>
        <v>100</v>
      </c>
      <c r="O168" s="1">
        <f t="shared" si="10"/>
        <v>5200</v>
      </c>
      <c r="P168">
        <v>425</v>
      </c>
    </row>
    <row r="169" spans="1:16" ht="14.65" thickBot="1" x14ac:dyDescent="0.5">
      <c r="A169" s="4" t="s">
        <v>184</v>
      </c>
      <c r="B169" s="13" t="s">
        <v>225</v>
      </c>
      <c r="C169" s="6" t="s">
        <v>186</v>
      </c>
      <c r="D169" s="19">
        <v>1000</v>
      </c>
      <c r="E169" t="s">
        <v>22</v>
      </c>
      <c r="F169" s="1">
        <v>37</v>
      </c>
      <c r="G169" s="1">
        <f t="shared" si="8"/>
        <v>18500</v>
      </c>
      <c r="H169" s="1">
        <v>52</v>
      </c>
      <c r="I169" s="1">
        <v>52000</v>
      </c>
      <c r="L169" s="19">
        <v>500</v>
      </c>
      <c r="M169" s="1">
        <f t="shared" si="9"/>
        <v>26000</v>
      </c>
      <c r="N169" s="19">
        <f t="shared" si="11"/>
        <v>100</v>
      </c>
      <c r="O169" s="1">
        <f t="shared" si="10"/>
        <v>5200</v>
      </c>
      <c r="P169">
        <v>425</v>
      </c>
    </row>
    <row r="170" spans="1:16" ht="14.65" thickBot="1" x14ac:dyDescent="0.5">
      <c r="A170" s="4" t="s">
        <v>184</v>
      </c>
      <c r="B170" s="13" t="s">
        <v>226</v>
      </c>
      <c r="C170" s="6" t="s">
        <v>186</v>
      </c>
      <c r="D170" s="19">
        <v>1000</v>
      </c>
      <c r="E170" t="s">
        <v>22</v>
      </c>
      <c r="F170" s="1">
        <v>37</v>
      </c>
      <c r="G170" s="1">
        <f t="shared" si="8"/>
        <v>18500</v>
      </c>
      <c r="H170" s="1">
        <v>52</v>
      </c>
      <c r="I170" s="1">
        <v>52000</v>
      </c>
      <c r="L170" s="19">
        <v>500</v>
      </c>
      <c r="M170" s="1">
        <f t="shared" si="9"/>
        <v>26000</v>
      </c>
      <c r="N170" s="19">
        <f t="shared" si="11"/>
        <v>100</v>
      </c>
      <c r="O170" s="1">
        <f t="shared" si="10"/>
        <v>5200</v>
      </c>
      <c r="P170">
        <v>425</v>
      </c>
    </row>
    <row r="171" spans="1:16" ht="14.65" thickBot="1" x14ac:dyDescent="0.5">
      <c r="A171" s="4" t="s">
        <v>184</v>
      </c>
      <c r="B171" s="13" t="s">
        <v>227</v>
      </c>
      <c r="C171" s="6" t="s">
        <v>186</v>
      </c>
      <c r="D171" s="19">
        <v>1000</v>
      </c>
      <c r="E171" t="s">
        <v>22</v>
      </c>
      <c r="F171" s="1">
        <v>37</v>
      </c>
      <c r="G171" s="1">
        <f t="shared" si="8"/>
        <v>18500</v>
      </c>
      <c r="H171" s="1">
        <v>52</v>
      </c>
      <c r="I171" s="1">
        <v>52000</v>
      </c>
      <c r="L171" s="19">
        <v>500</v>
      </c>
      <c r="M171" s="1">
        <f t="shared" si="9"/>
        <v>26000</v>
      </c>
      <c r="N171" s="19">
        <f t="shared" si="11"/>
        <v>100</v>
      </c>
      <c r="O171" s="1">
        <f t="shared" si="10"/>
        <v>5200</v>
      </c>
      <c r="P171">
        <v>425</v>
      </c>
    </row>
    <row r="172" spans="1:16" ht="14.65" thickBot="1" x14ac:dyDescent="0.5">
      <c r="A172" s="4" t="s">
        <v>184</v>
      </c>
      <c r="B172" s="13" t="s">
        <v>228</v>
      </c>
      <c r="C172" s="6" t="s">
        <v>186</v>
      </c>
      <c r="D172" s="19">
        <v>1000</v>
      </c>
      <c r="E172" t="s">
        <v>22</v>
      </c>
      <c r="F172" s="1">
        <v>37</v>
      </c>
      <c r="G172" s="1">
        <f t="shared" si="8"/>
        <v>18500</v>
      </c>
      <c r="H172" s="1">
        <v>52</v>
      </c>
      <c r="I172" s="1">
        <v>52000</v>
      </c>
      <c r="L172" s="19">
        <v>500</v>
      </c>
      <c r="M172" s="1">
        <f t="shared" si="9"/>
        <v>26000</v>
      </c>
      <c r="N172" s="19">
        <f t="shared" si="11"/>
        <v>100</v>
      </c>
      <c r="O172" s="1">
        <f t="shared" si="10"/>
        <v>5200</v>
      </c>
      <c r="P172">
        <v>425</v>
      </c>
    </row>
    <row r="173" spans="1:16" ht="14.65" thickBot="1" x14ac:dyDescent="0.5">
      <c r="A173" s="4" t="s">
        <v>184</v>
      </c>
      <c r="B173" s="13" t="s">
        <v>229</v>
      </c>
      <c r="C173" s="6" t="s">
        <v>186</v>
      </c>
      <c r="D173" s="19">
        <v>1000</v>
      </c>
      <c r="E173" t="s">
        <v>22</v>
      </c>
      <c r="F173" s="1">
        <v>37</v>
      </c>
      <c r="G173" s="1">
        <f t="shared" si="8"/>
        <v>18500</v>
      </c>
      <c r="H173" s="1">
        <v>52</v>
      </c>
      <c r="I173" s="1">
        <v>52000</v>
      </c>
      <c r="L173" s="19">
        <v>500</v>
      </c>
      <c r="M173" s="1">
        <f t="shared" si="9"/>
        <v>26000</v>
      </c>
      <c r="N173" s="19">
        <f t="shared" si="11"/>
        <v>100</v>
      </c>
      <c r="O173" s="1">
        <f t="shared" si="10"/>
        <v>5200</v>
      </c>
      <c r="P173">
        <v>425</v>
      </c>
    </row>
    <row r="174" spans="1:16" ht="14.65" thickBot="1" x14ac:dyDescent="0.5">
      <c r="A174" s="4" t="s">
        <v>184</v>
      </c>
      <c r="B174" s="13" t="s">
        <v>230</v>
      </c>
      <c r="C174" s="6" t="s">
        <v>186</v>
      </c>
      <c r="D174" s="19">
        <v>1000</v>
      </c>
      <c r="E174" t="s">
        <v>22</v>
      </c>
      <c r="F174" s="1">
        <v>37</v>
      </c>
      <c r="G174" s="1">
        <f t="shared" si="8"/>
        <v>18500</v>
      </c>
      <c r="H174" s="1">
        <v>52</v>
      </c>
      <c r="I174" s="1">
        <v>52000</v>
      </c>
      <c r="L174" s="19">
        <v>500</v>
      </c>
      <c r="M174" s="1">
        <f t="shared" si="9"/>
        <v>26000</v>
      </c>
      <c r="N174" s="19">
        <f t="shared" si="11"/>
        <v>100</v>
      </c>
      <c r="O174" s="1">
        <f t="shared" si="10"/>
        <v>5200</v>
      </c>
      <c r="P174">
        <v>425</v>
      </c>
    </row>
    <row r="175" spans="1:16" ht="14.65" thickBot="1" x14ac:dyDescent="0.5">
      <c r="A175" s="4" t="s">
        <v>184</v>
      </c>
      <c r="B175" s="13" t="s">
        <v>231</v>
      </c>
      <c r="C175" s="6" t="s">
        <v>186</v>
      </c>
      <c r="D175" s="19">
        <v>1000</v>
      </c>
      <c r="E175" t="s">
        <v>22</v>
      </c>
      <c r="F175" s="1">
        <v>37</v>
      </c>
      <c r="G175" s="1">
        <f t="shared" si="8"/>
        <v>18500</v>
      </c>
      <c r="H175" s="1">
        <v>52</v>
      </c>
      <c r="I175" s="1">
        <v>52000</v>
      </c>
      <c r="L175" s="19">
        <v>500</v>
      </c>
      <c r="M175" s="1">
        <f t="shared" si="9"/>
        <v>26000</v>
      </c>
      <c r="N175" s="19">
        <f t="shared" si="11"/>
        <v>100</v>
      </c>
      <c r="O175" s="1">
        <f t="shared" si="10"/>
        <v>5200</v>
      </c>
      <c r="P175">
        <v>425</v>
      </c>
    </row>
    <row r="176" spans="1:16" ht="14.65" thickBot="1" x14ac:dyDescent="0.5">
      <c r="A176" s="4" t="s">
        <v>184</v>
      </c>
      <c r="B176" s="13" t="s">
        <v>232</v>
      </c>
      <c r="C176" s="6" t="s">
        <v>186</v>
      </c>
      <c r="D176" s="19">
        <v>1000</v>
      </c>
      <c r="E176" t="s">
        <v>22</v>
      </c>
      <c r="F176" s="1">
        <v>37</v>
      </c>
      <c r="G176" s="1">
        <f t="shared" si="8"/>
        <v>18500</v>
      </c>
      <c r="H176" s="1">
        <v>52</v>
      </c>
      <c r="I176" s="1">
        <v>52000</v>
      </c>
      <c r="L176" s="19">
        <v>500</v>
      </c>
      <c r="M176" s="1">
        <f t="shared" si="9"/>
        <v>26000</v>
      </c>
      <c r="N176" s="19">
        <f t="shared" si="11"/>
        <v>100</v>
      </c>
      <c r="O176" s="1">
        <f t="shared" si="10"/>
        <v>5200</v>
      </c>
      <c r="P176">
        <v>425</v>
      </c>
    </row>
    <row r="177" spans="1:16" ht="14.65" thickBot="1" x14ac:dyDescent="0.5">
      <c r="A177" s="4" t="s">
        <v>184</v>
      </c>
      <c r="B177" s="13" t="s">
        <v>233</v>
      </c>
      <c r="C177" s="6" t="s">
        <v>186</v>
      </c>
      <c r="D177" s="19">
        <v>1000</v>
      </c>
      <c r="E177" t="s">
        <v>22</v>
      </c>
      <c r="F177" s="1">
        <v>37</v>
      </c>
      <c r="G177" s="1">
        <f t="shared" si="8"/>
        <v>18500</v>
      </c>
      <c r="H177" s="1">
        <v>52</v>
      </c>
      <c r="I177" s="1">
        <v>52000</v>
      </c>
      <c r="L177" s="19">
        <v>500</v>
      </c>
      <c r="M177" s="1">
        <f t="shared" si="9"/>
        <v>26000</v>
      </c>
      <c r="N177" s="19">
        <f t="shared" si="11"/>
        <v>100</v>
      </c>
      <c r="O177" s="1">
        <f t="shared" si="10"/>
        <v>5200</v>
      </c>
      <c r="P177">
        <v>425</v>
      </c>
    </row>
    <row r="178" spans="1:16" ht="14.65" thickBot="1" x14ac:dyDescent="0.5">
      <c r="A178" s="4" t="s">
        <v>184</v>
      </c>
      <c r="B178" s="13" t="s">
        <v>234</v>
      </c>
      <c r="C178" s="6" t="s">
        <v>186</v>
      </c>
      <c r="D178" s="19">
        <v>1000</v>
      </c>
      <c r="E178" t="s">
        <v>22</v>
      </c>
      <c r="F178" s="1">
        <v>37</v>
      </c>
      <c r="G178" s="1">
        <f t="shared" si="8"/>
        <v>18500</v>
      </c>
      <c r="H178" s="1">
        <v>52</v>
      </c>
      <c r="I178" s="1">
        <v>52000</v>
      </c>
      <c r="L178" s="19">
        <v>500</v>
      </c>
      <c r="M178" s="1">
        <f t="shared" si="9"/>
        <v>26000</v>
      </c>
      <c r="N178" s="19">
        <f t="shared" si="11"/>
        <v>100</v>
      </c>
      <c r="O178" s="1">
        <f t="shared" si="10"/>
        <v>5200</v>
      </c>
      <c r="P178">
        <v>425</v>
      </c>
    </row>
    <row r="179" spans="1:16" ht="14.65" thickBot="1" x14ac:dyDescent="0.5">
      <c r="A179" s="4" t="s">
        <v>184</v>
      </c>
      <c r="B179" s="13" t="s">
        <v>235</v>
      </c>
      <c r="C179" s="6" t="s">
        <v>186</v>
      </c>
      <c r="D179" s="19">
        <v>1000</v>
      </c>
      <c r="E179" t="s">
        <v>22</v>
      </c>
      <c r="F179" s="1">
        <v>37</v>
      </c>
      <c r="G179" s="1">
        <f t="shared" si="8"/>
        <v>18500</v>
      </c>
      <c r="H179" s="1">
        <v>52</v>
      </c>
      <c r="I179" s="1">
        <v>52000</v>
      </c>
      <c r="L179" s="19">
        <v>500</v>
      </c>
      <c r="M179" s="1">
        <f t="shared" si="9"/>
        <v>26000</v>
      </c>
      <c r="N179" s="19">
        <f t="shared" si="11"/>
        <v>100</v>
      </c>
      <c r="O179" s="1">
        <f t="shared" si="10"/>
        <v>5200</v>
      </c>
      <c r="P179">
        <v>425</v>
      </c>
    </row>
    <row r="180" spans="1:16" ht="14.65" thickBot="1" x14ac:dyDescent="0.5">
      <c r="A180" s="4" t="s">
        <v>184</v>
      </c>
      <c r="B180" s="13" t="s">
        <v>236</v>
      </c>
      <c r="C180" s="6" t="s">
        <v>186</v>
      </c>
      <c r="D180" s="19">
        <v>1000</v>
      </c>
      <c r="E180" t="s">
        <v>22</v>
      </c>
      <c r="F180" s="1">
        <v>37</v>
      </c>
      <c r="G180" s="1">
        <f t="shared" si="8"/>
        <v>18500</v>
      </c>
      <c r="H180" s="1">
        <v>52</v>
      </c>
      <c r="I180" s="1">
        <v>52000</v>
      </c>
      <c r="L180" s="19">
        <v>500</v>
      </c>
      <c r="M180" s="1">
        <f t="shared" si="9"/>
        <v>26000</v>
      </c>
      <c r="N180" s="19">
        <f t="shared" si="11"/>
        <v>100</v>
      </c>
      <c r="O180" s="1">
        <f t="shared" si="10"/>
        <v>5200</v>
      </c>
      <c r="P180">
        <v>425</v>
      </c>
    </row>
    <row r="181" spans="1:16" ht="14.65" thickBot="1" x14ac:dyDescent="0.5">
      <c r="A181" s="4" t="s">
        <v>184</v>
      </c>
      <c r="B181" s="13" t="s">
        <v>237</v>
      </c>
      <c r="C181" s="6" t="s">
        <v>186</v>
      </c>
      <c r="D181" s="19">
        <v>1000</v>
      </c>
      <c r="E181" t="s">
        <v>22</v>
      </c>
      <c r="F181" s="1">
        <v>19</v>
      </c>
      <c r="G181" s="1">
        <f t="shared" si="8"/>
        <v>9500</v>
      </c>
      <c r="H181" s="1">
        <v>27</v>
      </c>
      <c r="I181" s="1">
        <v>27000</v>
      </c>
      <c r="L181" s="19">
        <v>500</v>
      </c>
      <c r="M181" s="1">
        <f t="shared" si="9"/>
        <v>13500</v>
      </c>
      <c r="N181" s="19">
        <f t="shared" si="11"/>
        <v>100</v>
      </c>
      <c r="O181" s="1">
        <f t="shared" si="10"/>
        <v>2700</v>
      </c>
      <c r="P181">
        <v>425</v>
      </c>
    </row>
    <row r="182" spans="1:16" ht="14.65" thickBot="1" x14ac:dyDescent="0.5">
      <c r="A182" s="4" t="s">
        <v>184</v>
      </c>
      <c r="B182" s="13" t="s">
        <v>238</v>
      </c>
      <c r="C182" s="6" t="s">
        <v>186</v>
      </c>
      <c r="D182" s="19">
        <v>1000</v>
      </c>
      <c r="E182" t="s">
        <v>22</v>
      </c>
      <c r="F182" s="1">
        <v>19</v>
      </c>
      <c r="G182" s="1">
        <f t="shared" si="8"/>
        <v>9500</v>
      </c>
      <c r="H182" s="1">
        <v>27</v>
      </c>
      <c r="I182" s="1">
        <v>27000</v>
      </c>
      <c r="L182" s="19">
        <v>500</v>
      </c>
      <c r="M182" s="1">
        <f t="shared" si="9"/>
        <v>13500</v>
      </c>
      <c r="N182" s="19">
        <f t="shared" si="11"/>
        <v>100</v>
      </c>
      <c r="O182" s="1">
        <f t="shared" si="10"/>
        <v>2700</v>
      </c>
      <c r="P182">
        <v>425</v>
      </c>
    </row>
    <row r="183" spans="1:16" ht="14.65" thickBot="1" x14ac:dyDescent="0.5">
      <c r="A183" s="4" t="s">
        <v>184</v>
      </c>
      <c r="B183" s="13" t="s">
        <v>239</v>
      </c>
      <c r="C183" s="6" t="s">
        <v>186</v>
      </c>
      <c r="D183" s="19">
        <v>1000</v>
      </c>
      <c r="E183" t="s">
        <v>22</v>
      </c>
      <c r="F183" s="1">
        <v>19</v>
      </c>
      <c r="G183" s="1">
        <f t="shared" si="8"/>
        <v>9500</v>
      </c>
      <c r="H183" s="1">
        <v>27</v>
      </c>
      <c r="I183" s="1">
        <v>27000</v>
      </c>
      <c r="L183" s="19">
        <v>500</v>
      </c>
      <c r="M183" s="1">
        <f t="shared" si="9"/>
        <v>13500</v>
      </c>
      <c r="N183" s="19">
        <f t="shared" si="11"/>
        <v>100</v>
      </c>
      <c r="O183" s="1">
        <f t="shared" si="10"/>
        <v>2700</v>
      </c>
      <c r="P183">
        <v>425</v>
      </c>
    </row>
    <row r="184" spans="1:16" ht="14.65" thickBot="1" x14ac:dyDescent="0.5">
      <c r="A184" s="4" t="s">
        <v>184</v>
      </c>
      <c r="B184" s="13" t="s">
        <v>240</v>
      </c>
      <c r="C184" s="6" t="s">
        <v>186</v>
      </c>
      <c r="D184" s="19">
        <v>1000</v>
      </c>
      <c r="E184" t="s">
        <v>22</v>
      </c>
      <c r="F184" s="1">
        <v>19</v>
      </c>
      <c r="G184" s="1">
        <f t="shared" si="8"/>
        <v>9500</v>
      </c>
      <c r="H184" s="1">
        <v>27</v>
      </c>
      <c r="I184" s="1">
        <v>27000</v>
      </c>
      <c r="L184" s="19">
        <v>500</v>
      </c>
      <c r="M184" s="1">
        <f t="shared" si="9"/>
        <v>13500</v>
      </c>
      <c r="N184" s="19">
        <f t="shared" si="11"/>
        <v>100</v>
      </c>
      <c r="O184" s="1">
        <f t="shared" si="10"/>
        <v>2700</v>
      </c>
      <c r="P184">
        <v>425</v>
      </c>
    </row>
    <row r="185" spans="1:16" ht="14.65" thickBot="1" x14ac:dyDescent="0.5">
      <c r="A185" s="4" t="s">
        <v>184</v>
      </c>
      <c r="B185" s="13" t="s">
        <v>241</v>
      </c>
      <c r="C185" s="6" t="s">
        <v>186</v>
      </c>
      <c r="D185" s="19">
        <v>1000</v>
      </c>
      <c r="E185" t="s">
        <v>22</v>
      </c>
      <c r="F185" s="1">
        <v>19</v>
      </c>
      <c r="G185" s="1">
        <f t="shared" si="8"/>
        <v>9500</v>
      </c>
      <c r="H185" s="1">
        <v>27</v>
      </c>
      <c r="I185" s="1">
        <v>27000</v>
      </c>
      <c r="L185" s="19">
        <v>500</v>
      </c>
      <c r="M185" s="1">
        <f t="shared" si="9"/>
        <v>13500</v>
      </c>
      <c r="N185" s="19">
        <f t="shared" si="11"/>
        <v>100</v>
      </c>
      <c r="O185" s="1">
        <f t="shared" si="10"/>
        <v>2700</v>
      </c>
      <c r="P185">
        <v>425</v>
      </c>
    </row>
    <row r="186" spans="1:16" ht="14.65" thickBot="1" x14ac:dyDescent="0.5">
      <c r="A186" s="4" t="s">
        <v>184</v>
      </c>
      <c r="B186" s="13" t="s">
        <v>240</v>
      </c>
      <c r="C186" s="6" t="s">
        <v>186</v>
      </c>
      <c r="D186" s="19">
        <v>1000</v>
      </c>
      <c r="E186" t="s">
        <v>22</v>
      </c>
      <c r="F186" s="1">
        <v>19</v>
      </c>
      <c r="G186" s="1">
        <f t="shared" si="8"/>
        <v>9500</v>
      </c>
      <c r="H186" s="1">
        <v>27</v>
      </c>
      <c r="I186" s="1">
        <v>27000</v>
      </c>
      <c r="L186" s="19">
        <v>500</v>
      </c>
      <c r="M186" s="1">
        <f t="shared" si="9"/>
        <v>13500</v>
      </c>
      <c r="N186" s="19">
        <f t="shared" si="11"/>
        <v>100</v>
      </c>
      <c r="O186" s="1">
        <f t="shared" si="10"/>
        <v>2700</v>
      </c>
      <c r="P186">
        <v>425</v>
      </c>
    </row>
    <row r="187" spans="1:16" ht="14.65" thickBot="1" x14ac:dyDescent="0.5">
      <c r="A187" s="4" t="s">
        <v>184</v>
      </c>
      <c r="B187" s="13" t="s">
        <v>241</v>
      </c>
      <c r="C187" s="6" t="s">
        <v>186</v>
      </c>
      <c r="D187" s="19">
        <v>1000</v>
      </c>
      <c r="E187" t="s">
        <v>22</v>
      </c>
      <c r="F187" s="1">
        <v>19</v>
      </c>
      <c r="G187" s="1">
        <f t="shared" si="8"/>
        <v>9500</v>
      </c>
      <c r="H187" s="1">
        <v>27</v>
      </c>
      <c r="I187" s="1">
        <v>27000</v>
      </c>
      <c r="L187" s="19">
        <v>500</v>
      </c>
      <c r="M187" s="1">
        <f t="shared" si="9"/>
        <v>13500</v>
      </c>
      <c r="N187" s="19">
        <f t="shared" si="11"/>
        <v>100</v>
      </c>
      <c r="O187" s="1">
        <f t="shared" si="10"/>
        <v>2700</v>
      </c>
      <c r="P187">
        <v>425</v>
      </c>
    </row>
    <row r="188" spans="1:16" ht="14.65" thickBot="1" x14ac:dyDescent="0.5">
      <c r="A188" s="4" t="s">
        <v>184</v>
      </c>
      <c r="B188" s="13" t="s">
        <v>242</v>
      </c>
      <c r="C188" s="6" t="s">
        <v>186</v>
      </c>
      <c r="D188" s="19">
        <v>1000</v>
      </c>
      <c r="E188" t="s">
        <v>22</v>
      </c>
      <c r="F188" s="1">
        <v>19</v>
      </c>
      <c r="G188" s="1">
        <f t="shared" si="8"/>
        <v>9500</v>
      </c>
      <c r="H188" s="1">
        <v>27</v>
      </c>
      <c r="I188" s="1">
        <v>27000</v>
      </c>
      <c r="L188" s="19">
        <v>500</v>
      </c>
      <c r="M188" s="1">
        <f t="shared" si="9"/>
        <v>13500</v>
      </c>
      <c r="N188" s="19">
        <f t="shared" si="11"/>
        <v>100</v>
      </c>
      <c r="O188" s="1">
        <f t="shared" si="10"/>
        <v>2700</v>
      </c>
      <c r="P188">
        <v>425</v>
      </c>
    </row>
    <row r="189" spans="1:16" ht="14.65" thickBot="1" x14ac:dyDescent="0.5">
      <c r="A189" s="4" t="s">
        <v>184</v>
      </c>
      <c r="B189" s="13" t="s">
        <v>243</v>
      </c>
      <c r="C189" s="6" t="s">
        <v>186</v>
      </c>
      <c r="D189" s="19">
        <v>1000</v>
      </c>
      <c r="E189" t="s">
        <v>22</v>
      </c>
      <c r="F189" s="1">
        <v>19</v>
      </c>
      <c r="G189" s="1">
        <f t="shared" si="8"/>
        <v>9500</v>
      </c>
      <c r="H189" s="1">
        <v>27</v>
      </c>
      <c r="I189" s="1">
        <v>27000</v>
      </c>
      <c r="L189" s="19">
        <v>500</v>
      </c>
      <c r="M189" s="1">
        <f t="shared" si="9"/>
        <v>13500</v>
      </c>
      <c r="N189" s="19">
        <f t="shared" si="11"/>
        <v>100</v>
      </c>
      <c r="O189" s="1">
        <f t="shared" si="10"/>
        <v>2700</v>
      </c>
      <c r="P189">
        <v>425</v>
      </c>
    </row>
    <row r="190" spans="1:16" ht="14.65" thickBot="1" x14ac:dyDescent="0.5">
      <c r="A190" s="4" t="s">
        <v>184</v>
      </c>
      <c r="B190" s="13" t="s">
        <v>244</v>
      </c>
      <c r="C190" s="6" t="s">
        <v>186</v>
      </c>
      <c r="D190" s="19">
        <v>1000</v>
      </c>
      <c r="E190" t="s">
        <v>22</v>
      </c>
      <c r="F190" s="1">
        <v>19</v>
      </c>
      <c r="G190" s="1">
        <f t="shared" si="8"/>
        <v>9500</v>
      </c>
      <c r="H190" s="1">
        <v>27</v>
      </c>
      <c r="I190" s="1">
        <v>27000</v>
      </c>
      <c r="L190" s="19">
        <v>500</v>
      </c>
      <c r="M190" s="1">
        <f t="shared" si="9"/>
        <v>13500</v>
      </c>
      <c r="N190" s="19">
        <f t="shared" si="11"/>
        <v>100</v>
      </c>
      <c r="O190" s="1">
        <f t="shared" si="10"/>
        <v>2700</v>
      </c>
      <c r="P190">
        <v>425</v>
      </c>
    </row>
    <row r="191" spans="1:16" ht="14.65" thickBot="1" x14ac:dyDescent="0.5">
      <c r="A191" s="4" t="s">
        <v>184</v>
      </c>
      <c r="B191" s="13" t="s">
        <v>245</v>
      </c>
      <c r="C191" s="6" t="s">
        <v>186</v>
      </c>
      <c r="D191" s="19">
        <v>1000</v>
      </c>
      <c r="E191" t="s">
        <v>22</v>
      </c>
      <c r="F191" s="1">
        <v>19</v>
      </c>
      <c r="G191" s="1">
        <f t="shared" si="8"/>
        <v>9500</v>
      </c>
      <c r="H191" s="1">
        <v>27</v>
      </c>
      <c r="I191" s="1">
        <v>27000</v>
      </c>
      <c r="L191" s="19">
        <v>500</v>
      </c>
      <c r="M191" s="1">
        <f t="shared" si="9"/>
        <v>13500</v>
      </c>
      <c r="N191" s="19">
        <f t="shared" si="11"/>
        <v>100</v>
      </c>
      <c r="O191" s="1">
        <f t="shared" si="10"/>
        <v>2700</v>
      </c>
      <c r="P191">
        <v>425</v>
      </c>
    </row>
    <row r="192" spans="1:16" ht="14.65" thickBot="1" x14ac:dyDescent="0.5">
      <c r="A192" s="4" t="s">
        <v>184</v>
      </c>
      <c r="B192" s="13" t="s">
        <v>246</v>
      </c>
      <c r="C192" s="6" t="s">
        <v>186</v>
      </c>
      <c r="D192" s="19">
        <v>1000</v>
      </c>
      <c r="E192" t="s">
        <v>22</v>
      </c>
      <c r="F192" s="1">
        <v>19</v>
      </c>
      <c r="G192" s="1">
        <f t="shared" si="8"/>
        <v>9500</v>
      </c>
      <c r="H192" s="1">
        <v>27</v>
      </c>
      <c r="I192" s="1">
        <v>27000</v>
      </c>
      <c r="L192" s="19">
        <v>500</v>
      </c>
      <c r="M192" s="1">
        <f t="shared" si="9"/>
        <v>13500</v>
      </c>
      <c r="N192" s="19">
        <f t="shared" si="11"/>
        <v>100</v>
      </c>
      <c r="O192" s="1">
        <f t="shared" si="10"/>
        <v>2700</v>
      </c>
      <c r="P192">
        <v>425</v>
      </c>
    </row>
    <row r="193" spans="1:16" ht="14.65" thickBot="1" x14ac:dyDescent="0.5">
      <c r="A193" s="4" t="s">
        <v>184</v>
      </c>
      <c r="B193" s="13" t="s">
        <v>247</v>
      </c>
      <c r="C193" s="6" t="s">
        <v>186</v>
      </c>
      <c r="D193" s="19">
        <v>1000</v>
      </c>
      <c r="E193" t="s">
        <v>22</v>
      </c>
      <c r="F193" s="1">
        <v>19</v>
      </c>
      <c r="G193" s="1">
        <f t="shared" si="8"/>
        <v>9500</v>
      </c>
      <c r="H193" s="1">
        <v>27</v>
      </c>
      <c r="I193" s="1">
        <v>27000</v>
      </c>
      <c r="L193" s="19">
        <v>500</v>
      </c>
      <c r="M193" s="1">
        <f t="shared" si="9"/>
        <v>13500</v>
      </c>
      <c r="N193" s="19">
        <f t="shared" si="11"/>
        <v>100</v>
      </c>
      <c r="O193" s="1">
        <f t="shared" si="10"/>
        <v>2700</v>
      </c>
      <c r="P193">
        <v>425</v>
      </c>
    </row>
    <row r="194" spans="1:16" ht="14.65" thickBot="1" x14ac:dyDescent="0.5">
      <c r="A194" s="4" t="s">
        <v>184</v>
      </c>
      <c r="B194" s="13" t="s">
        <v>248</v>
      </c>
      <c r="C194" s="6" t="s">
        <v>186</v>
      </c>
      <c r="D194" s="19">
        <v>1000</v>
      </c>
      <c r="E194" t="s">
        <v>22</v>
      </c>
      <c r="F194" s="1">
        <v>19</v>
      </c>
      <c r="G194" s="1">
        <f t="shared" si="8"/>
        <v>9500</v>
      </c>
      <c r="H194" s="1">
        <v>27</v>
      </c>
      <c r="I194" s="1">
        <v>27000</v>
      </c>
      <c r="L194" s="19">
        <v>500</v>
      </c>
      <c r="M194" s="1">
        <f t="shared" si="9"/>
        <v>13500</v>
      </c>
      <c r="N194" s="19">
        <f t="shared" si="11"/>
        <v>100</v>
      </c>
      <c r="O194" s="1">
        <f t="shared" si="10"/>
        <v>2700</v>
      </c>
      <c r="P194">
        <v>425</v>
      </c>
    </row>
    <row r="195" spans="1:16" ht="14.65" thickBot="1" x14ac:dyDescent="0.5">
      <c r="A195" s="4" t="s">
        <v>184</v>
      </c>
      <c r="B195" s="13" t="s">
        <v>249</v>
      </c>
      <c r="C195" s="6" t="s">
        <v>186</v>
      </c>
      <c r="D195" s="19">
        <v>1000</v>
      </c>
      <c r="E195" t="s">
        <v>22</v>
      </c>
      <c r="F195" s="1">
        <v>19</v>
      </c>
      <c r="G195" s="1">
        <f t="shared" ref="G195:G217" si="12">F195*L195</f>
        <v>9500</v>
      </c>
      <c r="H195" s="1">
        <v>27</v>
      </c>
      <c r="I195" s="1">
        <v>27000</v>
      </c>
      <c r="L195" s="19">
        <v>500</v>
      </c>
      <c r="M195" s="1">
        <f t="shared" ref="M195:M217" si="13">L195*H195</f>
        <v>13500</v>
      </c>
      <c r="N195" s="19">
        <f t="shared" si="11"/>
        <v>100</v>
      </c>
      <c r="O195" s="1">
        <f t="shared" ref="O195:O217" si="14">H195*N195</f>
        <v>2700</v>
      </c>
      <c r="P195">
        <v>425</v>
      </c>
    </row>
    <row r="196" spans="1:16" ht="14.65" thickBot="1" x14ac:dyDescent="0.5">
      <c r="A196" s="4" t="s">
        <v>184</v>
      </c>
      <c r="B196" s="13" t="s">
        <v>250</v>
      </c>
      <c r="C196" s="6" t="s">
        <v>186</v>
      </c>
      <c r="D196" s="19">
        <v>1000</v>
      </c>
      <c r="E196" t="s">
        <v>22</v>
      </c>
      <c r="F196" s="1">
        <v>19</v>
      </c>
      <c r="G196" s="1">
        <f t="shared" si="12"/>
        <v>9500</v>
      </c>
      <c r="H196" s="1">
        <v>27</v>
      </c>
      <c r="I196" s="1">
        <v>27000</v>
      </c>
      <c r="L196" s="19">
        <v>500</v>
      </c>
      <c r="M196" s="1">
        <f t="shared" si="13"/>
        <v>13500</v>
      </c>
      <c r="N196" s="19">
        <f t="shared" ref="N196:N217" si="15">L196/5</f>
        <v>100</v>
      </c>
      <c r="O196" s="1">
        <f t="shared" si="14"/>
        <v>2700</v>
      </c>
      <c r="P196">
        <v>425</v>
      </c>
    </row>
    <row r="197" spans="1:16" ht="14.65" thickBot="1" x14ac:dyDescent="0.5">
      <c r="A197" s="4" t="s">
        <v>184</v>
      </c>
      <c r="B197" s="13" t="s">
        <v>251</v>
      </c>
      <c r="C197" s="6" t="s">
        <v>186</v>
      </c>
      <c r="D197" s="19">
        <v>1000</v>
      </c>
      <c r="E197" t="s">
        <v>22</v>
      </c>
      <c r="F197" s="1">
        <v>13</v>
      </c>
      <c r="G197" s="1">
        <f t="shared" si="12"/>
        <v>6500</v>
      </c>
      <c r="H197" s="1">
        <v>18</v>
      </c>
      <c r="I197" s="1">
        <v>18000</v>
      </c>
      <c r="L197" s="19">
        <v>500</v>
      </c>
      <c r="M197" s="1">
        <f t="shared" si="13"/>
        <v>9000</v>
      </c>
      <c r="N197" s="19">
        <f t="shared" si="15"/>
        <v>100</v>
      </c>
      <c r="O197" s="1">
        <f t="shared" si="14"/>
        <v>1800</v>
      </c>
      <c r="P197">
        <v>425</v>
      </c>
    </row>
    <row r="198" spans="1:16" ht="14.65" thickBot="1" x14ac:dyDescent="0.5">
      <c r="A198" s="4" t="s">
        <v>184</v>
      </c>
      <c r="B198" s="13" t="s">
        <v>252</v>
      </c>
      <c r="C198" s="6" t="s">
        <v>186</v>
      </c>
      <c r="D198" s="19">
        <v>1000</v>
      </c>
      <c r="E198" t="s">
        <v>22</v>
      </c>
      <c r="F198" s="1">
        <v>13</v>
      </c>
      <c r="G198" s="1">
        <f t="shared" si="12"/>
        <v>6500</v>
      </c>
      <c r="H198" s="1">
        <v>18</v>
      </c>
      <c r="I198" s="1">
        <v>18000</v>
      </c>
      <c r="L198" s="19">
        <v>500</v>
      </c>
      <c r="M198" s="1">
        <f t="shared" si="13"/>
        <v>9000</v>
      </c>
      <c r="N198" s="19">
        <f t="shared" si="15"/>
        <v>100</v>
      </c>
      <c r="O198" s="1">
        <f t="shared" si="14"/>
        <v>1800</v>
      </c>
      <c r="P198">
        <v>425</v>
      </c>
    </row>
    <row r="199" spans="1:16" ht="14.65" thickBot="1" x14ac:dyDescent="0.5">
      <c r="A199" s="4" t="s">
        <v>184</v>
      </c>
      <c r="B199" s="13" t="s">
        <v>253</v>
      </c>
      <c r="C199" s="6" t="s">
        <v>186</v>
      </c>
      <c r="D199" s="19">
        <v>1000</v>
      </c>
      <c r="E199" t="s">
        <v>22</v>
      </c>
      <c r="F199" s="1">
        <v>14</v>
      </c>
      <c r="G199" s="1">
        <f t="shared" si="12"/>
        <v>7000</v>
      </c>
      <c r="H199" s="1">
        <v>20</v>
      </c>
      <c r="I199" s="1">
        <v>20000</v>
      </c>
      <c r="L199" s="19">
        <v>500</v>
      </c>
      <c r="M199" s="1">
        <f t="shared" si="13"/>
        <v>10000</v>
      </c>
      <c r="N199" s="19">
        <f t="shared" si="15"/>
        <v>100</v>
      </c>
      <c r="O199" s="1">
        <f t="shared" si="14"/>
        <v>2000</v>
      </c>
      <c r="P199">
        <v>425</v>
      </c>
    </row>
    <row r="200" spans="1:16" ht="14.65" thickBot="1" x14ac:dyDescent="0.5">
      <c r="A200" s="4" t="s">
        <v>184</v>
      </c>
      <c r="B200" s="13" t="s">
        <v>254</v>
      </c>
      <c r="C200" s="6" t="s">
        <v>186</v>
      </c>
      <c r="D200" s="19">
        <v>1000</v>
      </c>
      <c r="E200" t="s">
        <v>22</v>
      </c>
      <c r="F200" s="1">
        <v>15</v>
      </c>
      <c r="G200" s="1">
        <f t="shared" si="12"/>
        <v>7500</v>
      </c>
      <c r="H200" s="1">
        <v>21</v>
      </c>
      <c r="I200" s="1">
        <v>21000</v>
      </c>
      <c r="L200" s="19">
        <v>500</v>
      </c>
      <c r="M200" s="1">
        <f t="shared" si="13"/>
        <v>10500</v>
      </c>
      <c r="N200" s="19">
        <f t="shared" si="15"/>
        <v>100</v>
      </c>
      <c r="O200" s="1">
        <f t="shared" si="14"/>
        <v>2100</v>
      </c>
      <c r="P200">
        <v>425</v>
      </c>
    </row>
    <row r="201" spans="1:16" ht="14.65" thickBot="1" x14ac:dyDescent="0.5">
      <c r="A201" s="4" t="s">
        <v>184</v>
      </c>
      <c r="B201" s="13" t="s">
        <v>255</v>
      </c>
      <c r="C201" s="6" t="s">
        <v>186</v>
      </c>
      <c r="D201" s="19">
        <v>1000</v>
      </c>
      <c r="E201" t="s">
        <v>22</v>
      </c>
      <c r="F201" s="1">
        <v>17</v>
      </c>
      <c r="G201" s="1">
        <f t="shared" si="12"/>
        <v>8500</v>
      </c>
      <c r="H201" s="1">
        <v>24</v>
      </c>
      <c r="I201" s="1">
        <v>24000</v>
      </c>
      <c r="L201" s="19">
        <v>500</v>
      </c>
      <c r="M201" s="1">
        <f t="shared" si="13"/>
        <v>12000</v>
      </c>
      <c r="N201" s="19">
        <f t="shared" si="15"/>
        <v>100</v>
      </c>
      <c r="O201" s="1">
        <f t="shared" si="14"/>
        <v>2400</v>
      </c>
      <c r="P201">
        <v>425</v>
      </c>
    </row>
    <row r="202" spans="1:16" ht="14.65" thickBot="1" x14ac:dyDescent="0.5">
      <c r="A202" s="4" t="s">
        <v>184</v>
      </c>
      <c r="B202" s="13" t="s">
        <v>256</v>
      </c>
      <c r="C202" s="6" t="s">
        <v>186</v>
      </c>
      <c r="D202" s="19">
        <v>1000</v>
      </c>
      <c r="E202" t="s">
        <v>22</v>
      </c>
      <c r="F202" s="1">
        <v>17</v>
      </c>
      <c r="G202" s="1">
        <f t="shared" si="12"/>
        <v>8500</v>
      </c>
      <c r="H202" s="1">
        <v>24</v>
      </c>
      <c r="I202" s="1">
        <v>24000</v>
      </c>
      <c r="L202" s="19">
        <v>500</v>
      </c>
      <c r="M202" s="1">
        <f t="shared" si="13"/>
        <v>12000</v>
      </c>
      <c r="N202" s="19">
        <f t="shared" si="15"/>
        <v>100</v>
      </c>
      <c r="O202" s="1">
        <f t="shared" si="14"/>
        <v>2400</v>
      </c>
      <c r="P202">
        <v>425</v>
      </c>
    </row>
    <row r="203" spans="1:16" ht="14.65" thickBot="1" x14ac:dyDescent="0.5">
      <c r="A203" s="4" t="s">
        <v>184</v>
      </c>
      <c r="B203" s="13" t="s">
        <v>257</v>
      </c>
      <c r="C203" s="6" t="s">
        <v>186</v>
      </c>
      <c r="D203" s="19">
        <v>1000</v>
      </c>
      <c r="E203" t="s">
        <v>22</v>
      </c>
      <c r="F203" s="1">
        <v>25</v>
      </c>
      <c r="G203" s="1">
        <f t="shared" si="12"/>
        <v>12500</v>
      </c>
      <c r="H203" s="1">
        <v>35</v>
      </c>
      <c r="I203" s="1">
        <v>35000</v>
      </c>
      <c r="L203" s="19">
        <v>500</v>
      </c>
      <c r="M203" s="1">
        <f t="shared" si="13"/>
        <v>17500</v>
      </c>
      <c r="N203" s="19">
        <f t="shared" si="15"/>
        <v>100</v>
      </c>
      <c r="O203" s="1">
        <f t="shared" si="14"/>
        <v>3500</v>
      </c>
      <c r="P203">
        <v>425</v>
      </c>
    </row>
    <row r="204" spans="1:16" ht="14.65" thickBot="1" x14ac:dyDescent="0.5">
      <c r="A204" s="4" t="s">
        <v>184</v>
      </c>
      <c r="B204" s="13" t="s">
        <v>258</v>
      </c>
      <c r="C204" s="6" t="s">
        <v>186</v>
      </c>
      <c r="D204" s="19">
        <v>1000</v>
      </c>
      <c r="E204" t="s">
        <v>22</v>
      </c>
      <c r="F204" s="1">
        <v>29</v>
      </c>
      <c r="G204" s="1">
        <f t="shared" si="12"/>
        <v>14500</v>
      </c>
      <c r="H204" s="1">
        <v>41</v>
      </c>
      <c r="I204" s="1">
        <v>41000</v>
      </c>
      <c r="L204" s="19">
        <v>500</v>
      </c>
      <c r="M204" s="1">
        <f t="shared" si="13"/>
        <v>20500</v>
      </c>
      <c r="N204" s="19">
        <f t="shared" si="15"/>
        <v>100</v>
      </c>
      <c r="O204" s="1">
        <f t="shared" si="14"/>
        <v>4100</v>
      </c>
      <c r="P204">
        <v>425</v>
      </c>
    </row>
    <row r="205" spans="1:16" ht="14.65" thickBot="1" x14ac:dyDescent="0.5">
      <c r="A205" s="4" t="s">
        <v>184</v>
      </c>
      <c r="B205" s="13" t="s">
        <v>259</v>
      </c>
      <c r="C205" s="6" t="s">
        <v>186</v>
      </c>
      <c r="D205" s="19">
        <v>1000</v>
      </c>
      <c r="E205" t="s">
        <v>22</v>
      </c>
      <c r="F205" s="1">
        <v>29</v>
      </c>
      <c r="G205" s="1">
        <f t="shared" si="12"/>
        <v>14500</v>
      </c>
      <c r="H205" s="1">
        <v>41</v>
      </c>
      <c r="I205" s="1">
        <v>41000</v>
      </c>
      <c r="L205" s="19">
        <v>500</v>
      </c>
      <c r="M205" s="1">
        <f t="shared" si="13"/>
        <v>20500</v>
      </c>
      <c r="N205" s="19">
        <f t="shared" si="15"/>
        <v>100</v>
      </c>
      <c r="O205" s="1">
        <f t="shared" si="14"/>
        <v>4100</v>
      </c>
      <c r="P205">
        <v>425</v>
      </c>
    </row>
    <row r="206" spans="1:16" ht="14.65" thickBot="1" x14ac:dyDescent="0.5">
      <c r="A206" s="4" t="s">
        <v>184</v>
      </c>
      <c r="B206" s="13" t="s">
        <v>260</v>
      </c>
      <c r="C206" s="6" t="s">
        <v>261</v>
      </c>
      <c r="D206" s="19">
        <v>1000</v>
      </c>
      <c r="E206" t="s">
        <v>22</v>
      </c>
      <c r="F206" s="1">
        <v>15</v>
      </c>
      <c r="G206" s="1">
        <f t="shared" si="12"/>
        <v>7500</v>
      </c>
      <c r="H206" s="1">
        <v>21</v>
      </c>
      <c r="I206" s="1">
        <v>21000</v>
      </c>
      <c r="L206" s="19">
        <v>500</v>
      </c>
      <c r="M206" s="1">
        <f t="shared" si="13"/>
        <v>10500</v>
      </c>
      <c r="N206" s="19">
        <f t="shared" si="15"/>
        <v>100</v>
      </c>
      <c r="O206" s="1">
        <f t="shared" si="14"/>
        <v>2100</v>
      </c>
      <c r="P206">
        <v>425</v>
      </c>
    </row>
    <row r="207" spans="1:16" ht="14.65" thickBot="1" x14ac:dyDescent="0.5">
      <c r="A207" s="4" t="s">
        <v>184</v>
      </c>
      <c r="B207" s="13" t="s">
        <v>262</v>
      </c>
      <c r="C207" s="6" t="s">
        <v>278</v>
      </c>
      <c r="D207" s="19">
        <v>1000</v>
      </c>
      <c r="E207" t="s">
        <v>23</v>
      </c>
      <c r="F207" s="1">
        <v>177</v>
      </c>
      <c r="G207" s="1">
        <f t="shared" si="12"/>
        <v>88500</v>
      </c>
      <c r="H207" s="1">
        <v>250</v>
      </c>
      <c r="I207" s="1">
        <v>250000</v>
      </c>
      <c r="L207" s="19">
        <v>500</v>
      </c>
      <c r="M207" s="1">
        <f t="shared" si="13"/>
        <v>125000</v>
      </c>
      <c r="N207" s="19">
        <f t="shared" si="15"/>
        <v>100</v>
      </c>
      <c r="O207" s="1">
        <f t="shared" si="14"/>
        <v>25000</v>
      </c>
      <c r="P207">
        <v>510</v>
      </c>
    </row>
    <row r="208" spans="1:16" ht="14.65" thickBot="1" x14ac:dyDescent="0.5">
      <c r="A208" s="4" t="s">
        <v>184</v>
      </c>
      <c r="B208" s="13" t="s">
        <v>263</v>
      </c>
      <c r="C208" s="6" t="s">
        <v>278</v>
      </c>
      <c r="D208" s="19">
        <v>1000</v>
      </c>
      <c r="E208" t="s">
        <v>23</v>
      </c>
      <c r="F208" s="1">
        <v>219</v>
      </c>
      <c r="G208" s="1">
        <f t="shared" si="12"/>
        <v>109500</v>
      </c>
      <c r="H208" s="1">
        <v>309</v>
      </c>
      <c r="I208" s="1">
        <v>309000</v>
      </c>
      <c r="L208" s="19">
        <v>500</v>
      </c>
      <c r="M208" s="1">
        <f t="shared" si="13"/>
        <v>154500</v>
      </c>
      <c r="N208" s="19">
        <f t="shared" si="15"/>
        <v>100</v>
      </c>
      <c r="O208" s="1">
        <f t="shared" si="14"/>
        <v>30900</v>
      </c>
      <c r="P208">
        <v>510</v>
      </c>
    </row>
    <row r="209" spans="1:16" ht="14.65" thickBot="1" x14ac:dyDescent="0.5">
      <c r="A209" s="4" t="s">
        <v>184</v>
      </c>
      <c r="B209" s="13" t="s">
        <v>264</v>
      </c>
      <c r="C209" s="6" t="s">
        <v>278</v>
      </c>
      <c r="D209" s="19">
        <v>1000</v>
      </c>
      <c r="E209" t="s">
        <v>23</v>
      </c>
      <c r="F209" s="1">
        <v>231</v>
      </c>
      <c r="G209" s="1">
        <f t="shared" si="12"/>
        <v>115500</v>
      </c>
      <c r="H209" s="1">
        <v>326</v>
      </c>
      <c r="I209" s="1">
        <v>326000</v>
      </c>
      <c r="L209" s="19">
        <v>500</v>
      </c>
      <c r="M209" s="1">
        <f t="shared" si="13"/>
        <v>163000</v>
      </c>
      <c r="N209" s="19">
        <f t="shared" si="15"/>
        <v>100</v>
      </c>
      <c r="O209" s="1">
        <f t="shared" si="14"/>
        <v>32600</v>
      </c>
      <c r="P209">
        <v>510</v>
      </c>
    </row>
    <row r="210" spans="1:16" ht="14.65" thickBot="1" x14ac:dyDescent="0.5">
      <c r="A210" s="4" t="s">
        <v>184</v>
      </c>
      <c r="B210" s="13" t="s">
        <v>265</v>
      </c>
      <c r="C210" s="6" t="s">
        <v>278</v>
      </c>
      <c r="D210" s="19">
        <v>1000</v>
      </c>
      <c r="E210" t="s">
        <v>23</v>
      </c>
      <c r="F210" s="1">
        <v>516</v>
      </c>
      <c r="G210" s="1">
        <f t="shared" si="12"/>
        <v>258000</v>
      </c>
      <c r="H210" s="1">
        <v>728</v>
      </c>
      <c r="I210" s="1">
        <v>728000</v>
      </c>
      <c r="L210" s="19">
        <v>500</v>
      </c>
      <c r="M210" s="1">
        <f t="shared" si="13"/>
        <v>364000</v>
      </c>
      <c r="N210" s="19">
        <f t="shared" si="15"/>
        <v>100</v>
      </c>
      <c r="O210" s="1">
        <f t="shared" si="14"/>
        <v>72800</v>
      </c>
      <c r="P210">
        <v>510</v>
      </c>
    </row>
    <row r="211" spans="1:16" ht="14.65" thickBot="1" x14ac:dyDescent="0.5">
      <c r="A211" s="4" t="s">
        <v>184</v>
      </c>
      <c r="B211" s="13" t="s">
        <v>266</v>
      </c>
      <c r="C211" s="6" t="s">
        <v>278</v>
      </c>
      <c r="D211" s="19">
        <v>1000</v>
      </c>
      <c r="E211" t="s">
        <v>23</v>
      </c>
      <c r="F211" s="1">
        <v>1047</v>
      </c>
      <c r="G211" s="1">
        <f t="shared" si="12"/>
        <v>523500</v>
      </c>
      <c r="H211" s="1">
        <v>1477</v>
      </c>
      <c r="I211" s="1">
        <v>1477000</v>
      </c>
      <c r="L211" s="19">
        <v>500</v>
      </c>
      <c r="M211" s="1">
        <f t="shared" si="13"/>
        <v>738500</v>
      </c>
      <c r="N211" s="19">
        <f t="shared" si="15"/>
        <v>100</v>
      </c>
      <c r="O211" s="1">
        <f t="shared" si="14"/>
        <v>147700</v>
      </c>
      <c r="P211">
        <v>510</v>
      </c>
    </row>
    <row r="212" spans="1:16" ht="14.65" thickBot="1" x14ac:dyDescent="0.5">
      <c r="A212" s="4" t="s">
        <v>184</v>
      </c>
      <c r="B212" s="13" t="s">
        <v>267</v>
      </c>
      <c r="C212" s="6" t="s">
        <v>268</v>
      </c>
      <c r="D212" s="19">
        <v>1000</v>
      </c>
      <c r="E212" t="s">
        <v>22</v>
      </c>
      <c r="F212" s="1">
        <v>204</v>
      </c>
      <c r="G212" s="1">
        <f t="shared" si="12"/>
        <v>102000</v>
      </c>
      <c r="H212" s="1">
        <v>288</v>
      </c>
      <c r="I212" s="1">
        <v>288000</v>
      </c>
      <c r="L212" s="19">
        <v>500</v>
      </c>
      <c r="M212" s="1">
        <f t="shared" si="13"/>
        <v>144000</v>
      </c>
      <c r="N212" s="19">
        <f t="shared" si="15"/>
        <v>100</v>
      </c>
      <c r="O212" s="1">
        <f t="shared" si="14"/>
        <v>28800</v>
      </c>
      <c r="P212">
        <v>425</v>
      </c>
    </row>
    <row r="213" spans="1:16" ht="14.65" thickBot="1" x14ac:dyDescent="0.5">
      <c r="A213" s="4" t="s">
        <v>184</v>
      </c>
      <c r="B213" s="13" t="s">
        <v>269</v>
      </c>
      <c r="C213" s="6" t="s">
        <v>268</v>
      </c>
      <c r="D213" s="19">
        <v>1000</v>
      </c>
      <c r="E213" t="s">
        <v>22</v>
      </c>
      <c r="F213" s="1">
        <v>319</v>
      </c>
      <c r="G213" s="1">
        <f t="shared" si="12"/>
        <v>159500</v>
      </c>
      <c r="H213" s="1">
        <v>450</v>
      </c>
      <c r="I213" s="1">
        <v>450000</v>
      </c>
      <c r="L213" s="19">
        <v>500</v>
      </c>
      <c r="M213" s="1">
        <f t="shared" si="13"/>
        <v>225000</v>
      </c>
      <c r="N213" s="19">
        <f t="shared" si="15"/>
        <v>100</v>
      </c>
      <c r="O213" s="1">
        <f t="shared" si="14"/>
        <v>45000</v>
      </c>
      <c r="P213">
        <v>425</v>
      </c>
    </row>
    <row r="214" spans="1:16" ht="14.65" thickBot="1" x14ac:dyDescent="0.5">
      <c r="A214" s="4" t="s">
        <v>184</v>
      </c>
      <c r="B214" s="5" t="s">
        <v>270</v>
      </c>
      <c r="C214" s="6" t="s">
        <v>279</v>
      </c>
      <c r="D214" s="19">
        <v>1000</v>
      </c>
      <c r="E214" t="s">
        <v>23</v>
      </c>
      <c r="F214" s="1">
        <v>525</v>
      </c>
      <c r="G214" s="1">
        <f t="shared" si="12"/>
        <v>262500</v>
      </c>
      <c r="H214" s="1">
        <v>740</v>
      </c>
      <c r="I214" s="1">
        <v>740000</v>
      </c>
      <c r="L214" s="19">
        <v>500</v>
      </c>
      <c r="M214" s="1">
        <f t="shared" si="13"/>
        <v>370000</v>
      </c>
      <c r="N214" s="19">
        <f t="shared" si="15"/>
        <v>100</v>
      </c>
      <c r="O214" s="1">
        <f t="shared" si="14"/>
        <v>74000</v>
      </c>
      <c r="P214">
        <v>510</v>
      </c>
    </row>
    <row r="215" spans="1:16" ht="14.65" thickBot="1" x14ac:dyDescent="0.5">
      <c r="A215" s="4" t="s">
        <v>184</v>
      </c>
      <c r="B215" s="5" t="s">
        <v>271</v>
      </c>
      <c r="C215" s="6" t="s">
        <v>280</v>
      </c>
      <c r="D215" s="19">
        <v>1000</v>
      </c>
      <c r="E215" t="s">
        <v>23</v>
      </c>
      <c r="F215" s="1">
        <v>454</v>
      </c>
      <c r="G215" s="1">
        <f t="shared" si="12"/>
        <v>227000</v>
      </c>
      <c r="H215" s="1">
        <v>640</v>
      </c>
      <c r="I215" s="1">
        <v>640000</v>
      </c>
      <c r="L215" s="19">
        <v>500</v>
      </c>
      <c r="M215" s="1">
        <f t="shared" si="13"/>
        <v>320000</v>
      </c>
      <c r="N215" s="19">
        <f t="shared" si="15"/>
        <v>100</v>
      </c>
      <c r="O215" s="1">
        <f t="shared" si="14"/>
        <v>64000</v>
      </c>
      <c r="P215">
        <v>510</v>
      </c>
    </row>
    <row r="216" spans="1:16" ht="14.65" thickBot="1" x14ac:dyDescent="0.5">
      <c r="A216" s="4" t="s">
        <v>184</v>
      </c>
      <c r="B216" s="5" t="s">
        <v>272</v>
      </c>
      <c r="C216" s="6" t="s">
        <v>280</v>
      </c>
      <c r="D216" s="19">
        <v>1000</v>
      </c>
      <c r="E216" t="s">
        <v>23</v>
      </c>
      <c r="F216" s="1">
        <v>454</v>
      </c>
      <c r="G216" s="1">
        <f t="shared" si="12"/>
        <v>227000</v>
      </c>
      <c r="H216" s="1">
        <v>640</v>
      </c>
      <c r="I216" s="1">
        <v>640000</v>
      </c>
      <c r="L216" s="19">
        <v>500</v>
      </c>
      <c r="M216" s="1">
        <f t="shared" si="13"/>
        <v>320000</v>
      </c>
      <c r="N216" s="19">
        <f t="shared" si="15"/>
        <v>100</v>
      </c>
      <c r="O216" s="1">
        <f t="shared" si="14"/>
        <v>64000</v>
      </c>
      <c r="P216">
        <v>510</v>
      </c>
    </row>
    <row r="217" spans="1:16" ht="14.65" thickBot="1" x14ac:dyDescent="0.5">
      <c r="A217" s="4" t="s">
        <v>184</v>
      </c>
      <c r="B217" s="5" t="s">
        <v>273</v>
      </c>
      <c r="C217" s="6" t="s">
        <v>280</v>
      </c>
      <c r="D217" s="19">
        <v>1000</v>
      </c>
      <c r="E217" t="s">
        <v>23</v>
      </c>
      <c r="F217" s="1">
        <v>395</v>
      </c>
      <c r="G217" s="1">
        <f t="shared" si="12"/>
        <v>197500</v>
      </c>
      <c r="H217" s="1">
        <v>557</v>
      </c>
      <c r="I217" s="1">
        <v>557000</v>
      </c>
      <c r="L217" s="19">
        <v>500</v>
      </c>
      <c r="M217" s="1">
        <f t="shared" si="13"/>
        <v>278500</v>
      </c>
      <c r="N217" s="19">
        <f t="shared" si="15"/>
        <v>100</v>
      </c>
      <c r="O217" s="1">
        <f t="shared" si="14"/>
        <v>55700</v>
      </c>
      <c r="P217">
        <v>510</v>
      </c>
    </row>
    <row r="218" spans="1:16" x14ac:dyDescent="0.45">
      <c r="G218" s="24">
        <f>SUM(G2:G217)</f>
        <v>41770300</v>
      </c>
      <c r="M218" s="1">
        <f>SUM(M2:M217)</f>
        <v>58782840</v>
      </c>
      <c r="O218">
        <f>SUM(O2:O217)</f>
        <v>11756568</v>
      </c>
    </row>
    <row r="219" spans="1:16" x14ac:dyDescent="0.45">
      <c r="G219" s="1">
        <f>G218*0.2</f>
        <v>8354060</v>
      </c>
      <c r="L219" s="25">
        <v>0.8</v>
      </c>
      <c r="M219" s="26">
        <f>M218*L219</f>
        <v>47026272</v>
      </c>
    </row>
    <row r="220" spans="1:16" x14ac:dyDescent="0.45">
      <c r="G220" s="1">
        <f>G219+G218</f>
        <v>50124360</v>
      </c>
    </row>
    <row r="222" spans="1:16" x14ac:dyDescent="0.45">
      <c r="M222">
        <f>630000</f>
        <v>630000</v>
      </c>
    </row>
    <row r="223" spans="1:16" x14ac:dyDescent="0.45">
      <c r="G223" s="1">
        <f>G220/M218</f>
        <v>0.85270395237793883</v>
      </c>
      <c r="M223">
        <f>M222*0.8</f>
        <v>504000</v>
      </c>
    </row>
  </sheetData>
  <autoFilter ref="P1:P21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VGorev</dc:creator>
  <cp:lastModifiedBy>Andrey A</cp:lastModifiedBy>
  <dcterms:created xsi:type="dcterms:W3CDTF">2023-10-05T04:59:47Z</dcterms:created>
  <dcterms:modified xsi:type="dcterms:W3CDTF">2023-11-23T19:44:03Z</dcterms:modified>
</cp:coreProperties>
</file>