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3D Printing\STLs\Flight Sim Parts\RRLS_Printed Parts\"/>
    </mc:Choice>
  </mc:AlternateContent>
  <xr:revisionPtr revIDLastSave="0" documentId="13_ncr:1_{430F90EF-4F2C-4BB9-9993-3F64E1DCA381}" xr6:coauthVersionLast="47" xr6:coauthVersionMax="47" xr10:uidLastSave="{00000000-0000-0000-0000-000000000000}"/>
  <bookViews>
    <workbookView xWindow="-19515" yWindow="900" windowWidth="19260" windowHeight="14370" xr2:uid="{22EF5506-1B59-476C-B271-3B72D4B35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34" i="1"/>
  <c r="E41" i="1"/>
  <c r="E33" i="1"/>
  <c r="E32" i="1"/>
  <c r="E28" i="1"/>
  <c r="E29" i="1"/>
  <c r="E30" i="1"/>
  <c r="E31" i="1"/>
  <c r="E27" i="1"/>
  <c r="E6" i="1"/>
  <c r="E4" i="1"/>
  <c r="E48" i="1"/>
  <c r="E47" i="1"/>
  <c r="E46" i="1"/>
  <c r="E11" i="1"/>
  <c r="E12" i="1"/>
  <c r="E13" i="1"/>
  <c r="E14" i="1"/>
  <c r="E15" i="1"/>
  <c r="E16" i="1"/>
  <c r="E17" i="1"/>
  <c r="E19" i="1"/>
  <c r="E20" i="1"/>
  <c r="E22" i="1"/>
  <c r="E23" i="1"/>
  <c r="E24" i="1"/>
  <c r="E25" i="1"/>
  <c r="E36" i="1"/>
  <c r="E37" i="1"/>
  <c r="E38" i="1"/>
  <c r="E39" i="1"/>
  <c r="E40" i="1"/>
  <c r="E43" i="1"/>
  <c r="E44" i="1"/>
  <c r="E10" i="1"/>
  <c r="E9" i="1"/>
  <c r="E45" i="1" l="1"/>
  <c r="E18" i="1"/>
  <c r="E42" i="1"/>
  <c r="E8" i="1"/>
  <c r="E35" i="1"/>
  <c r="E26" i="1" s="1"/>
  <c r="E21" i="1"/>
</calcChain>
</file>

<file path=xl/sharedStrings.xml><?xml version="1.0" encoding="utf-8"?>
<sst xmlns="http://schemas.openxmlformats.org/spreadsheetml/2006/main" count="115" uniqueCount="83">
  <si>
    <t>Bolts</t>
  </si>
  <si>
    <t>91290A168_NO THREADS_Alloy Steel Socket Head Screw</t>
  </si>
  <si>
    <t>Name in drawing</t>
  </si>
  <si>
    <t>Common Name</t>
  </si>
  <si>
    <t>M4 20mm SHCS</t>
  </si>
  <si>
    <t>91290A222_NO THREADS_Alloy Steel Socket Head Screw</t>
  </si>
  <si>
    <t>M5 8mm SHCS</t>
  </si>
  <si>
    <t>M5 16mm SHCS</t>
  </si>
  <si>
    <t>91290A232_NO THREADS_Alloy Steel Socket Heads Screw</t>
  </si>
  <si>
    <t>M8 100mm SHCS</t>
  </si>
  <si>
    <t>91290A468_Alloy Steel Socket Head Screw</t>
  </si>
  <si>
    <t>Nuts</t>
  </si>
  <si>
    <t>94645A111_High-Strength Steel Nylon-Insert Locknut</t>
  </si>
  <si>
    <t>M5 20mm SHCS</t>
  </si>
  <si>
    <t>91290A242_NO THREADS_Alloy Steel Socket Head Screw</t>
  </si>
  <si>
    <t>M5 50mm SHCS</t>
  </si>
  <si>
    <t>91290A262_NO THREADS_Alloy Steel Socket Head Screw</t>
  </si>
  <si>
    <t>94645A102_NO THREADS_High-Strength Steel Nylon-Insert Locknut</t>
  </si>
  <si>
    <t>M8 60mm SHCS</t>
  </si>
  <si>
    <t>96144A235_Fine-Thread Alloy Steel Socket Head Screw</t>
  </si>
  <si>
    <t>M8 35mm SHCS</t>
  </si>
  <si>
    <t>96144A223_Fine-Thread Alloy Steel Socket Head Screw</t>
  </si>
  <si>
    <t>M6 25mm SHCS</t>
  </si>
  <si>
    <t>96144A125_Fine-Thread Alloy Steel Socket Head Screw</t>
  </si>
  <si>
    <t>M8 Lock Washer</t>
  </si>
  <si>
    <t>92148A200_18-8 Stainless Steel Split Lock Washer</t>
  </si>
  <si>
    <t>M5 Nylock Nut</t>
  </si>
  <si>
    <t>Bearings</t>
  </si>
  <si>
    <t>608 Bearing</t>
  </si>
  <si>
    <t>5972K501_Ball Bearing</t>
  </si>
  <si>
    <t>6003 Bearing</t>
  </si>
  <si>
    <t>5972K325_Ball Bearing</t>
  </si>
  <si>
    <t>400mm</t>
  </si>
  <si>
    <t>200mm</t>
  </si>
  <si>
    <t>Units</t>
  </si>
  <si>
    <t>M8 Nylock Nut</t>
  </si>
  <si>
    <t>M5 T-nut</t>
  </si>
  <si>
    <t>Not in drawing</t>
  </si>
  <si>
    <t>Unit Cost</t>
  </si>
  <si>
    <t>Line Item Cost</t>
  </si>
  <si>
    <t>Section Total:</t>
  </si>
  <si>
    <t>Total:</t>
  </si>
  <si>
    <t>Notes</t>
  </si>
  <si>
    <t>Drawing shows shoulder bolts but nut placement require all-thread</t>
  </si>
  <si>
    <t>Counted anywhere bolt terminated in extrusion</t>
  </si>
  <si>
    <t>1.6 meters needed. Usually sold in increments of 0.5 or 1m in the US</t>
  </si>
  <si>
    <t>Must be for 2020. Can be hard to find in US but there are a few ebay and amazon sellers</t>
  </si>
  <si>
    <t>Misc</t>
  </si>
  <si>
    <t>FRT-C2-301-G1 Rotary Damper</t>
  </si>
  <si>
    <t>optional. Currently only available with very long lead times in US</t>
  </si>
  <si>
    <t>M4 8mm SHCS</t>
  </si>
  <si>
    <t>91290A113_Alloy Steel Socket Head Screw</t>
  </si>
  <si>
    <t>Printed Parts</t>
  </si>
  <si>
    <t>TBD</t>
  </si>
  <si>
    <t>Electronics</t>
  </si>
  <si>
    <t>3630N293_Extenion Spring with Loop Ends</t>
  </si>
  <si>
    <t>Extension Spring</t>
  </si>
  <si>
    <t>Toe Break Add-on (Optional)</t>
  </si>
  <si>
    <t>Piston Damper add-on (optional)</t>
  </si>
  <si>
    <t>See comments. BOM differs between fighter and airliner version</t>
  </si>
  <si>
    <t>Both versions</t>
  </si>
  <si>
    <t>M3 20mm SHCS</t>
  </si>
  <si>
    <t>91290A123_NO THREADS_Alloy Steel Socket Head Screw</t>
  </si>
  <si>
    <t>M8 Washer</t>
  </si>
  <si>
    <t>98269A440_Black-Oxide 18-8 Stainless Steel Washer</t>
  </si>
  <si>
    <t>Combat Pedal Version Only</t>
  </si>
  <si>
    <t>M5 20mm Flat Head Phillips</t>
  </si>
  <si>
    <t>92010A328_NO THREADS_Passivated 18-8 stainless Steel Phillips Flat Head Screw</t>
  </si>
  <si>
    <t>Airline Pedal Version Only</t>
  </si>
  <si>
    <t>Does not include 4 608 bearings in toe brake add-on</t>
  </si>
  <si>
    <t>Used for cam tension. Adjust as desired</t>
  </si>
  <si>
    <t>Piston Damper</t>
  </si>
  <si>
    <t>OH3A3-19L - ASSY, LEFT PITCH DAMPER</t>
  </si>
  <si>
    <t>Exact model unknown. Appears to come in more or less standard sizes</t>
  </si>
  <si>
    <t>100mm RC Shock</t>
  </si>
  <si>
    <t>100mm-RCShock</t>
  </si>
  <si>
    <t>Not listed. Guessing about 1.5 to 2kg, but still printing. (will vary significantly based on print settings)</t>
  </si>
  <si>
    <t>Look in drawing tree for details. Check in bodies subfolder to get all parts</t>
  </si>
  <si>
    <t>RRLS Rudder Pedals</t>
  </si>
  <si>
    <t>Version 204 BOM</t>
  </si>
  <si>
    <t>(Distributed with cost section left blank due to significant variation in cost and availability of parts based on region)</t>
  </si>
  <si>
    <t>2020 Extrusion lengths</t>
  </si>
  <si>
    <t>Still in development. No hardware for mounting listed in this version of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</si>
</sst>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44" fontId="0" fillId="0" borderId="0" xfId="1" applyFont="1"/>
    <xf numFmtId="44" fontId="0" fillId="3" borderId="0" xfId="1" applyFont="1" applyFill="1"/>
    <xf numFmtId="44" fontId="0" fillId="2" borderId="0" xfId="1" applyFont="1" applyFill="1"/>
    <xf numFmtId="44" fontId="0" fillId="0" borderId="0" xfId="1" applyFont="1" applyFill="1"/>
    <xf numFmtId="0" fontId="0" fillId="2" borderId="0" xfId="0" applyFill="1" applyAlignment="1">
      <alignment horizontal="right"/>
    </xf>
    <xf numFmtId="44" fontId="0" fillId="2" borderId="0" xfId="0" applyNumberFormat="1" applyFill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194C-9C13-4484-AFB6-E8121AF71D28}">
  <dimension ref="A1:F48"/>
  <sheetViews>
    <sheetView tabSelected="1" topLeftCell="A13" workbookViewId="0">
      <selection activeCell="F14" sqref="F14"/>
    </sheetView>
  </sheetViews>
  <sheetFormatPr defaultRowHeight="15" x14ac:dyDescent="0.25"/>
  <cols>
    <col min="1" max="1" width="22.85546875" customWidth="1"/>
    <col min="2" max="2" width="50.85546875" customWidth="1"/>
    <col min="4" max="4" width="17" customWidth="1"/>
    <col min="5" max="5" width="13.7109375" customWidth="1"/>
    <col min="6" max="6" width="62.7109375" customWidth="1"/>
  </cols>
  <sheetData>
    <row r="1" spans="1:6" x14ac:dyDescent="0.25">
      <c r="A1" t="s">
        <v>78</v>
      </c>
      <c r="B1" t="s">
        <v>79</v>
      </c>
      <c r="D1" t="s">
        <v>41</v>
      </c>
      <c r="E1" s="10">
        <f>SUM(E4,E6,E8,E18,E21,E26,E35,E42,E45,)</f>
        <v>0</v>
      </c>
    </row>
    <row r="2" spans="1:6" x14ac:dyDescent="0.25">
      <c r="B2" s="13" t="s">
        <v>80</v>
      </c>
    </row>
    <row r="3" spans="1:6" x14ac:dyDescent="0.25">
      <c r="A3" t="s">
        <v>3</v>
      </c>
      <c r="B3" t="s">
        <v>2</v>
      </c>
      <c r="C3" t="s">
        <v>34</v>
      </c>
      <c r="D3" t="s">
        <v>38</v>
      </c>
      <c r="E3" t="s">
        <v>39</v>
      </c>
      <c r="F3" s="11" t="s">
        <v>42</v>
      </c>
    </row>
    <row r="4" spans="1:6" x14ac:dyDescent="0.25">
      <c r="A4" s="1" t="s">
        <v>52</v>
      </c>
      <c r="B4" s="1"/>
      <c r="C4" s="1"/>
      <c r="D4" s="8" t="s">
        <v>40</v>
      </c>
      <c r="E4" s="9">
        <f>SUM(E5)</f>
        <v>0</v>
      </c>
      <c r="F4" s="12"/>
    </row>
    <row r="5" spans="1:6" x14ac:dyDescent="0.25">
      <c r="A5" t="s">
        <v>53</v>
      </c>
      <c r="B5" t="s">
        <v>77</v>
      </c>
      <c r="F5" s="12" t="s">
        <v>76</v>
      </c>
    </row>
    <row r="6" spans="1:6" x14ac:dyDescent="0.25">
      <c r="A6" s="1" t="s">
        <v>54</v>
      </c>
      <c r="B6" s="1"/>
      <c r="C6" s="1"/>
      <c r="D6" s="8" t="s">
        <v>40</v>
      </c>
      <c r="E6" s="9">
        <f>SUM(E7)</f>
        <v>0</v>
      </c>
      <c r="F6" s="12"/>
    </row>
    <row r="7" spans="1:6" x14ac:dyDescent="0.25">
      <c r="A7" t="s">
        <v>53</v>
      </c>
      <c r="F7" s="12" t="s">
        <v>82</v>
      </c>
    </row>
    <row r="8" spans="1:6" x14ac:dyDescent="0.25">
      <c r="A8" s="1" t="s">
        <v>0</v>
      </c>
      <c r="B8" s="1"/>
      <c r="C8" s="1"/>
      <c r="D8" s="8" t="s">
        <v>40</v>
      </c>
      <c r="E8" s="9">
        <f>SUM(E9:E17)</f>
        <v>0</v>
      </c>
      <c r="F8" s="12"/>
    </row>
    <row r="9" spans="1:6" x14ac:dyDescent="0.25">
      <c r="A9" t="s">
        <v>4</v>
      </c>
      <c r="B9" t="s">
        <v>1</v>
      </c>
      <c r="C9">
        <v>2</v>
      </c>
      <c r="D9" s="4">
        <v>0</v>
      </c>
      <c r="E9" s="4">
        <f>D54</f>
        <v>0</v>
      </c>
      <c r="F9" s="12"/>
    </row>
    <row r="10" spans="1:6" x14ac:dyDescent="0.25">
      <c r="A10" s="2" t="s">
        <v>6</v>
      </c>
      <c r="B10" s="2" t="s">
        <v>5</v>
      </c>
      <c r="C10" s="2">
        <v>5</v>
      </c>
      <c r="D10" s="5">
        <v>0</v>
      </c>
      <c r="E10" s="5">
        <f>D64</f>
        <v>0</v>
      </c>
      <c r="F10" s="12"/>
    </row>
    <row r="11" spans="1:6" x14ac:dyDescent="0.25">
      <c r="A11" t="s">
        <v>7</v>
      </c>
      <c r="B11" t="s">
        <v>8</v>
      </c>
      <c r="C11">
        <v>21</v>
      </c>
      <c r="D11" s="4">
        <v>0</v>
      </c>
      <c r="E11" s="4">
        <f>D65</f>
        <v>0</v>
      </c>
      <c r="F11" s="12"/>
    </row>
    <row r="12" spans="1:6" x14ac:dyDescent="0.25">
      <c r="A12" s="2" t="s">
        <v>9</v>
      </c>
      <c r="B12" s="2" t="s">
        <v>10</v>
      </c>
      <c r="C12" s="2">
        <v>2</v>
      </c>
      <c r="D12" s="5">
        <v>0</v>
      </c>
      <c r="E12" s="5">
        <f>D66</f>
        <v>0</v>
      </c>
      <c r="F12" t="s">
        <v>43</v>
      </c>
    </row>
    <row r="13" spans="1:6" x14ac:dyDescent="0.25">
      <c r="A13" t="s">
        <v>13</v>
      </c>
      <c r="B13" t="s">
        <v>14</v>
      </c>
      <c r="C13">
        <v>19</v>
      </c>
      <c r="D13" s="4">
        <v>0</v>
      </c>
      <c r="E13" s="4">
        <f>D67</f>
        <v>0</v>
      </c>
    </row>
    <row r="14" spans="1:6" x14ac:dyDescent="0.25">
      <c r="A14" s="2" t="s">
        <v>15</v>
      </c>
      <c r="B14" s="2" t="s">
        <v>16</v>
      </c>
      <c r="C14" s="2">
        <v>10</v>
      </c>
      <c r="D14" s="5">
        <v>0</v>
      </c>
      <c r="E14" s="5">
        <f>D68</f>
        <v>0</v>
      </c>
    </row>
    <row r="15" spans="1:6" x14ac:dyDescent="0.25">
      <c r="A15" t="s">
        <v>18</v>
      </c>
      <c r="B15" t="s">
        <v>19</v>
      </c>
      <c r="C15">
        <v>4</v>
      </c>
      <c r="D15" s="4">
        <v>0</v>
      </c>
      <c r="E15" s="4">
        <f>D69</f>
        <v>0</v>
      </c>
    </row>
    <row r="16" spans="1:6" x14ac:dyDescent="0.25">
      <c r="A16" s="2" t="s">
        <v>20</v>
      </c>
      <c r="B16" s="2" t="s">
        <v>21</v>
      </c>
      <c r="C16" s="2">
        <v>6</v>
      </c>
      <c r="D16" s="5">
        <v>0</v>
      </c>
      <c r="E16" s="5">
        <f>D70</f>
        <v>0</v>
      </c>
    </row>
    <row r="17" spans="1:6" x14ac:dyDescent="0.25">
      <c r="A17" t="s">
        <v>22</v>
      </c>
      <c r="B17" t="s">
        <v>23</v>
      </c>
      <c r="C17">
        <v>4</v>
      </c>
      <c r="D17" s="4">
        <v>0</v>
      </c>
      <c r="E17" s="4">
        <f>D71</f>
        <v>0</v>
      </c>
    </row>
    <row r="18" spans="1:6" x14ac:dyDescent="0.25">
      <c r="A18" s="1" t="s">
        <v>27</v>
      </c>
      <c r="B18" s="1"/>
      <c r="C18" s="1"/>
      <c r="D18" s="8" t="s">
        <v>40</v>
      </c>
      <c r="E18" s="6">
        <f>SUM(E19:E20)</f>
        <v>0</v>
      </c>
    </row>
    <row r="19" spans="1:6" x14ac:dyDescent="0.25">
      <c r="A19" t="s">
        <v>28</v>
      </c>
      <c r="B19" t="s">
        <v>29</v>
      </c>
      <c r="C19">
        <v>16</v>
      </c>
      <c r="D19" s="4">
        <v>0</v>
      </c>
      <c r="E19" s="4">
        <f>D73</f>
        <v>0</v>
      </c>
      <c r="F19" t="s">
        <v>69</v>
      </c>
    </row>
    <row r="20" spans="1:6" x14ac:dyDescent="0.25">
      <c r="A20" s="2" t="s">
        <v>30</v>
      </c>
      <c r="B20" s="2" t="s">
        <v>31</v>
      </c>
      <c r="C20" s="2">
        <v>2</v>
      </c>
      <c r="D20" s="5">
        <v>0</v>
      </c>
      <c r="E20" s="5">
        <f>D74</f>
        <v>0</v>
      </c>
    </row>
    <row r="21" spans="1:6" x14ac:dyDescent="0.25">
      <c r="A21" s="1" t="s">
        <v>11</v>
      </c>
      <c r="B21" s="1"/>
      <c r="C21" s="1"/>
      <c r="D21" s="8" t="s">
        <v>40</v>
      </c>
      <c r="E21" s="6">
        <f>SUM(E22:E25)</f>
        <v>0</v>
      </c>
    </row>
    <row r="22" spans="1:6" x14ac:dyDescent="0.25">
      <c r="A22" t="s">
        <v>35</v>
      </c>
      <c r="B22" t="s">
        <v>12</v>
      </c>
      <c r="C22">
        <v>4</v>
      </c>
      <c r="D22" s="4">
        <v>0</v>
      </c>
      <c r="E22" s="4">
        <f>D76</f>
        <v>0</v>
      </c>
    </row>
    <row r="23" spans="1:6" x14ac:dyDescent="0.25">
      <c r="A23" s="2" t="s">
        <v>26</v>
      </c>
      <c r="B23" s="2" t="s">
        <v>17</v>
      </c>
      <c r="C23" s="2">
        <v>10</v>
      </c>
      <c r="D23" s="5">
        <v>0</v>
      </c>
      <c r="E23" s="5">
        <f>D77</f>
        <v>0</v>
      </c>
    </row>
    <row r="24" spans="1:6" x14ac:dyDescent="0.25">
      <c r="A24" t="s">
        <v>24</v>
      </c>
      <c r="B24" t="s">
        <v>25</v>
      </c>
      <c r="C24">
        <v>2</v>
      </c>
      <c r="D24" s="4">
        <v>0</v>
      </c>
      <c r="E24" s="4">
        <f>D78</f>
        <v>0</v>
      </c>
    </row>
    <row r="25" spans="1:6" x14ac:dyDescent="0.25">
      <c r="A25" s="2" t="s">
        <v>36</v>
      </c>
      <c r="B25" s="2" t="s">
        <v>37</v>
      </c>
      <c r="C25" s="2">
        <v>21</v>
      </c>
      <c r="D25" s="5">
        <v>0</v>
      </c>
      <c r="E25" s="5">
        <f>D79</f>
        <v>0</v>
      </c>
      <c r="F25" t="s">
        <v>46</v>
      </c>
    </row>
    <row r="26" spans="1:6" x14ac:dyDescent="0.25">
      <c r="A26" s="1" t="s">
        <v>57</v>
      </c>
      <c r="B26" s="1"/>
      <c r="C26" s="1"/>
      <c r="D26" s="8" t="s">
        <v>40</v>
      </c>
      <c r="E26" s="6">
        <f>SUM(E27:E36)</f>
        <v>0</v>
      </c>
      <c r="F26" t="s">
        <v>59</v>
      </c>
    </row>
    <row r="27" spans="1:6" x14ac:dyDescent="0.25">
      <c r="A27" s="3" t="s">
        <v>28</v>
      </c>
      <c r="B27" s="3" t="s">
        <v>29</v>
      </c>
      <c r="C27" s="3">
        <v>4</v>
      </c>
      <c r="D27" s="7">
        <v>0</v>
      </c>
      <c r="E27" s="7">
        <f>D27*C27</f>
        <v>0</v>
      </c>
      <c r="F27" t="s">
        <v>60</v>
      </c>
    </row>
    <row r="28" spans="1:6" x14ac:dyDescent="0.25">
      <c r="A28" s="2" t="s">
        <v>20</v>
      </c>
      <c r="B28" s="2" t="s">
        <v>21</v>
      </c>
      <c r="C28" s="2">
        <v>4</v>
      </c>
      <c r="D28" s="5">
        <v>0</v>
      </c>
      <c r="E28" s="5">
        <f t="shared" ref="E28:E31" si="0">D28*C28</f>
        <v>0</v>
      </c>
      <c r="F28" t="s">
        <v>60</v>
      </c>
    </row>
    <row r="29" spans="1:6" x14ac:dyDescent="0.25">
      <c r="A29" s="3" t="s">
        <v>13</v>
      </c>
      <c r="B29" s="3" t="s">
        <v>14</v>
      </c>
      <c r="C29" s="3">
        <v>16</v>
      </c>
      <c r="D29" s="7">
        <v>0</v>
      </c>
      <c r="E29" s="7">
        <f t="shared" si="0"/>
        <v>0</v>
      </c>
      <c r="F29" t="s">
        <v>60</v>
      </c>
    </row>
    <row r="30" spans="1:6" x14ac:dyDescent="0.25">
      <c r="A30" s="2" t="s">
        <v>61</v>
      </c>
      <c r="B30" s="2" t="s">
        <v>62</v>
      </c>
      <c r="C30" s="2">
        <v>2</v>
      </c>
      <c r="D30" s="5">
        <v>0</v>
      </c>
      <c r="E30" s="5">
        <f t="shared" si="0"/>
        <v>0</v>
      </c>
      <c r="F30" t="s">
        <v>60</v>
      </c>
    </row>
    <row r="31" spans="1:6" x14ac:dyDescent="0.25">
      <c r="A31" s="3" t="s">
        <v>63</v>
      </c>
      <c r="B31" s="3" t="s">
        <v>64</v>
      </c>
      <c r="C31" s="3">
        <v>2</v>
      </c>
      <c r="D31" s="7">
        <v>0</v>
      </c>
      <c r="E31" s="7">
        <f t="shared" si="0"/>
        <v>0</v>
      </c>
      <c r="F31" t="s">
        <v>60</v>
      </c>
    </row>
    <row r="32" spans="1:6" x14ac:dyDescent="0.25">
      <c r="A32" s="2" t="s">
        <v>20</v>
      </c>
      <c r="B32" s="2" t="s">
        <v>21</v>
      </c>
      <c r="C32" s="2">
        <v>10</v>
      </c>
      <c r="D32" s="5">
        <v>0</v>
      </c>
      <c r="E32" s="5">
        <f t="shared" ref="E32" si="1">D32*C32</f>
        <v>0</v>
      </c>
      <c r="F32" t="s">
        <v>65</v>
      </c>
    </row>
    <row r="33" spans="1:6" x14ac:dyDescent="0.25">
      <c r="A33" s="3" t="s">
        <v>66</v>
      </c>
      <c r="B33" s="3" t="s">
        <v>67</v>
      </c>
      <c r="C33" s="3">
        <v>6</v>
      </c>
      <c r="D33" s="7">
        <v>0</v>
      </c>
      <c r="E33" s="7">
        <f t="shared" ref="E33:E34" si="2">D33*C33</f>
        <v>0</v>
      </c>
      <c r="F33" t="s">
        <v>68</v>
      </c>
    </row>
    <row r="34" spans="1:6" x14ac:dyDescent="0.25">
      <c r="A34" s="2" t="s">
        <v>74</v>
      </c>
      <c r="B34" s="2" t="s">
        <v>75</v>
      </c>
      <c r="C34" s="2">
        <v>2</v>
      </c>
      <c r="D34" s="5">
        <v>0</v>
      </c>
      <c r="E34" s="5">
        <f t="shared" si="2"/>
        <v>0</v>
      </c>
      <c r="F34" t="s">
        <v>60</v>
      </c>
    </row>
    <row r="35" spans="1:6" x14ac:dyDescent="0.25">
      <c r="A35" s="1" t="s">
        <v>58</v>
      </c>
      <c r="B35" s="1"/>
      <c r="C35" s="1"/>
      <c r="D35" s="8" t="s">
        <v>40</v>
      </c>
      <c r="E35" s="6">
        <f>SUM(E36:E40)</f>
        <v>0</v>
      </c>
    </row>
    <row r="36" spans="1:6" x14ac:dyDescent="0.25">
      <c r="A36" t="s">
        <v>7</v>
      </c>
      <c r="B36" t="s">
        <v>8</v>
      </c>
      <c r="C36">
        <v>1</v>
      </c>
      <c r="D36" s="4">
        <v>0</v>
      </c>
      <c r="E36" s="4">
        <f>D81</f>
        <v>0</v>
      </c>
    </row>
    <row r="37" spans="1:6" x14ac:dyDescent="0.25">
      <c r="A37" s="2" t="s">
        <v>6</v>
      </c>
      <c r="B37" s="2" t="s">
        <v>5</v>
      </c>
      <c r="C37" s="2">
        <v>4</v>
      </c>
      <c r="D37" s="5">
        <v>0</v>
      </c>
      <c r="E37" s="5">
        <f>D82</f>
        <v>0</v>
      </c>
    </row>
    <row r="38" spans="1:6" x14ac:dyDescent="0.25">
      <c r="A38" t="s">
        <v>35</v>
      </c>
      <c r="B38" t="s">
        <v>12</v>
      </c>
      <c r="C38">
        <v>1</v>
      </c>
      <c r="D38" s="4">
        <v>0</v>
      </c>
      <c r="E38" s="4">
        <f>D83</f>
        <v>0</v>
      </c>
    </row>
    <row r="39" spans="1:6" x14ac:dyDescent="0.25">
      <c r="A39" s="2" t="s">
        <v>18</v>
      </c>
      <c r="B39" s="2" t="s">
        <v>19</v>
      </c>
      <c r="C39" s="2">
        <v>1</v>
      </c>
      <c r="D39" s="5">
        <v>0</v>
      </c>
      <c r="E39" s="5">
        <f>D84</f>
        <v>0</v>
      </c>
    </row>
    <row r="40" spans="1:6" x14ac:dyDescent="0.25">
      <c r="A40" s="3" t="s">
        <v>36</v>
      </c>
      <c r="B40" s="3" t="s">
        <v>37</v>
      </c>
      <c r="C40" s="3">
        <v>4</v>
      </c>
      <c r="D40" s="7">
        <v>0</v>
      </c>
      <c r="E40" s="7">
        <f>D85</f>
        <v>0</v>
      </c>
      <c r="F40" t="s">
        <v>44</v>
      </c>
    </row>
    <row r="41" spans="1:6" x14ac:dyDescent="0.25">
      <c r="A41" s="2" t="s">
        <v>71</v>
      </c>
      <c r="B41" s="2" t="s">
        <v>72</v>
      </c>
      <c r="C41" s="2">
        <v>1</v>
      </c>
      <c r="D41" s="5">
        <v>0</v>
      </c>
      <c r="E41" s="5">
        <f>D86</f>
        <v>0</v>
      </c>
      <c r="F41" t="s">
        <v>73</v>
      </c>
    </row>
    <row r="42" spans="1:6" x14ac:dyDescent="0.25">
      <c r="A42" s="1" t="s">
        <v>81</v>
      </c>
      <c r="B42" s="1"/>
      <c r="C42" s="1"/>
      <c r="D42" s="8" t="s">
        <v>40</v>
      </c>
      <c r="E42" s="6">
        <f>SUM(E43:E44)</f>
        <v>0</v>
      </c>
      <c r="F42" t="s">
        <v>45</v>
      </c>
    </row>
    <row r="43" spans="1:6" x14ac:dyDescent="0.25">
      <c r="A43" t="s">
        <v>32</v>
      </c>
      <c r="C43">
        <v>3</v>
      </c>
      <c r="D43" s="4">
        <v>0</v>
      </c>
      <c r="E43" s="4">
        <f t="shared" ref="E43:E44" si="3">D87</f>
        <v>0</v>
      </c>
    </row>
    <row r="44" spans="1:6" x14ac:dyDescent="0.25">
      <c r="A44" s="2" t="s">
        <v>33</v>
      </c>
      <c r="B44" s="2"/>
      <c r="C44" s="2">
        <v>2</v>
      </c>
      <c r="D44" s="5">
        <v>0</v>
      </c>
      <c r="E44" s="5">
        <f t="shared" si="3"/>
        <v>0</v>
      </c>
    </row>
    <row r="45" spans="1:6" x14ac:dyDescent="0.25">
      <c r="A45" s="1" t="s">
        <v>47</v>
      </c>
      <c r="B45" s="1"/>
      <c r="C45" s="1"/>
      <c r="D45" s="8" t="s">
        <v>40</v>
      </c>
      <c r="E45" s="6">
        <f>SUM(E46:E48)</f>
        <v>0</v>
      </c>
    </row>
    <row r="46" spans="1:6" x14ac:dyDescent="0.25">
      <c r="A46" t="s">
        <v>48</v>
      </c>
      <c r="C46">
        <v>2</v>
      </c>
      <c r="D46" s="4">
        <v>0</v>
      </c>
      <c r="E46" s="10">
        <f>D46*C46</f>
        <v>0</v>
      </c>
      <c r="F46" t="s">
        <v>49</v>
      </c>
    </row>
    <row r="47" spans="1:6" x14ac:dyDescent="0.25">
      <c r="A47" s="2" t="s">
        <v>50</v>
      </c>
      <c r="B47" s="2" t="s">
        <v>51</v>
      </c>
      <c r="C47" s="2">
        <v>4</v>
      </c>
      <c r="D47" s="5">
        <v>0</v>
      </c>
      <c r="E47" s="5">
        <f>D47*C47</f>
        <v>0</v>
      </c>
    </row>
    <row r="48" spans="1:6" x14ac:dyDescent="0.25">
      <c r="A48" t="s">
        <v>56</v>
      </c>
      <c r="B48" t="s">
        <v>55</v>
      </c>
      <c r="C48">
        <v>1</v>
      </c>
      <c r="D48" s="7">
        <v>0</v>
      </c>
      <c r="E48" s="7">
        <f>D48*C48</f>
        <v>0</v>
      </c>
      <c r="F4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Forde</dc:creator>
  <cp:lastModifiedBy>Robert Forde</cp:lastModifiedBy>
  <dcterms:created xsi:type="dcterms:W3CDTF">2025-02-23T22:42:59Z</dcterms:created>
  <dcterms:modified xsi:type="dcterms:W3CDTF">2025-02-24T21:36:29Z</dcterms:modified>
</cp:coreProperties>
</file>