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github\FFLSupport\A.Template\"/>
    </mc:Choice>
  </mc:AlternateContent>
  <xr:revisionPtr revIDLastSave="0" documentId="13_ncr:1_{C3126A0B-2E32-4DF9-9B6C-51D55AF67CDA}" xr6:coauthVersionLast="31" xr6:coauthVersionMax="31" xr10:uidLastSave="{00000000-0000-0000-0000-000000000000}"/>
  <bookViews>
    <workbookView xWindow="0" yWindow="13248" windowWidth="10296" windowHeight="0" tabRatio="850" xr2:uid="{C7F9185A-61A5-40AD-8404-3CD7B823B7AB}"/>
  </bookViews>
  <sheets>
    <sheet name="Accordion_New" sheetId="35" r:id="rId1"/>
    <sheet name="Accordion" sheetId="29" r:id="rId2"/>
    <sheet name="Lookup" sheetId="30" r:id="rId3"/>
    <sheet name="REF" sheetId="36" r:id="rId4"/>
    <sheet name="Cleanup" sheetId="31" r:id="rId5"/>
    <sheet name="Acc_UL" sheetId="37" r:id="rId6"/>
    <sheet name="DevTeam-Books" sheetId="39" r:id="rId7"/>
    <sheet name="DevSef-Books" sheetId="38" r:id="rId8"/>
    <sheet name="DevSelf_EmailMan" sheetId="33" r:id="rId9"/>
    <sheet name="Quick_Links" sheetId="34" r:id="rId10"/>
    <sheet name="Tool_Train" sheetId="41" r:id="rId11"/>
    <sheet name="Quality_Train" sheetId="1" r:id="rId12"/>
    <sheet name="G4Z_Train" sheetId="40" r:id="rId13"/>
    <sheet name="RunTheBusiness_Train" sheetId="6" r:id="rId14"/>
    <sheet name="DevTeam_Train" sheetId="17" r:id="rId15"/>
    <sheet name="DevSelf_Train" sheetId="19" r:id="rId16"/>
    <sheet name="ManTeam_Train" sheetId="22" r:id="rId17"/>
    <sheet name="BPS_Training" sheetId="4" r:id="rId18"/>
    <sheet name="FOD_Training" sheetId="10" r:id="rId19"/>
    <sheet name="PPMan_Train" sheetId="26" r:id="rId20"/>
    <sheet name="Quality_DirectLinks" sheetId="2" r:id="rId21"/>
    <sheet name="RunTheBus_Direct" sheetId="5" r:id="rId22"/>
    <sheet name="DevTeam_Direct" sheetId="18" r:id="rId23"/>
    <sheet name="DevSelf_Direct" sheetId="20" r:id="rId24"/>
    <sheet name="Draw_Direct" sheetId="21" r:id="rId25"/>
    <sheet name="Draw_Train" sheetId="28" r:id="rId26"/>
    <sheet name="Sheet1" sheetId="32" r:id="rId27"/>
    <sheet name="ManTeam_Direct" sheetId="23" r:id="rId28"/>
    <sheet name="Resources_Direect" sheetId="24" r:id="rId29"/>
    <sheet name="BPS_Related Links" sheetId="7" r:id="rId30"/>
    <sheet name="BPS_Direct" sheetId="3" r:id="rId31"/>
    <sheet name="BPS_OtherLinks" sheetId="8" r:id="rId32"/>
    <sheet name="FOD_Direct" sheetId="11" r:id="rId33"/>
    <sheet name="FOD_Relate_Other" sheetId="12" r:id="rId34"/>
    <sheet name="G4_Direct" sheetId="13" r:id="rId35"/>
    <sheet name="PPMan_Direct" sheetId="25" r:id="rId36"/>
    <sheet name="ToolMan_Direct" sheetId="27" r:id="rId37"/>
  </sheets>
  <definedNames>
    <definedName name="_xlnm._FilterDatabase" localSheetId="0" hidden="1">Accordion_New!$A$1:$H$541</definedName>
    <definedName name="_xlnm._FilterDatabase" localSheetId="4" hidden="1">Cleanup!$A$1:$C$35</definedName>
    <definedName name="_xlnm._FilterDatabase" localSheetId="7" hidden="1">'DevSef-Books'!$A$1:$K$32</definedName>
    <definedName name="_xlnm._FilterDatabase" localSheetId="14" hidden="1">DevTeam_Train!$A$1:$K$18</definedName>
    <definedName name="_xlnm._FilterDatabase" localSheetId="6" hidden="1">'DevTeam-Books'!$A$1:$K$23</definedName>
    <definedName name="_xlnm._FilterDatabase" localSheetId="12" hidden="1">G4Z_Train!$A$1:$K$18</definedName>
    <definedName name="_xlnm._FilterDatabase" localSheetId="9" hidden="1">Quick_Links!$A$1:$H$10</definedName>
    <definedName name="_xlnm._FilterDatabase" localSheetId="13" hidden="1">RunTheBusiness_Train!$A$1:$K$27</definedName>
    <definedName name="_xlnm._FilterDatabase" localSheetId="26" hidden="1">Sheet1!$A$1:$B$22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0" i="35" l="1"/>
  <c r="D535" i="35"/>
  <c r="D530" i="35"/>
  <c r="D528" i="35"/>
  <c r="D523" i="35"/>
  <c r="D518" i="35"/>
  <c r="D516" i="35"/>
  <c r="D511" i="35"/>
  <c r="D506" i="35"/>
  <c r="G533" i="35"/>
  <c r="G521" i="35"/>
  <c r="G509" i="35"/>
  <c r="E533" i="35"/>
  <c r="E521" i="35"/>
  <c r="E509" i="35"/>
  <c r="D533" i="35"/>
  <c r="F533" i="35" s="1"/>
  <c r="D521" i="35"/>
  <c r="F521" i="35" s="1"/>
  <c r="D509" i="35"/>
  <c r="F509" i="35" s="1"/>
  <c r="B533" i="35"/>
  <c r="B521" i="35"/>
  <c r="B509" i="35"/>
  <c r="G497" i="35" l="1"/>
  <c r="G485" i="35"/>
  <c r="G473" i="35"/>
  <c r="G461" i="35"/>
  <c r="G449" i="35"/>
  <c r="G437" i="35"/>
  <c r="G425" i="35"/>
  <c r="G413" i="35"/>
  <c r="G401" i="35"/>
  <c r="E497" i="35"/>
  <c r="E485" i="35"/>
  <c r="E473" i="35"/>
  <c r="E461" i="35"/>
  <c r="E449" i="35"/>
  <c r="E437" i="35"/>
  <c r="E425" i="35"/>
  <c r="E413" i="35"/>
  <c r="E401" i="35"/>
  <c r="D497" i="35"/>
  <c r="D485" i="35"/>
  <c r="D473" i="35"/>
  <c r="D461" i="35"/>
  <c r="D449" i="35"/>
  <c r="D437" i="35"/>
  <c r="D425" i="35"/>
  <c r="D413" i="35"/>
  <c r="D401" i="35"/>
  <c r="B497" i="35"/>
  <c r="B485" i="35"/>
  <c r="B473" i="35"/>
  <c r="B461" i="35"/>
  <c r="B449" i="35"/>
  <c r="B437" i="35"/>
  <c r="B425" i="35"/>
  <c r="B413" i="35"/>
  <c r="B401" i="35"/>
  <c r="D504" i="35" l="1"/>
  <c r="D499" i="35"/>
  <c r="D494" i="35"/>
  <c r="D492" i="35"/>
  <c r="D487" i="35"/>
  <c r="D482" i="35"/>
  <c r="D480" i="35"/>
  <c r="D475" i="35"/>
  <c r="D470" i="35"/>
  <c r="D468" i="35"/>
  <c r="D463" i="35"/>
  <c r="D458" i="35"/>
  <c r="D456" i="35"/>
  <c r="D451" i="35"/>
  <c r="D446" i="35"/>
  <c r="D444" i="35"/>
  <c r="D439" i="35"/>
  <c r="D434" i="35"/>
  <c r="D432" i="35"/>
  <c r="D427" i="35"/>
  <c r="D422" i="35"/>
  <c r="D420" i="35"/>
  <c r="D415" i="35"/>
  <c r="D410" i="35"/>
  <c r="D408" i="35"/>
  <c r="D403" i="35"/>
  <c r="D398" i="35"/>
  <c r="F497" i="35" l="1"/>
  <c r="F485" i="35"/>
  <c r="F473" i="35"/>
  <c r="F461" i="35"/>
  <c r="F449" i="35"/>
  <c r="F437" i="35"/>
  <c r="F425" i="35"/>
  <c r="F413" i="35"/>
  <c r="F401" i="35"/>
  <c r="E389" i="35" l="1"/>
  <c r="E377" i="35"/>
  <c r="E365" i="35"/>
  <c r="E353" i="35"/>
  <c r="E341" i="35"/>
  <c r="E329" i="35"/>
  <c r="E317" i="35"/>
  <c r="E305" i="35"/>
  <c r="E293" i="35"/>
  <c r="E281" i="35"/>
  <c r="E269" i="35"/>
  <c r="E257" i="35"/>
  <c r="E245" i="35"/>
  <c r="E233" i="35"/>
  <c r="E221" i="35"/>
  <c r="E209" i="35"/>
  <c r="E197" i="35"/>
  <c r="E185" i="35"/>
  <c r="E173" i="35"/>
  <c r="E161" i="35"/>
  <c r="E149" i="35"/>
  <c r="E137" i="35"/>
  <c r="E125" i="35"/>
  <c r="E113" i="35"/>
  <c r="E101" i="35"/>
  <c r="E89" i="35"/>
  <c r="E77" i="35"/>
  <c r="E65" i="35"/>
  <c r="E53" i="35"/>
  <c r="E41" i="35"/>
  <c r="E29" i="35"/>
  <c r="E17" i="35"/>
  <c r="E5" i="35"/>
  <c r="D389" i="35"/>
  <c r="F389" i="35" s="1"/>
  <c r="D377" i="35"/>
  <c r="F377" i="35" s="1"/>
  <c r="D365" i="35"/>
  <c r="F365" i="35" s="1"/>
  <c r="D353" i="35"/>
  <c r="F353" i="35" s="1"/>
  <c r="D341" i="35"/>
  <c r="F341" i="35" s="1"/>
  <c r="D329" i="35"/>
  <c r="F329" i="35" s="1"/>
  <c r="D317" i="35"/>
  <c r="F317" i="35" s="1"/>
  <c r="D305" i="35"/>
  <c r="F305" i="35" s="1"/>
  <c r="D293" i="35"/>
  <c r="F293" i="35" s="1"/>
  <c r="D281" i="35"/>
  <c r="F281" i="35" s="1"/>
  <c r="D269" i="35"/>
  <c r="F269" i="35" s="1"/>
  <c r="D257" i="35"/>
  <c r="F257" i="35" s="1"/>
  <c r="D245" i="35"/>
  <c r="F245" i="35" s="1"/>
  <c r="D233" i="35"/>
  <c r="F233" i="35" s="1"/>
  <c r="D221" i="35"/>
  <c r="F221" i="35" s="1"/>
  <c r="D209" i="35"/>
  <c r="F209" i="35" s="1"/>
  <c r="D197" i="35"/>
  <c r="F197" i="35" s="1"/>
  <c r="D185" i="35"/>
  <c r="F185" i="35" s="1"/>
  <c r="D173" i="35"/>
  <c r="F173" i="35" s="1"/>
  <c r="D161" i="35"/>
  <c r="F161" i="35" s="1"/>
  <c r="D149" i="35"/>
  <c r="F149" i="35" s="1"/>
  <c r="D137" i="35"/>
  <c r="F137" i="35" s="1"/>
  <c r="D125" i="35"/>
  <c r="F125" i="35" s="1"/>
  <c r="D113" i="35"/>
  <c r="F113" i="35" s="1"/>
  <c r="D101" i="35"/>
  <c r="F101" i="35" s="1"/>
  <c r="D77" i="35"/>
  <c r="F77" i="35" s="1"/>
  <c r="D65" i="35"/>
  <c r="F65" i="35" s="1"/>
  <c r="D53" i="35"/>
  <c r="F53" i="35" s="1"/>
  <c r="D41" i="35"/>
  <c r="F41" i="35" s="1"/>
  <c r="D29" i="35"/>
  <c r="F29" i="35" s="1"/>
  <c r="D17" i="35"/>
  <c r="F17" i="35" s="1"/>
  <c r="D5" i="35"/>
  <c r="F5" i="35" s="1"/>
  <c r="B389" i="35"/>
  <c r="B377" i="35"/>
  <c r="B365" i="35"/>
  <c r="B353" i="35"/>
  <c r="B341" i="35"/>
  <c r="B329" i="35"/>
  <c r="B317" i="35"/>
  <c r="B305" i="35"/>
  <c r="B293" i="35"/>
  <c r="B281" i="35"/>
  <c r="B269" i="35"/>
  <c r="B257" i="35"/>
  <c r="B245" i="35"/>
  <c r="B233" i="35"/>
  <c r="B221" i="35"/>
  <c r="B209" i="35"/>
  <c r="B197" i="35"/>
  <c r="B185" i="35"/>
  <c r="B173" i="35"/>
  <c r="B161" i="35"/>
  <c r="B149" i="35"/>
  <c r="B137" i="35"/>
  <c r="B125" i="35"/>
  <c r="B113" i="35"/>
  <c r="B101" i="35"/>
  <c r="B89" i="35"/>
  <c r="B77" i="35"/>
  <c r="B65" i="35"/>
  <c r="B53" i="35"/>
  <c r="B41" i="35"/>
  <c r="B29" i="35"/>
  <c r="B17" i="35"/>
  <c r="B5" i="35"/>
  <c r="D396" i="35"/>
  <c r="D391" i="35"/>
  <c r="G389" i="35"/>
  <c r="D386" i="35"/>
  <c r="D384" i="35"/>
  <c r="D379" i="35"/>
  <c r="G377" i="35"/>
  <c r="D374" i="35"/>
  <c r="D372" i="35"/>
  <c r="D367" i="35"/>
  <c r="G365" i="35"/>
  <c r="D362" i="35"/>
  <c r="D360" i="35"/>
  <c r="D355" i="35"/>
  <c r="G353" i="35"/>
  <c r="D350" i="35"/>
  <c r="D348" i="35"/>
  <c r="D343" i="35"/>
  <c r="G341" i="35"/>
  <c r="D338" i="35"/>
  <c r="D336" i="35"/>
  <c r="D331" i="35"/>
  <c r="G329" i="35"/>
  <c r="D326" i="35"/>
  <c r="D324" i="35"/>
  <c r="D319" i="35"/>
  <c r="G317" i="35"/>
  <c r="D314" i="35"/>
  <c r="D312" i="35"/>
  <c r="D307" i="35"/>
  <c r="G305" i="35"/>
  <c r="D302" i="35"/>
  <c r="D300" i="35"/>
  <c r="D295" i="35"/>
  <c r="G293" i="35"/>
  <c r="D290" i="35"/>
  <c r="D288" i="35"/>
  <c r="D283" i="35"/>
  <c r="G281" i="35"/>
  <c r="D278" i="35"/>
  <c r="D276" i="35"/>
  <c r="D271" i="35"/>
  <c r="G269" i="35"/>
  <c r="D266" i="35"/>
  <c r="D264" i="35"/>
  <c r="D259" i="35"/>
  <c r="G257" i="35"/>
  <c r="D254" i="35"/>
  <c r="D252" i="35"/>
  <c r="D247" i="35"/>
  <c r="G245" i="35"/>
  <c r="D242" i="35"/>
  <c r="D240" i="35"/>
  <c r="D235" i="35"/>
  <c r="G233" i="35"/>
  <c r="D230" i="35"/>
  <c r="D228" i="35"/>
  <c r="D223" i="35"/>
  <c r="G221" i="35"/>
  <c r="D218" i="35"/>
  <c r="D216" i="35"/>
  <c r="D211" i="35"/>
  <c r="G209" i="35"/>
  <c r="D206" i="35"/>
  <c r="D204" i="35"/>
  <c r="D199" i="35"/>
  <c r="G197" i="35"/>
  <c r="D194" i="35"/>
  <c r="D192" i="35"/>
  <c r="D187" i="35"/>
  <c r="G185" i="35"/>
  <c r="D182" i="35"/>
  <c r="D180" i="35"/>
  <c r="D175" i="35"/>
  <c r="G173" i="35"/>
  <c r="D170" i="35"/>
  <c r="D168" i="35"/>
  <c r="D163" i="35"/>
  <c r="G161" i="35"/>
  <c r="D158" i="35"/>
  <c r="D156" i="35"/>
  <c r="D151" i="35"/>
  <c r="G149" i="35"/>
  <c r="D146" i="35"/>
  <c r="D144" i="35"/>
  <c r="D139" i="35"/>
  <c r="G137" i="35"/>
  <c r="D134" i="35"/>
  <c r="D132" i="35"/>
  <c r="D127" i="35"/>
  <c r="G125" i="35"/>
  <c r="D122" i="35"/>
  <c r="D120" i="35"/>
  <c r="D115" i="35"/>
  <c r="G113" i="35"/>
  <c r="D110" i="35"/>
  <c r="D108" i="35"/>
  <c r="D103" i="35"/>
  <c r="G101" i="35"/>
  <c r="D98" i="35"/>
  <c r="D96" i="35"/>
  <c r="D91" i="35"/>
  <c r="G89" i="35"/>
  <c r="D89" i="35"/>
  <c r="F89" i="35" s="1"/>
  <c r="D86" i="35"/>
  <c r="D84" i="35"/>
  <c r="D79" i="35"/>
  <c r="G77" i="35"/>
  <c r="D74" i="35"/>
  <c r="D72" i="35"/>
  <c r="D67" i="35"/>
  <c r="G65" i="35"/>
  <c r="D62" i="35"/>
  <c r="D60" i="35"/>
  <c r="D55" i="35"/>
  <c r="G53" i="35"/>
  <c r="D50" i="35"/>
  <c r="D48" i="35"/>
  <c r="D43" i="35"/>
  <c r="G41" i="35"/>
  <c r="D38" i="35"/>
  <c r="D36" i="35"/>
  <c r="D31" i="35"/>
  <c r="G29" i="35"/>
  <c r="D26" i="35"/>
  <c r="D24" i="35"/>
  <c r="D19" i="35"/>
  <c r="G17" i="35"/>
  <c r="D14" i="35"/>
  <c r="D12" i="35"/>
  <c r="D7" i="35"/>
  <c r="G5" i="35"/>
  <c r="D2" i="35"/>
  <c r="B49" i="29" l="1"/>
  <c r="B395" i="29" l="1"/>
  <c r="B390" i="29"/>
  <c r="D388" i="29"/>
  <c r="B388" i="29"/>
  <c r="B385" i="29"/>
  <c r="B383" i="29"/>
  <c r="B378" i="29"/>
  <c r="D376" i="29"/>
  <c r="B376" i="29"/>
  <c r="B373" i="29"/>
  <c r="B371" i="29"/>
  <c r="B366" i="29"/>
  <c r="D364" i="29"/>
  <c r="B364" i="29"/>
  <c r="B361" i="29"/>
  <c r="B359" i="29"/>
  <c r="B354" i="29"/>
  <c r="D352" i="29"/>
  <c r="B352" i="29"/>
  <c r="B349" i="29"/>
  <c r="B347" i="29"/>
  <c r="B342" i="29"/>
  <c r="D340" i="29"/>
  <c r="B340" i="29"/>
  <c r="B337" i="29"/>
  <c r="B335" i="29"/>
  <c r="B330" i="29"/>
  <c r="D328" i="29"/>
  <c r="B328" i="29"/>
  <c r="B325" i="29"/>
  <c r="D280" i="29" l="1"/>
  <c r="B280" i="29"/>
  <c r="D268" i="29"/>
  <c r="B268" i="29"/>
  <c r="D256" i="29"/>
  <c r="B256" i="29"/>
  <c r="D244" i="29"/>
  <c r="B244" i="29"/>
  <c r="D232" i="29"/>
  <c r="B232" i="29"/>
  <c r="D220" i="29"/>
  <c r="B220" i="29"/>
  <c r="D208" i="29"/>
  <c r="B208" i="29"/>
  <c r="D196" i="29"/>
  <c r="B196" i="29"/>
  <c r="D184" i="29"/>
  <c r="B184" i="29"/>
  <c r="D172" i="29"/>
  <c r="B172" i="29"/>
  <c r="D160" i="29"/>
  <c r="B160" i="29"/>
  <c r="D148" i="29"/>
  <c r="B148" i="29"/>
  <c r="D136" i="29"/>
  <c r="B136" i="29"/>
  <c r="D124" i="29"/>
  <c r="B124" i="29"/>
  <c r="D112" i="29"/>
  <c r="B112" i="29"/>
  <c r="D100" i="29"/>
  <c r="B100" i="29"/>
  <c r="D88" i="29"/>
  <c r="B88" i="29"/>
  <c r="D76" i="29"/>
  <c r="B76" i="29"/>
  <c r="B323" i="29"/>
  <c r="B318" i="29"/>
  <c r="D316" i="29"/>
  <c r="B316" i="29"/>
  <c r="B313" i="29"/>
  <c r="B311" i="29"/>
  <c r="B306" i="29"/>
  <c r="D304" i="29"/>
  <c r="B304" i="29"/>
  <c r="D292" i="29"/>
  <c r="B292" i="29"/>
  <c r="B301" i="29"/>
  <c r="B217" i="29" l="1"/>
  <c r="B97" i="29"/>
  <c r="B95" i="29"/>
  <c r="B90" i="29"/>
  <c r="B85" i="29"/>
  <c r="B83" i="29"/>
  <c r="B78" i="29"/>
  <c r="B73" i="29"/>
  <c r="B71" i="29"/>
  <c r="B66" i="29"/>
  <c r="D64" i="29"/>
  <c r="B64" i="29"/>
  <c r="B61" i="29"/>
  <c r="B59" i="29"/>
  <c r="B54" i="29"/>
  <c r="D52" i="29"/>
  <c r="B52" i="29"/>
  <c r="B47" i="29"/>
  <c r="B42" i="29"/>
  <c r="B40" i="29"/>
  <c r="D40" i="29"/>
  <c r="B37" i="29"/>
  <c r="B35" i="29"/>
  <c r="B30" i="29"/>
  <c r="D28" i="29"/>
  <c r="B28" i="29"/>
  <c r="B25" i="29"/>
  <c r="B23" i="29"/>
  <c r="B18" i="29"/>
  <c r="D16" i="29"/>
  <c r="B16" i="29"/>
  <c r="B13" i="29"/>
  <c r="B299" i="29"/>
  <c r="B294" i="29"/>
  <c r="B289" i="29"/>
  <c r="B287" i="29"/>
  <c r="B282" i="29"/>
  <c r="B277" i="29"/>
  <c r="B275" i="29"/>
  <c r="B270" i="29"/>
  <c r="B265" i="29"/>
  <c r="B263" i="29"/>
  <c r="B258" i="29"/>
  <c r="B253" i="29"/>
  <c r="B251" i="29"/>
  <c r="B246" i="29"/>
  <c r="B241" i="29"/>
  <c r="B239" i="29"/>
  <c r="B234" i="29"/>
  <c r="B229" i="29"/>
  <c r="B227" i="29"/>
  <c r="B222" i="29"/>
  <c r="B215" i="29"/>
  <c r="B210" i="29"/>
  <c r="B205" i="29"/>
  <c r="B203" i="29"/>
  <c r="B198" i="29"/>
  <c r="B193" i="29"/>
  <c r="B191" i="29"/>
  <c r="B186" i="29"/>
  <c r="B181" i="29"/>
  <c r="B179" i="29"/>
  <c r="B174" i="29"/>
  <c r="B169" i="29"/>
  <c r="B167" i="29"/>
  <c r="B162" i="29"/>
  <c r="B157" i="29"/>
  <c r="B155" i="29"/>
  <c r="B150" i="29"/>
  <c r="B145" i="29"/>
  <c r="B143" i="29"/>
  <c r="B138" i="29"/>
  <c r="B133" i="29"/>
  <c r="B131" i="29"/>
  <c r="B126" i="29"/>
  <c r="B121" i="29"/>
  <c r="B119" i="29"/>
  <c r="B114" i="29"/>
  <c r="B109" i="29"/>
  <c r="B107" i="29"/>
  <c r="B102" i="29"/>
  <c r="B11" i="29"/>
  <c r="B6" i="29"/>
  <c r="D4" i="29"/>
  <c r="B4" i="29"/>
  <c r="B1" i="29"/>
</calcChain>
</file>

<file path=xl/sharedStrings.xml><?xml version="1.0" encoding="utf-8"?>
<sst xmlns="http://schemas.openxmlformats.org/spreadsheetml/2006/main" count="4042" uniqueCount="657">
  <si>
    <t>&lt;li&gt;</t>
  </si>
  <si>
    <t>&lt;a href="</t>
  </si>
  <si>
    <t>(</t>
  </si>
  <si>
    <t>Application of BPSM-RCCA</t>
  </si>
  <si>
    <t>BPSM-RCCA for Leadership</t>
  </si>
  <si>
    <t>"&gt;</t>
  </si>
  <si>
    <t>&lt;/a&gt;&lt;/li&gt;</t>
  </si>
  <si>
    <t>&lt;/a&gt; &lt;/h4&gt;</t>
  </si>
  <si>
    <t>Legal &amp; Regulatory Requirements</t>
  </si>
  <si>
    <t>Root Cause Corrective Action (RCCA)</t>
  </si>
  <si>
    <t>Boeing Problem Solving Model</t>
  </si>
  <si>
    <t>Quality Management System (QMS)</t>
  </si>
  <si>
    <t>http://hr1.web.boeing.com/ltd/curriculum_trng.cfm</t>
  </si>
  <si>
    <t>http://wcpq.web.boeing.com/toolkit/rccapa.cfm</t>
  </si>
  <si>
    <t>http://wcpq.web.boeing.com/NavTool/</t>
  </si>
  <si>
    <t>http://qms.ca.boeing.com/</t>
  </si>
  <si>
    <t>Audit Preparation</t>
  </si>
  <si>
    <t>http://quality.ca.boeing.com/RQSO/Audit_Prep/AuditPrepHome.html</t>
  </si>
  <si>
    <t>&lt;h4 class="panel-title"&gt;&lt;a href="</t>
  </si>
  <si>
    <t>https://totalaccess.web.boeing.com/TotalAccessAppEntry?action=view&amp;appid=1104&amp;SearchLearningCatalog=</t>
  </si>
  <si>
    <t>81111M1</t>
  </si>
  <si>
    <t>81111M2</t>
  </si>
  <si>
    <t>81111M3</t>
  </si>
  <si>
    <t>81111M4</t>
  </si>
  <si>
    <t>81111M5</t>
  </si>
  <si>
    <t>81111M6</t>
  </si>
  <si>
    <t>&lt;p&gt;</t>
  </si>
  <si>
    <t>&lt;/a&gt;&lt;/p&gt;</t>
  </si>
  <si>
    <t>)</t>
  </si>
  <si>
    <t xml:space="preserve">BPSM-Root Cause Corrective Action for Leadership </t>
  </si>
  <si>
    <t xml:space="preserve">777X Wing Operations Standardized Work </t>
  </si>
  <si>
    <t>BPSM-RCCA Basics</t>
  </si>
  <si>
    <t xml:space="preserve">Boeing Problem Solving Model - Problem Solving Introduction </t>
  </si>
  <si>
    <t xml:space="preserve">Boeing Problem Solving Model - Define and Describe Problem or Opportunity </t>
  </si>
  <si>
    <t xml:space="preserve">Boeing Problem Solving Model  - Identify Root Causes </t>
  </si>
  <si>
    <t xml:space="preserve">Boeing Problem Solving Model - Identify and Validate Proposed Solutions </t>
  </si>
  <si>
    <t xml:space="preserve">Boeing Problem Solving Model - Implement the Solutions </t>
  </si>
  <si>
    <t>Introduction to Lean (Lean 101)</t>
  </si>
  <si>
    <t>Application of Lean Fundamentals (Lean 201)</t>
  </si>
  <si>
    <t>TR006817</t>
  </si>
  <si>
    <t>TR000609</t>
  </si>
  <si>
    <t>TR013443</t>
  </si>
  <si>
    <t>Find Learning</t>
  </si>
  <si>
    <t xml:space="preserve">Policies and Associated Writings Applicable to Non-Fully Integrated Subsidiaries </t>
  </si>
  <si>
    <t>Information Protection</t>
  </si>
  <si>
    <t>Boeing Forms Library</t>
  </si>
  <si>
    <t>Records Management</t>
  </si>
  <si>
    <t>Document Report Release</t>
  </si>
  <si>
    <t>Library Services</t>
  </si>
  <si>
    <t>PP&amp;PM Insite</t>
  </si>
  <si>
    <t>https://wp-myb-portal.web.boeing.com/myb/ta/TotalAccess#MyLearning</t>
  </si>
  <si>
    <t>http://csdms.web.boeing.com/dmswsso/getdoc?number=392-15-00000&amp;status=Released&amp;type=docx</t>
  </si>
  <si>
    <t>https://infosecnew.web.boeing.com/Resources/InformationProtection.aspx</t>
  </si>
  <si>
    <t>http://forms.web.boeing.com/index_enterprise.cfm</t>
  </si>
  <si>
    <t>http://records.web.boeing.com/</t>
  </si>
  <si>
    <t>http://documentrelease.web.boeing.com/</t>
  </si>
  <si>
    <t>http://library.web.boeing.com/</t>
  </si>
  <si>
    <t>https://insite.web.boeing.com/culture/viewGroup.do?groupId=7063</t>
  </si>
  <si>
    <t>"</t>
  </si>
  <si>
    <t>&gt;</t>
  </si>
  <si>
    <t>https://dms.web.boeing.com/dmswsso/search?form=SPW</t>
  </si>
  <si>
    <t xml:space="preserve">DMS SPW Search Page </t>
  </si>
  <si>
    <t>Single Source of Process Information (SSPI)</t>
  </si>
  <si>
    <t>POL PRO BPI Document Tree</t>
  </si>
  <si>
    <t xml:space="preserve">298-07-001 Authoring and Releasing Business Process Guides </t>
  </si>
  <si>
    <t>https://my.boeing.com/portal/server.pt?space=CommunityPage&amp;control=SetCommunity&amp;CommunityID=614&amp;PageID=1384</t>
  </si>
  <si>
    <t>https://dms-websvc-prdd.nw.nos.boeing.com/dmswsso/getdoc/?number=298-07-001&amp;status=4&amp;type=doc</t>
  </si>
  <si>
    <t>SSPI is the Enterprise process definition repository.</t>
  </si>
  <si>
    <t>The POL PRO BPI Document Tree allows users to see the document tree for any document.</t>
  </si>
  <si>
    <t>Business Process Guide (BPG) is to describe the overall process for authoring and releasing a BPG via Enterprise Document Management Service (EDMS).</t>
  </si>
  <si>
    <t>&lt;/p&gt;</t>
  </si>
  <si>
    <t>&lt;p&gt;Direct link to the DMS SPW Search page&lt;/p&gt;</t>
  </si>
  <si>
    <t>&lt;br&gt;</t>
  </si>
  <si>
    <t xml:space="preserve"> (</t>
  </si>
  <si>
    <t>MVT Tool</t>
  </si>
  <si>
    <t>https://mvtool.web.boeing.com/</t>
  </si>
  <si>
    <t>Incident Reporting System (IRS) - What is Role of Manager?</t>
  </si>
  <si>
    <t>Go4Zero - Safety Guiding Principles</t>
  </si>
  <si>
    <t>Safety Activities System (SAS)</t>
  </si>
  <si>
    <t xml:space="preserve">Enterprise EHS </t>
  </si>
  <si>
    <t>EHS Questionnaire Help</t>
  </si>
  <si>
    <t>Drug/Alcohol Free Workplace Program</t>
  </si>
  <si>
    <t>Disability Management</t>
  </si>
  <si>
    <t xml:space="preserve">Environment, Health &amp; Safety (EHS) </t>
  </si>
  <si>
    <t>Industrial Athlete</t>
  </si>
  <si>
    <t>Safety Glasses &amp; PPE</t>
  </si>
  <si>
    <t>http://irs.web.boeing.com/prod/Home</t>
  </si>
  <si>
    <t>http://go4zero.web.boeing.com/</t>
  </si>
  <si>
    <t>https://collab3.web.boeing.com/sites/Attendance/SitePages/BCA%20Assigned%20Manager.aspx</t>
  </si>
  <si>
    <t>http://ehs.web.boeing.com/index.aspx?com=1&amp;id=1</t>
  </si>
  <si>
    <t>https://wsso-support.web.boeing.com:2016/redirect.html?URL=http://ehs.web.boeing.com/index.aspx?com=22&amp;id=124</t>
  </si>
  <si>
    <t>https://onepppm.web.boeing.com/onepppm/app/documents/show?id=PRO-388</t>
  </si>
  <si>
    <t>http://apshea.web.boeing.com/disabilityMgmt/index_Everett.htm</t>
  </si>
  <si>
    <t>http://apshea.web.boeing.com/Everett.asp</t>
  </si>
  <si>
    <t>http://industrialathlete.web.boeing.com/locations.asp</t>
  </si>
  <si>
    <t>http://apshea.web.boeing.com/safety/general/ppe/eye.htm</t>
  </si>
  <si>
    <t>Developing Your Global Mindset</t>
  </si>
  <si>
    <t>Unplanned Outages - Manual Process BPI-4331</t>
  </si>
  <si>
    <t>E-Mail Protocol</t>
  </si>
  <si>
    <t>Attendance Management Visibility Tool</t>
  </si>
  <si>
    <t>Bar Chart Management (Course #80509)</t>
  </si>
  <si>
    <t>Collective Bargaining Agreement</t>
  </si>
  <si>
    <t>Chicken Tracks</t>
  </si>
  <si>
    <t>Firing Order</t>
  </si>
  <si>
    <t>Crane Schedules</t>
  </si>
  <si>
    <t xml:space="preserve">Communication of Released Writings </t>
  </si>
  <si>
    <t>Team Leader</t>
  </si>
  <si>
    <t>Ethics Reports</t>
  </si>
  <si>
    <t>BCA Training and Compliance</t>
  </si>
  <si>
    <t>IAM/Boeing Joint Programs</t>
  </si>
  <si>
    <t>Payroll</t>
  </si>
  <si>
    <t>https://learning.aperianglobal.com</t>
  </si>
  <si>
    <t>https://wsso-support.web.boeing.com:2016/redirect.html?URL=https://onepppm.web.boeing.com/onepppm/app/documents/show?id=BPI-4331</t>
  </si>
  <si>
    <t>https://fll.web.boeing.com/self-email.htm</t>
  </si>
  <si>
    <t>https://totalaccess.web.boeing.com/TotalAccessAppEntry?action=view&amp;appid=1104&amp;SearchLearningCatalog=80509</t>
  </si>
  <si>
    <t>http://iamboeing.web.boeing.com/index.aspx?com=1&amp;id=162</t>
  </si>
  <si>
    <t>http://linemoves.ca.boeing.com/</t>
  </si>
  <si>
    <t>http://ewh2002-nw.web.boeing.com/fireview/Fireview/WebPages/StdFiringOrders.aspx</t>
  </si>
  <si>
    <t>http://imh.ca.boeing.com/OHC%20website/Cranes%20Website/index.html</t>
  </si>
  <si>
    <t>http://reading.ca.boeing.com/index.html</t>
  </si>
  <si>
    <t>https://my.boeing.com/portal/server.pt?space=CommunityPage&amp;cached=true&amp;parentname=CommunityPage&amp;parentid=2&amp;in_hi_userid=29091&amp;control=SetCommunity&amp;CommunityID=1577&amp;PageID=0</t>
  </si>
  <si>
    <t>http://ethics.whq.boeing.com/report/index.html</t>
  </si>
  <si>
    <t>http://onetraining.web.boeing.com/everett/index.shtml</t>
  </si>
  <si>
    <t>http://iamboeing.web.boeing.com/index.aspx?com=1&amp;id=1</t>
  </si>
  <si>
    <t>http://alki.ca.boeing.com/finance/fin&amp;bus/payroll&amp;tk.html</t>
  </si>
  <si>
    <t>Stakeholder Engagement -- FIX LINK</t>
  </si>
  <si>
    <t>Facilitating Meetings -- FIX LINK</t>
  </si>
  <si>
    <t>Trust Impacts</t>
  </si>
  <si>
    <t>BCA Employee Involvement (EI)</t>
  </si>
  <si>
    <t>Employee Development Plan - Connect Plans</t>
  </si>
  <si>
    <t>Connect Plan</t>
  </si>
  <si>
    <t>Coaching (GROW Model - Inside Out Coaching)</t>
  </si>
  <si>
    <t>Crucial Conversations (Abstract)</t>
  </si>
  <si>
    <t>Smart Trust (Abstract)</t>
  </si>
  <si>
    <t>The Speed of Trust (Abstract)</t>
  </si>
  <si>
    <t>Giving / Receiving Feedback</t>
  </si>
  <si>
    <t>Dealing with Conflict</t>
  </si>
  <si>
    <t>Create Personal Development Plans</t>
  </si>
  <si>
    <t>http://bcag.web.boeing.com/employeeinvolvement/</t>
  </si>
  <si>
    <t>http://hr1.web.boeing.com/documents/ltmoe/Connectplan.pdf</t>
  </si>
  <si>
    <t>http://hr1.web.boeing.com/ltmoe/ltmoe_insideout_coaching_workshops.cfm</t>
  </si>
  <si>
    <t>https://www.getabstract.com/en/summary/career-and-self-development/crucial-conversations/2497</t>
  </si>
  <si>
    <t>https://www.getabstract.com/en/summary/leadership-and-management/smart-trust/16787</t>
  </si>
  <si>
    <t>https://www.getabstract.com/en/summary/leadership-and-management/the-speed-of-trust/8064</t>
  </si>
  <si>
    <t>Trust --- FIX LINK</t>
  </si>
  <si>
    <t>Teamwork Styles --- FIX LINK</t>
  </si>
  <si>
    <t>Talent Management Grid (9-Blocker) --- FIX LINK</t>
  </si>
  <si>
    <t>Introduction to Process Management</t>
  </si>
  <si>
    <t>Process Analysis Methods</t>
  </si>
  <si>
    <t>Boeing Management Model</t>
  </si>
  <si>
    <t>Boeing Leadership Model</t>
  </si>
  <si>
    <t>Leadership Attributes</t>
  </si>
  <si>
    <t>Just Enough Project Management</t>
  </si>
  <si>
    <t>Create Personal Development Plans --- FIX LINK</t>
  </si>
  <si>
    <t>Strengths Based Leadership Guide (Abstract)</t>
  </si>
  <si>
    <t>QBQ: The Question Behind the Question (Abstract)</t>
  </si>
  <si>
    <t>Courageous Change Leadership</t>
  </si>
  <si>
    <t>VUCA Concepts (Volatility, Uncertainty, Complexity, Ambiguity)</t>
  </si>
  <si>
    <t>Skillport</t>
  </si>
  <si>
    <t>Critical Leadership Skills --- FIX LINK</t>
  </si>
  <si>
    <t>Decision Making --- FIX LINK</t>
  </si>
  <si>
    <t>Communication - Listening Essentials --- FIX LINK</t>
  </si>
  <si>
    <t>Mentoring --- FIX LINK</t>
  </si>
  <si>
    <t>"The Connect Effect" (Abstract)</t>
  </si>
  <si>
    <t>"What's In Your Leadership Toolbox"</t>
  </si>
  <si>
    <t>"Chess Not Checkers (Elevate Your Leadership Game) (Abstract)</t>
  </si>
  <si>
    <t>Micromessaging (Abstract)</t>
  </si>
  <si>
    <t>Introduction to Project Management (77434)</t>
  </si>
  <si>
    <t>Learning Together</t>
  </si>
  <si>
    <t>https://ourflightplan.web.boeing.com/common/resources/BoeingManagementModel.pptx</t>
  </si>
  <si>
    <t>https://ourflightplan.web.boeing.com/common/resources/BoeingLeadershipModel.pptx</t>
  </si>
  <si>
    <t>https://ourflightplan.web.boeing.com/common/resources/BoeingLeadershipAttributes.pptx</t>
  </si>
  <si>
    <t>https://totalaccess.web.boeing.com/TotalAccessAppEntry?action=view&amp;appid=1104&amp;SearchLearningCatalog=TR005593</t>
  </si>
  <si>
    <t>https://www.getabstract.com/en/summary/leadership-and-management/strengths-based-leadership/12025</t>
  </si>
  <si>
    <t>https://www.getabstract.com/en/summary/career-and-self-development/qbq-the-question-behind-the-question/4507</t>
  </si>
  <si>
    <t>https://en.wikipedia.org/wiki/Volatility,_uncertainty,_complexity_and_ambiguity</t>
  </si>
  <si>
    <t>https://hbr.org/2014/09/a-framework-for-understanding-vuca</t>
  </si>
  <si>
    <t>https://boeing.skillport.com/</t>
  </si>
  <si>
    <t>https://www.getabstract.com/en/summary/career-and-self-development/the-connect-effect/9433</t>
  </si>
  <si>
    <t xml:space="preserve">Link to Article </t>
  </si>
  <si>
    <t>https://www.getabstract.com/en/summary/leadership-and-management/chess-not-checkers/23534</t>
  </si>
  <si>
    <t>https://www.getabstract.com/ShowAbstract.do?dataId=7932</t>
  </si>
  <si>
    <t>https://mylearn-ss.web.boeing.com/psc/mylprd/EMPLOYEE/ELM/c/LM_SS_LEARNING.LM_LEARNING_ITEMS.GBL?Page=LM_SS_ITM_DTL&amp;Action=U&amp;ForceSearch=Y&amp;LM_ACT_ID=0&amp;LM_CI_ID=172071&amp;TargetFrameName=</t>
  </si>
  <si>
    <t>http://ltd.web.boeing.com/LTD_CEA/index.cfm</t>
  </si>
  <si>
    <t>BCA Front Line Leader Responsibilities, Authority and Accountability (FLL RAA)</t>
  </si>
  <si>
    <t>OnePPPM</t>
  </si>
  <si>
    <t>Production Standards Data System (PSDS)</t>
  </si>
  <si>
    <t>RIM - What Managers Need to Know</t>
  </si>
  <si>
    <t>Manufacturing Visibility Tool (MVT)</t>
  </si>
  <si>
    <t>Shipside Action Tracker (SAT)</t>
  </si>
  <si>
    <t>REDARS/EID</t>
  </si>
  <si>
    <t>Boeing Library</t>
  </si>
  <si>
    <t>Total Manufacturing Cost (TMC)</t>
  </si>
  <si>
    <t>https://wsso-support.web.boeing.com:2016/redirect.html?URL=https://onepppm.web.boeing.com/onepppm/app/documents/show?id=PRO-7060</t>
  </si>
  <si>
    <t>https://onepppm.web.boeing.com/onepppm/app/home/browse/</t>
  </si>
  <si>
    <t>psds.web.boeing.com/</t>
  </si>
  <si>
    <t xml:space="preserve">wcms.web.boeing.com/SSG/ESRIM/RPO/ </t>
  </si>
  <si>
    <t>http://satsystem.web.boeing.com/</t>
  </si>
  <si>
    <t>https://redars.web.boeing.com/redars/services/RedarsDocumentRetrieval?jadeAction=DISPLAY_HOMEPAGE_HANDLER</t>
  </si>
  <si>
    <t>http://library.web.boeing.com</t>
  </si>
  <si>
    <t>http://tmcnet.web.boeing.com/</t>
  </si>
  <si>
    <t xml:space="preserve">Overview of Group Dynamics </t>
  </si>
  <si>
    <t xml:space="preserve">Fostering Positive Team Dynamics </t>
  </si>
  <si>
    <t xml:space="preserve">Oganizational Communication </t>
  </si>
  <si>
    <t xml:space="preserve">Communication Process </t>
  </si>
  <si>
    <t xml:space="preserve">Communication Styles </t>
  </si>
  <si>
    <t xml:space="preserve">Non-Verbal Communication </t>
  </si>
  <si>
    <t xml:space="preserve">Communications Feedback </t>
  </si>
  <si>
    <t xml:space="preserve">The Case for Conflict </t>
  </si>
  <si>
    <t xml:space="preserve">Conflict Resolution Processes and Tools </t>
  </si>
  <si>
    <t xml:space="preserve">Produtive Roles in Conflict </t>
  </si>
  <si>
    <t xml:space="preserve">Building Trust </t>
  </si>
  <si>
    <t xml:space="preserve">Decision Making Methods </t>
  </si>
  <si>
    <t xml:space="preserve">Sustainable Decisions </t>
  </si>
  <si>
    <t xml:space="preserve">Dimensions of Diversity </t>
  </si>
  <si>
    <t xml:space="preserve">Leveraging Differences </t>
  </si>
  <si>
    <t xml:space="preserve">Team Basics </t>
  </si>
  <si>
    <t xml:space="preserve">Team Life Cycle </t>
  </si>
  <si>
    <t xml:space="preserve">Managing Conflict on Teams </t>
  </si>
  <si>
    <t xml:space="preserve">Team Decision Making </t>
  </si>
  <si>
    <t xml:space="preserve">Problem Solving for Teams </t>
  </si>
  <si>
    <t>77900M1</t>
  </si>
  <si>
    <t>77900M2</t>
  </si>
  <si>
    <t>Delegation (GEBEN894)</t>
  </si>
  <si>
    <t>Continue/Consider Concept for Underperforming Employee</t>
  </si>
  <si>
    <t>Culture to Performance (Red/Green Mindsets and 3X5)</t>
  </si>
  <si>
    <t>Diversity and Inclusion</t>
  </si>
  <si>
    <t>Threat Management Program / Guide</t>
  </si>
  <si>
    <t>Situations Requiring Immediate Attention --- FIX LINK</t>
  </si>
  <si>
    <t>http://ben.web.boeing.com/BEN_on_demand.html</t>
  </si>
  <si>
    <t>http://hr1.web.boeing.com/documents/ltmoe/Continue_Consider_Guide.pptx</t>
  </si>
  <si>
    <t>http://hr1.web.boeing.com/ltmoe/culture_to_performance.cfm</t>
  </si>
  <si>
    <t>http://hr1.web.boeing.com/gdi/index.cfm</t>
  </si>
  <si>
    <t>https://securityandfire.web.boeing.com/threat/resources.htm</t>
  </si>
  <si>
    <t>Acronym Search</t>
  </si>
  <si>
    <t>BCA Security</t>
  </si>
  <si>
    <t>CARATS</t>
  </si>
  <si>
    <t xml:space="preserve">Webex </t>
  </si>
  <si>
    <t>Boeing InSite</t>
  </si>
  <si>
    <t>Boeing Maps</t>
  </si>
  <si>
    <t>Library Resources</t>
  </si>
  <si>
    <t>Employee Timekeeping System (ETS)</t>
  </si>
  <si>
    <t>Enterprise Help Desk (EHD)</t>
  </si>
  <si>
    <t>Food Services</t>
  </si>
  <si>
    <t>Site Tours</t>
  </si>
  <si>
    <t>My Learning - Total Access</t>
  </si>
  <si>
    <t>Travel @Boeing</t>
  </si>
  <si>
    <t>http://termbank.web.boeing.com/#/</t>
  </si>
  <si>
    <t>https://securityandfire.web.boeing.com/bcasecurity/</t>
  </si>
  <si>
    <t>http://carats.ca.boeing.com/Request.asp</t>
  </si>
  <si>
    <t>https://boeing.webex.com/mw3100/mywebex/default.do?siteurl=boeing</t>
  </si>
  <si>
    <t>https://insite.web.boeing.com/culture/index.do</t>
  </si>
  <si>
    <t xml:space="preserve">http://sitemaps.web.boeing.com/index.asp
</t>
  </si>
  <si>
    <t>http://library.web.boeing.com/resources/how-do-i-find.html</t>
  </si>
  <si>
    <t>https://ets-prd.web.boeing.com/no_wsso/ETSMain.htm</t>
  </si>
  <si>
    <t>http://helpdesk.web.boeing.com/</t>
  </si>
  <si>
    <t>http://foodservices.web.boeing.com/PS/everett.asp</t>
  </si>
  <si>
    <t>http://www.boeing.com/company/tours/</t>
  </si>
  <si>
    <t>https://wp-myb-portal.web.boeing.com/myb/ta/TotalAccess</t>
  </si>
  <si>
    <t>http://boeingtravel.web.boeing.com/</t>
  </si>
  <si>
    <t>Enterprise FOD</t>
  </si>
  <si>
    <t>Enterprise Foreign Object Debris/Damage (FOD) Prevention Process Management</t>
  </si>
  <si>
    <t>http://enterprisefod.web.boeing.com/</t>
  </si>
  <si>
    <t>https://onepppm.web.boeing.com/onepppm/app/documents/show?id=BPI-6533&amp;refer=basicsearch</t>
  </si>
  <si>
    <t>https://www.faa.gov/airports/airport_safety/fod/resources/</t>
  </si>
  <si>
    <t>http://bcag.web.boeing.com/index.asp</t>
  </si>
  <si>
    <t>http://bds.web.boeing.com/index.aspx?com=1&amp;id=1</t>
  </si>
  <si>
    <t>http://ett.web.boeing.com/ett/</t>
  </si>
  <si>
    <t>http://quality.web.boeing.com/</t>
  </si>
  <si>
    <t>https://www.faa.gov/</t>
  </si>
  <si>
    <t>FAA FOD Resources</t>
  </si>
  <si>
    <t>Boeing Commercial Airplanes</t>
  </si>
  <si>
    <t>Boeing Defense, Space &amp; Security</t>
  </si>
  <si>
    <t>Engineering Test and Technology</t>
  </si>
  <si>
    <t>Enterprise Quality</t>
  </si>
  <si>
    <t>FAA</t>
  </si>
  <si>
    <t>https://epes1.web.boeing.com/</t>
  </si>
  <si>
    <t>http://supplierquality.web.boeing.com/index.cfm?sid=iqds_home&amp;pid=0</t>
  </si>
  <si>
    <t>http://www.dcma.mil/policies/</t>
  </si>
  <si>
    <t>Enterprise Process Evaluation System (EPES)</t>
  </si>
  <si>
    <t>Integrated Quality Data System (IQDS)</t>
  </si>
  <si>
    <t>Defense Contract Management Agency</t>
  </si>
  <si>
    <t>https://mvtool.web.boeing.com/Metrics/DailyFirstLevelFODSweepMetric.aspx</t>
  </si>
  <si>
    <t>https://mvtool.web.boeing.com/Metrics/SecondLevelFODSweepMetrics.aspx</t>
  </si>
  <si>
    <t>http://enterprisefod.web.boeing.com/containment_and_control.html</t>
  </si>
  <si>
    <t>https://mvtool.web.boeing.com/Metrics/MonthToolSweepMetrics.aspx</t>
  </si>
  <si>
    <t>http://enterprisefod.web.boeing.com/fodreps.html</t>
  </si>
  <si>
    <t>http://enterprisefod.web.boeing.com/signage.html</t>
  </si>
  <si>
    <t>Daily First Level FOD Sweep</t>
  </si>
  <si>
    <t>Second Level FOD Sweep</t>
  </si>
  <si>
    <t xml:space="preserve">Contamination and Control </t>
  </si>
  <si>
    <t>Monthly Manager Tool Container Sweep</t>
  </si>
  <si>
    <t>Find Your FOD Focal</t>
  </si>
  <si>
    <t>Order Designated FOD Signage</t>
  </si>
  <si>
    <t>Program Management Best Practices</t>
  </si>
  <si>
    <t>https://pm.web.boeing.com/index.aspx?com=1&amp;id=14</t>
  </si>
  <si>
    <t>Introduction to Project Management</t>
  </si>
  <si>
    <t>BCA Quality</t>
  </si>
  <si>
    <t>What are Manager's Roles and Responsibilities</t>
  </si>
  <si>
    <t>Form X37402 | Tool Container / Kit Sign Out / In</t>
  </si>
  <si>
    <t>https://mvtool.web.boeing.com/Default.aspx</t>
  </si>
  <si>
    <t>http://formsa.web.boeing.com/docs/sea/pub/AcrobatUsers/X/X37402.pdf</t>
  </si>
  <si>
    <t>Bird Farm Charts</t>
  </si>
  <si>
    <t>Boeing Opportunities, Risks and Issues Management System (BORIS)</t>
  </si>
  <si>
    <t>Long Range Business Plan (LRBP)</t>
  </si>
  <si>
    <t>Opportunities, Risks and Issues Management</t>
  </si>
  <si>
    <t>Return On Investment</t>
  </si>
  <si>
    <t>Production System Tenets PRO-7061</t>
  </si>
  <si>
    <t>Enterprise Lean Website</t>
  </si>
  <si>
    <t>https://wsso-support.web.boeing.com:2016/redirect.html?URL=https://onepppm.web.boeing.com/onepppm/app/documents/show?id=PRO-7061</t>
  </si>
  <si>
    <t>http://leanplus.web.boeing.com</t>
  </si>
  <si>
    <t>Production Tenets</t>
  </si>
  <si>
    <t>https://bolt.web.boeing.com/docs/ProductionTenets.pdf</t>
  </si>
  <si>
    <t>BCA Production System Standards</t>
  </si>
  <si>
    <t>Standard Work</t>
  </si>
  <si>
    <t>World-Class Productivity and Quality ("Lean")</t>
  </si>
  <si>
    <t>https://wsso-support.web.boeing.com:2016/redirect.html?URL=https://onepppm.web.boeing.com/onepppm/app/documents/show?id=BPI-6508</t>
  </si>
  <si>
    <t>http://wcpq.web.boeing.com/</t>
  </si>
  <si>
    <t xml:space="preserve">Process Analysis Methods – WEB BASED </t>
  </si>
  <si>
    <t xml:space="preserve">Introduction to Process Management </t>
  </si>
  <si>
    <t>&lt;/div&gt;</t>
  </si>
  <si>
    <t xml:space="preserve">  &lt;div class="panel panel-default"&gt;</t>
  </si>
  <si>
    <t xml:space="preserve">    &lt;div class="panel-heading"&gt;</t>
  </si>
  <si>
    <t xml:space="preserve">      &lt;h4 class="panel-title"&gt;&lt;a href="</t>
  </si>
  <si>
    <t xml:space="preserve">    &lt;/div&gt;</t>
  </si>
  <si>
    <t xml:space="preserve">    &lt;div class="panel-body"&gt;</t>
  </si>
  <si>
    <t xml:space="preserve">  &lt;/div&gt;</t>
  </si>
  <si>
    <t xml:space="preserve"> </t>
  </si>
  <si>
    <t xml:space="preserve">&lt;!-- BEGIN ACCORDION </t>
  </si>
  <si>
    <t>--&gt;</t>
  </si>
  <si>
    <t xml:space="preserve">  &lt;div id="collapse</t>
  </si>
  <si>
    <t>" class="panel-collapse collapse"&gt;</t>
  </si>
  <si>
    <t xml:space="preserve">&lt;!-- END ACCORDION </t>
  </si>
  <si>
    <t xml:space="preserve"> --&gt;</t>
  </si>
  <si>
    <t>T</t>
  </si>
  <si>
    <t>T?</t>
  </si>
  <si>
    <t>Ref</t>
  </si>
  <si>
    <t>C</t>
  </si>
  <si>
    <t xml:space="preserve">Communication Elements of Trust </t>
  </si>
  <si>
    <t>&lt;p&gt;&lt;b class="h4"&gt;</t>
  </si>
  <si>
    <t>&lt;/b&gt;&lt;br&gt;</t>
  </si>
  <si>
    <r>
      <t xml:space="preserve">The Leadership Challenge </t>
    </r>
    <r>
      <rPr>
        <sz val="11"/>
        <color theme="1"/>
        <rFont val="Calibri"/>
        <family val="2"/>
        <scheme val="minor"/>
      </rPr>
      <t>– How to Make Extraordinary Things Happens in Organizations</t>
    </r>
  </si>
  <si>
    <t>James M. Kouzes and Barry Z. Posner</t>
  </si>
  <si>
    <t>Jossey-Bash, 2012</t>
  </si>
  <si>
    <t>Leadership Development - Suggested Books</t>
  </si>
  <si>
    <t>&lt;p class="h5 padding"&gt;</t>
  </si>
  <si>
    <t xml:space="preserve">Balance the Line - Linking Barcharts to BPS </t>
  </si>
  <si>
    <t xml:space="preserve">BPS House and Tenets </t>
  </si>
  <si>
    <t xml:space="preserve">BPS Management System </t>
  </si>
  <si>
    <t xml:space="preserve">BPS Standards Handbook </t>
  </si>
  <si>
    <t xml:space="preserve">BPS Transformation 101 </t>
  </si>
  <si>
    <t xml:space="preserve">Introduction to Continuous Improvement </t>
  </si>
  <si>
    <t>Introduction to VSM (Value Stream Mapping)</t>
  </si>
  <si>
    <t xml:space="preserve">Lean+ Value Stream Mapping </t>
  </si>
  <si>
    <t xml:space="preserve">Standardized Work 777X </t>
  </si>
  <si>
    <t>FOD Prevention - Enterprise</t>
  </si>
  <si>
    <t>Broken Windows</t>
  </si>
  <si>
    <t>ACEA (Advanced Cause and Effect Analysis)</t>
  </si>
  <si>
    <t>CVQ (Capturing the Value of Quality)</t>
  </si>
  <si>
    <t>Define and Describe the Problem or Opportunity</t>
  </si>
  <si>
    <t>Identify and Validate Proposed Solutions</t>
  </si>
  <si>
    <t>Identify Root Causes</t>
  </si>
  <si>
    <t>Implement the Solutions</t>
  </si>
  <si>
    <t>Intro to CAPA</t>
  </si>
  <si>
    <t>Introduction to 14CFR and FAA Regulations</t>
  </si>
  <si>
    <t>Introduction to BCA QMS for PC799</t>
  </si>
  <si>
    <t>Overview (81111M1) Boeing Problem Solving Model</t>
  </si>
  <si>
    <t>Sustain the Gain</t>
  </si>
  <si>
    <t>http://wcpq.web.boeing.com/CVQ/</t>
  </si>
  <si>
    <t xml:space="preserve">Application of Lean Fundamentals (Lean 201) </t>
  </si>
  <si>
    <t xml:space="preserve">Boeing Problem Solving Model - Sustain the Gain </t>
  </si>
  <si>
    <t xml:space="preserve">BPSM-RCCA Basics </t>
  </si>
  <si>
    <t>Effective Meetings</t>
  </si>
  <si>
    <t>Improvement Plans and Metrics</t>
  </si>
  <si>
    <t>Introduction to Budgeting</t>
  </si>
  <si>
    <t xml:space="preserve">Introduction to Lean (Lean 101) </t>
  </si>
  <si>
    <t xml:space="preserve">Introduction to Value Stream Mapping </t>
  </si>
  <si>
    <t>Managing and Developing a Budget</t>
  </si>
  <si>
    <t>Managing With Metrics</t>
  </si>
  <si>
    <t>MyLearning Learner Training</t>
  </si>
  <si>
    <t>MyLearning Manager Training</t>
  </si>
  <si>
    <t>http://mylearning.web.boeing.com/index.aspx?com=2&amp;id=5</t>
  </si>
  <si>
    <t>http://mylearning.web.boeing.com/index.aspx?com=2&amp;id=10</t>
  </si>
  <si>
    <t>&lt;li&gt;&lt;a href="</t>
  </si>
  <si>
    <t>Total Access</t>
  </si>
  <si>
    <t>inSite</t>
  </si>
  <si>
    <t>Go4Zero</t>
  </si>
  <si>
    <t>Ethics at Boeing</t>
  </si>
  <si>
    <t>Incident Reporting System (IRS)</t>
  </si>
  <si>
    <t>https://onepppm.web.boeing.com/onepppm/app/home/browse?default=redirect</t>
  </si>
  <si>
    <t>https://my.boeing.com/portal/server.pt/community/totalaccess/399</t>
  </si>
  <si>
    <t>http://ethics.whq.boeing.com/</t>
  </si>
  <si>
    <t>A</t>
  </si>
  <si>
    <t>B</t>
  </si>
  <si>
    <t>D</t>
  </si>
  <si>
    <t>E</t>
  </si>
  <si>
    <t>F</t>
  </si>
  <si>
    <t>H</t>
  </si>
  <si>
    <t>target="_blank"</t>
  </si>
  <si>
    <t xml:space="preserve">      &lt;h4 class="panel-title"&gt;&lt;a </t>
  </si>
  <si>
    <t>data-toggle="collapse" data-parent="#accordion"</t>
  </si>
  <si>
    <t xml:space="preserve"> href="</t>
  </si>
  <si>
    <t>My Learning</t>
  </si>
  <si>
    <t>Ten things you must know about Basic Budgeting</t>
  </si>
  <si>
    <t>Training Certification Status Management Tool</t>
  </si>
  <si>
    <t>Bar Chart Management</t>
  </si>
  <si>
    <t>81112M3</t>
  </si>
  <si>
    <t>81112M4</t>
  </si>
  <si>
    <t>81112M2</t>
  </si>
  <si>
    <t>http://ltd.web.boeing.com/ltd_careerdev/strengthenskills/budget/Budget_index.html</t>
  </si>
  <si>
    <t>http://cs.web.boeing.com/vd/wsso/cert/cert.html</t>
  </si>
  <si>
    <t>G</t>
  </si>
  <si>
    <t>I</t>
  </si>
  <si>
    <t>J</t>
  </si>
  <si>
    <t>K</t>
  </si>
  <si>
    <t>Coaching Communications</t>
  </si>
  <si>
    <t>Coaching Defined</t>
  </si>
  <si>
    <t>Coaching Relationships</t>
  </si>
  <si>
    <t>Connect Plan (Employee Development Plan)</t>
  </si>
  <si>
    <t>Craft College</t>
  </si>
  <si>
    <t>Employee Development - Professional Certifications</t>
  </si>
  <si>
    <t>LTP (Learning Together Program)</t>
  </si>
  <si>
    <t>Manager's Decertification Tip Sheet</t>
  </si>
  <si>
    <t>MyLearning</t>
  </si>
  <si>
    <t>MyLearning FAQ's</t>
  </si>
  <si>
    <t>http://hr1.web.boeing.com/ltd/cert_mqfab_craftcollege.cfm</t>
  </si>
  <si>
    <t>http://ltd.web.boeing.com/LTD_CEA/Professional_certifications.cfm</t>
  </si>
  <si>
    <t>http://hr1.web.boeing.com/ltd/index.cfm</t>
  </si>
  <si>
    <t>http://insidelead.web.boeing.com/Leadpublish/mylrng/mgr_lessons/manager%20tip%20sheets/mgr_decertification_tip_sheet.rev1.pdf</t>
  </si>
  <si>
    <t>http://mylearning.web.boeing.com/index.aspx?com=1&amp;id=20</t>
  </si>
  <si>
    <t xml:space="preserve">  &lt;span class="caret"&gt;&lt;/span&gt;&lt;/a&gt; &lt;/h4&gt;</t>
  </si>
  <si>
    <t>Boeing Education Network</t>
  </si>
  <si>
    <t>http://lead.web.boeing.com/ben/BEN_on_demand.html</t>
  </si>
  <si>
    <t>Project Management Fundamentals Workshop</t>
  </si>
  <si>
    <t xml:space="preserve">"&gt;&lt;i class="zmdi zmdi-caret-down-circle"&gt;&lt;/i&gt;  </t>
  </si>
  <si>
    <t>https://boeing.skillport.com/skillportfe/custom/login/boeing/login.action</t>
  </si>
  <si>
    <t>My Safety Dashboard</t>
  </si>
  <si>
    <t>https://wp-myb-portal.web.boeing.com/myb/myportal/SC/MySafety/Dashboard/!ut/p/z1/04_Sj9CPykssy0xPLMnMz0vMAfIjo8zizTwMTDwNnA18LbxMTAwc3YKN_Vy8PQzdg031w9EUBHiaGjj6BBgEBoS6Ghu4m-pHEaPfAAdwNCBOPx4FUfiND9ePwmuFvzGGAkwvErKkIDc0NMIg0xMA0s2Vkw!!/dz/d5/L2dBISEvZ0FBIS9nQSEh/</t>
  </si>
  <si>
    <r>
      <t>The Servant</t>
    </r>
    <r>
      <rPr>
        <sz val="11"/>
        <color theme="1"/>
        <rFont val="Calibri"/>
        <family val="2"/>
        <scheme val="minor"/>
      </rPr>
      <t>:  A Simple Story About the True Essence of Leadership</t>
    </r>
  </si>
  <si>
    <t>&lt;/b&gt;&lt;br&gt;James C. Hunter&lt;br&gt;Crown Business, 2008&lt;/p&gt;&lt;br&gt;&lt;br&gt;</t>
  </si>
  <si>
    <r>
      <t>The One Minute Manager</t>
    </r>
    <r>
      <rPr>
        <sz val="11"/>
        <color theme="1"/>
        <rFont val="Calibri"/>
        <family val="2"/>
        <scheme val="minor"/>
      </rPr>
      <t>: Revised Edition</t>
    </r>
  </si>
  <si>
    <t>&lt;/b&gt;&lt;br&gt;Ken Blanchard, M.D. Johnson Spencer and Constance Johnson&lt;br&gt;William Morrow, 2015&lt;/p&gt;&lt;br&gt;&lt;br&gt;</t>
  </si>
  <si>
    <r>
      <t xml:space="preserve">Crucial Conversations:  </t>
    </r>
    <r>
      <rPr>
        <sz val="11"/>
        <color theme="1"/>
        <rFont val="Calibri"/>
        <family val="2"/>
        <scheme val="minor"/>
      </rPr>
      <t>Tools for Talking When Stakes are High; Second Edition</t>
    </r>
  </si>
  <si>
    <t>&lt;/b&gt;&lt;br&gt;Kerry Patterson, Joseph Grenny, Ron McMillan, and Al Switzler&lt;br&gt;McGraw-Hill, 2012&lt;/p&gt;&lt;br&gt;&lt;br&gt;</t>
  </si>
  <si>
    <r>
      <t xml:space="preserve">Leadership 101: </t>
    </r>
    <r>
      <rPr>
        <sz val="11"/>
        <color theme="1"/>
        <rFont val="Calibri"/>
        <family val="2"/>
        <scheme val="minor"/>
      </rPr>
      <t>What Every Leader Needs to Know</t>
    </r>
  </si>
  <si>
    <t>&lt;/b&gt;&lt;br&gt;John Maxwell&lt;br&gt;Thomas Nelson, 2002&lt;/p&gt;&lt;br&gt;&lt;br&gt;</t>
  </si>
  <si>
    <r>
      <t xml:space="preserve">The 21 Irrefutable Laws of Leadership:  </t>
    </r>
    <r>
      <rPr>
        <sz val="11"/>
        <color theme="1"/>
        <rFont val="Calibri"/>
        <family val="2"/>
        <scheme val="minor"/>
      </rPr>
      <t>Follow Them and People Will Follow You (10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Edition)</t>
    </r>
  </si>
  <si>
    <t>&lt;/b&gt;&lt;br&gt;John C. Maxwell&lt;br&gt;Steven R. Covey, Thomas Nelson, 2007&lt;/p&gt;&lt;br&gt;&lt;br&gt;</t>
  </si>
  <si>
    <r>
      <t xml:space="preserve">The Speed of Trust: </t>
    </r>
    <r>
      <rPr>
        <sz val="11"/>
        <color theme="1"/>
        <rFont val="Calibri"/>
        <family val="2"/>
        <scheme val="minor"/>
      </rPr>
      <t>The One Thing That Changes Everything</t>
    </r>
  </si>
  <si>
    <t>&lt;/b&gt;&lt;br&gt;Stephen M.R. Covey&lt;br&gt;Free Press, 2006&lt;/p&gt;&lt;br&gt;&lt;br&gt;</t>
  </si>
  <si>
    <r>
      <t xml:space="preserve">Good to Great:  </t>
    </r>
    <r>
      <rPr>
        <sz val="11"/>
        <color theme="1"/>
        <rFont val="Calibri"/>
        <family val="2"/>
        <scheme val="minor"/>
      </rPr>
      <t>Why Some Companies Make the Leap…And Others Don’t</t>
    </r>
  </si>
  <si>
    <t>&lt;/b&gt;&lt;br&gt;Jim Collins&lt;br&gt;Harper Business, 2011&lt;/p&gt;&lt;br&gt;&lt;br&gt;</t>
  </si>
  <si>
    <r>
      <t xml:space="preserve">Who Moved My Cheese?  </t>
    </r>
    <r>
      <rPr>
        <sz val="11"/>
        <color theme="1"/>
        <rFont val="Calibri"/>
        <family val="2"/>
        <scheme val="minor"/>
      </rPr>
      <t>An A-Mazing Way to Deal With Change in Your Work and In Your Life</t>
    </r>
  </si>
  <si>
    <t>&lt;/b&gt;&lt;br&gt;Spencer Johnson&lt;br&gt;Putnam Adult, 1998&lt;/p&gt;&lt;br&gt;&lt;br&gt;</t>
  </si>
  <si>
    <r>
      <t>Wooden on Leadership:</t>
    </r>
    <r>
      <rPr>
        <sz val="11"/>
        <color theme="1"/>
        <rFont val="Calibri"/>
        <family val="2"/>
        <scheme val="minor"/>
      </rPr>
      <t xml:space="preserve">  How to Create a Winning Organization</t>
    </r>
  </si>
  <si>
    <t>&lt;/b&gt;&lt;br&gt;John Wooden&lt;br&gt;McGraw-Hill, 2005&lt;/p&gt;&lt;br&gt;&lt;br&gt;</t>
  </si>
  <si>
    <r>
      <t xml:space="preserve">The Five Dysfunctions of a Team:  </t>
    </r>
    <r>
      <rPr>
        <sz val="11"/>
        <color theme="1"/>
        <rFont val="Calibri"/>
        <family val="2"/>
        <scheme val="minor"/>
      </rPr>
      <t>A Leadership Fable</t>
    </r>
  </si>
  <si>
    <t>&lt;/b&gt;&lt;br&gt;Patrick Lencioni&lt;br&gt;Jossey-Bass, 2002&lt;/p&gt;&lt;br&gt;&lt;br&gt;</t>
  </si>
  <si>
    <r>
      <t xml:space="preserve">Leading on the Edge:  </t>
    </r>
    <r>
      <rPr>
        <sz val="11"/>
        <color theme="1"/>
        <rFont val="Calibri"/>
        <family val="2"/>
        <scheme val="minor"/>
      </rPr>
      <t>Extraordinary Stories and Leadership Insights from the World’s Most Extreme Workplace</t>
    </r>
  </si>
  <si>
    <t>&lt;/b&gt;&lt;br&gt;Rachael Robertson&lt;br&gt;Wright Books, 2012&lt;/p&gt;&lt;br&gt;&lt;br&gt;</t>
  </si>
  <si>
    <r>
      <t xml:space="preserve">Shackleton’s Way: </t>
    </r>
    <r>
      <rPr>
        <sz val="11"/>
        <color theme="1"/>
        <rFont val="Calibri"/>
        <family val="2"/>
        <scheme val="minor"/>
      </rPr>
      <t>Leadership Lessons from the Great Antarctic Explorer</t>
    </r>
  </si>
  <si>
    <t>&lt;/b&gt;&lt;br&gt;Margot Morrell and Stephanie Capparell&lt;br&gt;Penguin Books, 2001&lt;/p&gt;&lt;br&gt;&lt;br&gt;</t>
  </si>
  <si>
    <r>
      <t xml:space="preserve">The Fifth Discipline:  </t>
    </r>
    <r>
      <rPr>
        <sz val="11"/>
        <color theme="1"/>
        <rFont val="Calibri"/>
        <family val="2"/>
        <scheme val="minor"/>
      </rPr>
      <t>The Art &amp; Practice of the Learning Organization</t>
    </r>
  </si>
  <si>
    <r>
      <t xml:space="preserve">Profit Beyond Measure:  </t>
    </r>
    <r>
      <rPr>
        <sz val="11"/>
        <color theme="1"/>
        <rFont val="Calibri"/>
        <family val="2"/>
        <scheme val="minor"/>
      </rPr>
      <t>Extraordinary Results Through Attention to Work and People</t>
    </r>
  </si>
  <si>
    <t xml:space="preserve"> &lt;/b&gt;&lt;br&gt;Anders Broms and H. Thomas Johnson&lt;br&gt;Free Press, 2001&lt;/p&gt;&lt;br&gt;&lt;br&gt;</t>
  </si>
  <si>
    <t>&lt;/b&gt;&lt;br&gt;Peter M. Senge&lt;br&gt;Crown Business, 2010&lt;/p&gt;&lt;br&gt;&lt;br&gt;</t>
  </si>
  <si>
    <r>
      <t xml:space="preserve">Emotional Intelligence: </t>
    </r>
    <r>
      <rPr>
        <sz val="11"/>
        <color theme="1"/>
        <rFont val="Calibri"/>
        <family val="2"/>
        <scheme val="minor"/>
      </rP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Anniversary Edition; Why It Can Matter More Than IQ</t>
    </r>
  </si>
  <si>
    <t>&lt;/b&gt;&lt;br&gt;Daniel Goleman&lt;br&gt;Bantam, 2006&lt;/p&gt;&lt;br&gt;&lt;br&gt;</t>
  </si>
  <si>
    <r>
      <t xml:space="preserve">Micromessaging: </t>
    </r>
    <r>
      <rPr>
        <sz val="11"/>
        <color theme="1"/>
        <rFont val="Calibri"/>
        <family val="2"/>
        <scheme val="minor"/>
      </rPr>
      <t>Why Great Leadership is Beyond Words</t>
    </r>
  </si>
  <si>
    <t>&lt;/b&gt;&lt;br&gt;Stephen Young&lt;br&gt;McGraw-Hill, 2006&lt;/p&gt;&lt;br&gt;&lt;br&gt;</t>
  </si>
  <si>
    <r>
      <t xml:space="preserve">The Power of Habit:  </t>
    </r>
    <r>
      <rPr>
        <sz val="11"/>
        <color theme="1"/>
        <rFont val="Calibri"/>
        <family val="2"/>
        <scheme val="minor"/>
      </rPr>
      <t>Why We Do What We Do in Life and Business</t>
    </r>
  </si>
  <si>
    <t>&lt;/b&gt;&lt;br&gt;Charles Duhigg&lt;br&gt;Bantam, 2006&lt;/p&gt;&lt;br&gt;&lt;br&gt;</t>
  </si>
  <si>
    <r>
      <t xml:space="preserve">One From Many:  </t>
    </r>
    <r>
      <rPr>
        <sz val="11"/>
        <color theme="1"/>
        <rFont val="Calibri"/>
        <family val="2"/>
        <scheme val="minor"/>
      </rPr>
      <t>VISA and the Rise of Chaordic Organization</t>
    </r>
  </si>
  <si>
    <t>&lt;/b&gt;&lt;br&gt;Dee Hock&lt;br&gt;Berrett-Koehler Publishers, 2005&lt;/p&gt;&lt;br&gt;&lt;br&gt;</t>
  </si>
  <si>
    <r>
      <t>The Living Company&lt;/b&gt;&lt;br&gt;</t>
    </r>
    <r>
      <rPr>
        <sz val="11"/>
        <color theme="1"/>
        <rFont val="Calibri"/>
        <family val="2"/>
        <scheme val="minor"/>
      </rPr>
      <t>Arie De Geus&lt;br&gt;Harvard Business Review Press, 2002</t>
    </r>
  </si>
  <si>
    <t>&lt;/p&gt;&lt;br&gt;&lt;br&gt;</t>
  </si>
  <si>
    <r>
      <t xml:space="preserve">The Oz Principle: </t>
    </r>
    <r>
      <rPr>
        <sz val="11"/>
        <color theme="1"/>
        <rFont val="Calibri"/>
        <family val="2"/>
        <scheme val="minor"/>
      </rPr>
      <t xml:space="preserve"> Getting Results Through Individual and Organizational Accountability</t>
    </r>
  </si>
  <si>
    <t>&lt;/b&gt;&lt;br&gt;Craig Hickman, Tom Smith and Roger Connors&lt;br&gt;Portfolio, 2010&lt;/p&gt;&lt;br&gt;&lt;br&gt;</t>
  </si>
  <si>
    <r>
      <t xml:space="preserve">The Managerial Moment of Truth:  </t>
    </r>
    <r>
      <rPr>
        <sz val="11"/>
        <color theme="1"/>
        <rFont val="Calibri"/>
        <family val="2"/>
        <scheme val="minor"/>
      </rPr>
      <t>The Essential Step in Helping People Improve Performance</t>
    </r>
  </si>
  <si>
    <t>&lt;/b&gt;&lt;br&gt;Bruce Bodaken and Robert Fritz&lt;br&gt;Free Press, 2011&lt;/p&gt;&lt;br&gt;&lt;br&gt;</t>
  </si>
  <si>
    <r>
      <t>The Checklist Manifesto:</t>
    </r>
    <r>
      <rPr>
        <sz val="11"/>
        <color theme="1"/>
        <rFont val="Calibri"/>
        <family val="2"/>
        <scheme val="minor"/>
      </rPr>
      <t xml:space="preserve">  How to Get Things Right</t>
    </r>
  </si>
  <si>
    <t>&lt;/b&gt;&lt;br&gt;Atul Gawande&lt;br&gt;Picador, 2011&lt;/p&gt;&lt;br&gt;&lt;br&gt;</t>
  </si>
  <si>
    <r>
      <t xml:space="preserve">Tribal Leadership: </t>
    </r>
    <r>
      <rPr>
        <sz val="11"/>
        <color theme="1"/>
        <rFont val="Calibri"/>
        <family val="2"/>
        <scheme val="minor"/>
      </rPr>
      <t>Leveraging Natural Groups to Build a Thriving Organization</t>
    </r>
  </si>
  <si>
    <t>&lt;/b&gt;&lt;br&gt;Dave Logan, John King and Halee Fischer-Wright&lt;br&gt;Harper Business, 2008&lt;/p&gt;&lt;br&gt;&lt;br&gt;</t>
  </si>
  <si>
    <r>
      <t>Ego VS. EQ:</t>
    </r>
    <r>
      <rPr>
        <sz val="11"/>
        <color theme="1"/>
        <rFont val="Calibri"/>
        <family val="2"/>
        <scheme val="minor"/>
      </rPr>
      <t xml:space="preserve">  How Top Leaders Beat 8 Ego Traps with Emotional Intelligence</t>
    </r>
  </si>
  <si>
    <t>&lt;/b&gt;&lt;br&gt;Jen Shirkani&lt;br&gt;Bibliomotion, 2013&lt;/p&gt;&lt;br&gt;&lt;br&gt;</t>
  </si>
  <si>
    <t>The Goal – A Process of Ongoing Improvement</t>
  </si>
  <si>
    <t>Eliyahu M. Goldratt and Jeff Cox</t>
  </si>
  <si>
    <t>North River Press, 2014</t>
  </si>
  <si>
    <t>&lt;/p&gt;&lt;br&gt;</t>
  </si>
  <si>
    <t>The Leadership Challenge – How to Make Extraordinary Things Happens in Organizations</t>
  </si>
  <si>
    <t>The Servant:  A Simple Story About the True Essence of Leadership</t>
  </si>
  <si>
    <t>James C. Hunter</t>
  </si>
  <si>
    <t>Crown Business, 2008</t>
  </si>
  <si>
    <t>The One Minute Manager: Revised Edition</t>
  </si>
  <si>
    <t>Ken Blanchard, M.D. Johnson Spencer and Constance Johnson</t>
  </si>
  <si>
    <t>William Morrow, 2015</t>
  </si>
  <si>
    <t>Crucial Conversations:  Tools for Talking When Stakes are High; Second Edition</t>
  </si>
  <si>
    <t>Kerry Patterson, Joseph Grenny, Ron McMillan, and Al Switzler</t>
  </si>
  <si>
    <t>McGraw-Hill, 2012</t>
  </si>
  <si>
    <t>Leadership 101: What Every Leader Needs to Know</t>
  </si>
  <si>
    <t>John Maxwell</t>
  </si>
  <si>
    <t>Thomas Nelson, 2002</t>
  </si>
  <si>
    <t>The 21 Irrefutable Laws of Leadership:  Follow Them and People Will Follow You (10th Anniversary Edition)</t>
  </si>
  <si>
    <t>John C. Maxwell</t>
  </si>
  <si>
    <t>Steven R. Covey, Thomas Nelson, 2007</t>
  </si>
  <si>
    <t>The Speed of Trust: The One Thing That Changes Everything</t>
  </si>
  <si>
    <t>Stephen M.R. Covey</t>
  </si>
  <si>
    <t>Free Press, 2006</t>
  </si>
  <si>
    <t>Good to Great:  Why Some Companies Make the Leap…And Others Don’t</t>
  </si>
  <si>
    <t>Jim Collins</t>
  </si>
  <si>
    <t>Harper Business, 2011</t>
  </si>
  <si>
    <t>Who Moved My Cheese?  An A-Mazing Way to Deal With Change in Your Work and In Your Life</t>
  </si>
  <si>
    <t>Spencer Johnson</t>
  </si>
  <si>
    <t>Putnam Adult, 1998</t>
  </si>
  <si>
    <t>Wooden on Leadership:  How to Create a Winning Organization</t>
  </si>
  <si>
    <t>John Wooden</t>
  </si>
  <si>
    <t>McGraw-Hill, 2005</t>
  </si>
  <si>
    <t>The Five Dysfunctions of a Team:  A Leadership Fable</t>
  </si>
  <si>
    <t>Patrick Lencioni</t>
  </si>
  <si>
    <t>Jossey-Bass, 2002</t>
  </si>
  <si>
    <t>Leading on the Edge:  Extraordinary Stories and Leadership Insights from the World’s Most Extreme Workplace</t>
  </si>
  <si>
    <t>Rachael Robertson</t>
  </si>
  <si>
    <t>Wright Books, 2012</t>
  </si>
  <si>
    <t>Shackleton’s Way: Leadership Lessons from the Great Antarctic Explorer</t>
  </si>
  <si>
    <t>Margot Morrell and Stephanie Capparell</t>
  </si>
  <si>
    <t>Penguin Books, 2001</t>
  </si>
  <si>
    <t xml:space="preserve">Profit Beyond Measure:  Extraordinary Results Through Attention to Work and People </t>
  </si>
  <si>
    <t>Anders Broms and H. Thomas Johnson</t>
  </si>
  <si>
    <t>Free Press, 2001</t>
  </si>
  <si>
    <t>The Fifth Discipline:  The Art &amp;amp; Practice of the Learning Organization</t>
  </si>
  <si>
    <t>Peter M. Senge</t>
  </si>
  <si>
    <t>Crown Business, 2010</t>
  </si>
  <si>
    <t>Emotional Intelligence: 10th Anniversary Edition; Why It Can Matter More Than IQ</t>
  </si>
  <si>
    <t>Daniel Goleman</t>
  </si>
  <si>
    <t>Bantam, 2006</t>
  </si>
  <si>
    <t>Micromessaging: Why Great Leadership is Beyond Words</t>
  </si>
  <si>
    <t>Stephen Young</t>
  </si>
  <si>
    <t>McGraw-Hill, 2006</t>
  </si>
  <si>
    <t>The Power of Habit:  Why We Do What We Do in Life and Business</t>
  </si>
  <si>
    <t>Charles Duhigg</t>
  </si>
  <si>
    <t>One From Many:  VISA and the Rise of Chaordic Organization</t>
  </si>
  <si>
    <t>Dee Hock</t>
  </si>
  <si>
    <t>Berrett-Koehler Publishers, 2005</t>
  </si>
  <si>
    <t>The Living Company</t>
  </si>
  <si>
    <t>Arie De Geus</t>
  </si>
  <si>
    <t>Harvard Business Review Press, 2002</t>
  </si>
  <si>
    <t>The Oz Principle:  Getting Results Through Individual and Organizational Accountability</t>
  </si>
  <si>
    <t>Craig Hickman, Tom Smith and Roger Connors</t>
  </si>
  <si>
    <t>Portfolio, 2010</t>
  </si>
  <si>
    <t>The Managerial Moment of Truth:  The Essential Step in Helping People Improve Performance</t>
  </si>
  <si>
    <t>Bruce Bodaken and Robert Fritz</t>
  </si>
  <si>
    <t>Free Press, 2011</t>
  </si>
  <si>
    <t>The Checklist Manifesto:  How to Get Things Right</t>
  </si>
  <si>
    <t>Atul Gawande</t>
  </si>
  <si>
    <t>Picador, 2011</t>
  </si>
  <si>
    <t>Tribal Leadership: Leveraging Natural Groups to Build a Thriving Organization</t>
  </si>
  <si>
    <t>Dave Logan, John King and Halee Fischer-Wright</t>
  </si>
  <si>
    <t>Harper Business, 2008</t>
  </si>
  <si>
    <t>Active Listening</t>
  </si>
  <si>
    <t>TR005593</t>
  </si>
  <si>
    <t>Delegation</t>
  </si>
  <si>
    <t>Facilitating Groups</t>
  </si>
  <si>
    <t>Trust</t>
  </si>
  <si>
    <t>Transformational Leadership 101</t>
  </si>
  <si>
    <t>&lt;p class="h4"&gt;</t>
  </si>
  <si>
    <t>&lt;ul&gt;</t>
  </si>
  <si>
    <t>&lt;/ul&gt;</t>
  </si>
  <si>
    <t>https://fll.web.boeing.com/filespub/DoK_TL_101ActiveListening/101_ACTIVELISTENING_Module.pptx</t>
  </si>
  <si>
    <t>https://fll.web.boeing.com/filespub/DoK_TL_101Delegation/101_DELEGATION_Module.pptx</t>
  </si>
  <si>
    <t>https://fll.web.boeing.com/filespub/DoK_TL_101FacilitatingGroups/101_FACILITATINGGROUPS_Module.pptx</t>
  </si>
  <si>
    <t>https://fll.web.boeing.com/filespub/DoK_TL_101Trust/101_TRUST_Module.pptx</t>
  </si>
  <si>
    <t>Chess Not Checkers (Elevate Your Leadership Game) (Abstract)</t>
  </si>
  <si>
    <t>Mark Miller</t>
  </si>
  <si>
    <t>Berrett-Koehler Publishers, Inc, 2015</t>
  </si>
  <si>
    <t>McGraw-Hill Education, 2016</t>
  </si>
  <si>
    <t>QBQ! The Question Behind the Question: Practicing Personal Accountability at Work and in Life</t>
  </si>
  <si>
    <t>JOhn G. Miller</t>
  </si>
  <si>
    <t>TarcherPerigee, 2004</t>
  </si>
  <si>
    <t>Strength-Based Leadership Coaching in Organizations</t>
  </si>
  <si>
    <t>Doug Mackie</t>
  </si>
  <si>
    <t>Kogan Page, 2016</t>
  </si>
  <si>
    <t>The Connect Effect</t>
  </si>
  <si>
    <t>Berrett-Koehler Publishers, 2008</t>
  </si>
  <si>
    <t>Micheal Dulworth</t>
  </si>
  <si>
    <t>&lt;/a&gt;</t>
  </si>
  <si>
    <t>http://catalog.web.boeing.com/record=b2486516</t>
  </si>
  <si>
    <t>http://hr1.web.boeing.com/ltmoe/ltmoe_perf_manage.cfm</t>
  </si>
  <si>
    <t>Crucial Conversations</t>
  </si>
  <si>
    <t xml:space="preserve">Smart Trust: Creating Prosperity, Energy, and Joy in a Low-Trust World </t>
  </si>
  <si>
    <t>Kerry Patterson, Joseph Grenny, Ron McMillan and Al Switzler</t>
  </si>
  <si>
    <t>Stephen M.R. Covey, Greg Link and Rebecca R. Merrill</t>
  </si>
  <si>
    <t>Stephen M.R. Covey and Rebecca R. Merrill</t>
  </si>
  <si>
    <t>McGraw-Hill, 2002</t>
  </si>
  <si>
    <t>Free Press, 2012</t>
  </si>
  <si>
    <t xml:space="preserve">For Go4Zero Training, </t>
  </si>
  <si>
    <t xml:space="preserve">http://csdms.web.boeing.com/dmswsso/getdoc/?number=239-17-01167&amp;status=4&amp;type=xlsx </t>
  </si>
  <si>
    <t>click here</t>
  </si>
  <si>
    <t>Our Commitment to Compliance (79188)</t>
  </si>
  <si>
    <t>Quality System Audit (QSA) Overview (80750)</t>
  </si>
  <si>
    <t>http://wsso-support.web.boeing.com:2015/redirect.html?URL=https://mlcat.web.boeing.com/cat/?IntgrCd=CRSEENRL&amp;SystemID=Evtopstraining&amp;LinkContact=lynda.j.blankinship@boeing.com&amp;CourseCode=79188</t>
  </si>
  <si>
    <t>https://dms-websvc-prdd.nw.nos.boeing.com/dmswsso/getdoc/default.aspx?number=578-17-01864&amp;status=4&amp;type=pdf</t>
  </si>
  <si>
    <t>Certified Tool Maintenance and Care (76740)</t>
  </si>
  <si>
    <t>Quality You Are the Difference Tool Certification (TR000607)</t>
  </si>
  <si>
    <t>Video - Tool Accountability: It's Personal</t>
  </si>
  <si>
    <t>http://wsso-support.web.boeing.com:2015/redirect.html?URL=https://mlcat.web.boeing.com/cat/?IntgrCd=CRSEENRL&amp;SystemID=Evtopstraining&amp;LinkContact=david.l.demers@boeing.com&amp;CourseCode=76740</t>
  </si>
  <si>
    <t>http://wsso-support.web.boeing.com:2015/redirect.html?URL=https://mlcat.web.boeing.com/cat/?IntgrCd=CRSEENRL&amp;SystemID=Evtopstraining&amp;LinkContact=david.l.demers@boeing.com&amp;CourseCode=TR000607</t>
  </si>
  <si>
    <t>http://videowm.boeing.com/autopost/ssg/TV33198.asx</t>
  </si>
  <si>
    <t>&lt;&lt;Accordion&gt;&gt;</t>
  </si>
  <si>
    <t>BESSy (Boeing Enterprise Shipping System)</t>
  </si>
  <si>
    <t>https://bessy.web.boeing.com/</t>
  </si>
  <si>
    <t>Boeing Management System</t>
  </si>
  <si>
    <t xml:space="preserve">http://finance.whq.boeing.com/organizations/bms.shtml </t>
  </si>
  <si>
    <t>https://boris.web.boeing.com/newboris/</t>
  </si>
  <si>
    <t>CLAS (Charge Line Authorization and Set UP)</t>
  </si>
  <si>
    <t>http://financesystemseus.web.boeing.com/sys_CLAS.html</t>
  </si>
  <si>
    <t>https://dmvs6.web.boeing.com/#/Actions</t>
  </si>
  <si>
    <t>MAXIMO (Facilities Requests)</t>
  </si>
  <si>
    <t>http://mxesprod.web.boeing.com/maximo/webclient/login/login.jsp</t>
  </si>
  <si>
    <t>TMC (Total Manufacturing Cost)</t>
  </si>
  <si>
    <t>ETS (Employee Timekeeping System)</t>
  </si>
  <si>
    <t>http://ethics.whq.boeing.com/lm/</t>
  </si>
  <si>
    <t>Acronym Search / Term Bank</t>
  </si>
  <si>
    <t>Boeing Now</t>
  </si>
  <si>
    <t>http://www.boeing.com/nosearch/boeing-now/index.html</t>
  </si>
  <si>
    <t>Boeing Store</t>
  </si>
  <si>
    <t>https://www.boeingstore.com/</t>
  </si>
  <si>
    <t>BORIS (Boeing Opportunities, Risks and Issues Management System)</t>
  </si>
  <si>
    <t>CARATS (Computing Account Request and Tracking System)</t>
  </si>
  <si>
    <t>CMES (Common Manufacturing Execution System)</t>
  </si>
  <si>
    <t>https://cmesbca.web.boeing.com/</t>
  </si>
  <si>
    <t>Conference Room Search</t>
  </si>
  <si>
    <t>http://rooms.web.boeing.com/CRSS_Search.ASPX</t>
  </si>
  <si>
    <t>DCAC CAR Form</t>
  </si>
  <si>
    <t>https://infosecnew.web.boeing.com/RelatedDocuments/BCAProtect/DCAC_CAR.docm</t>
  </si>
  <si>
    <t>DMVS (Demand Management Visibility Service)</t>
  </si>
  <si>
    <t>EHD (Enterprise Help Desk)</t>
  </si>
  <si>
    <t>EITMS (Employee Involvement Team Management System)</t>
  </si>
  <si>
    <t>http://eitms.web.boeing.com</t>
  </si>
  <si>
    <t>eTRAC- Part Shortages and Exceptions</t>
  </si>
  <si>
    <t>http://etrac.web.boeing.com/etrac</t>
  </si>
  <si>
    <t>Frontiers</t>
  </si>
  <si>
    <t>http://www.boeing.com/features/frontiers/index.page</t>
  </si>
  <si>
    <t>MARS (My Account Request System)</t>
  </si>
  <si>
    <t>https://marsprod.web.boeing.com:8084/mars/home?0</t>
  </si>
  <si>
    <t>MESci (Manufacturing Execution Systems Common Image)</t>
  </si>
  <si>
    <t>https://my.boeing.com/portal/server.pt/community/mes/2394</t>
  </si>
  <si>
    <t>PIMS (Program Information Management System)</t>
  </si>
  <si>
    <t>http://pims-v4.web.boeing.com/</t>
  </si>
  <si>
    <t>Popular Links (Maps, Insite, Site Tours, Food Services, My Learning, Travel @ Boeing, WebEx)</t>
  </si>
  <si>
    <t>REDARS (Reference Engineering Drawing Automated Retrieval System) / EID (Engineering Information Delivery)</t>
  </si>
  <si>
    <t>https://redars.web.boeing.com/</t>
  </si>
  <si>
    <t>SAT (Shipside Action Tracker)</t>
  </si>
  <si>
    <t>Velocity</t>
  </si>
  <si>
    <t>https://velocity.web.boeing.com/</t>
  </si>
  <si>
    <t>Well Being Resources</t>
  </si>
  <si>
    <t>http://wellbeingresources.web.boeing.com/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</si>
</sst>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quotePrefix="1"/>
    <xf numFmtId="0" fontId="1" fillId="0" borderId="0" xfId="1"/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Alignment="1">
      <alignment horizontal="left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  <xf numFmtId="0" fontId="1" fillId="0" borderId="0" xfId="1" applyFill="1" applyAlignment="1">
      <alignment horizontal="left" wrapText="1"/>
    </xf>
    <xf numFmtId="0" fontId="1" fillId="0" borderId="0" xfId="1" applyFill="1"/>
    <xf numFmtId="0" fontId="0" fillId="0" borderId="0" xfId="0" applyFill="1"/>
    <xf numFmtId="0" fontId="0" fillId="2" borderId="0" xfId="0" quotePrefix="1" applyFill="1"/>
    <xf numFmtId="0" fontId="0" fillId="2" borderId="0" xfId="0" applyFill="1"/>
    <xf numFmtId="0" fontId="0" fillId="3" borderId="0" xfId="0" quotePrefix="1" applyFill="1"/>
    <xf numFmtId="0" fontId="0" fillId="3" borderId="0" xfId="0" applyFill="1"/>
    <xf numFmtId="0" fontId="3" fillId="0" borderId="0" xfId="0" quotePrefix="1" applyFont="1"/>
    <xf numFmtId="0" fontId="3" fillId="2" borderId="0" xfId="0" quotePrefix="1" applyFont="1" applyFill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quotePrefix="1" applyAlignment="1">
      <alignment wrapText="1"/>
    </xf>
    <xf numFmtId="0" fontId="0" fillId="0" borderId="0" xfId="0" applyFont="1"/>
    <xf numFmtId="0" fontId="0" fillId="4" borderId="0" xfId="0" applyFill="1" applyAlignment="1">
      <alignment horizontal="left" wrapText="1"/>
    </xf>
    <xf numFmtId="0" fontId="1" fillId="4" borderId="0" xfId="1" applyFill="1" applyAlignment="1">
      <alignment wrapText="1"/>
    </xf>
    <xf numFmtId="0" fontId="2" fillId="0" borderId="0" xfId="0" quotePrefix="1" applyFont="1" applyBorder="1" applyAlignment="1">
      <alignment vertical="center" wrapText="1"/>
    </xf>
    <xf numFmtId="0" fontId="0" fillId="0" borderId="0" xfId="0" applyAlignme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2" borderId="0" xfId="0" quotePrefix="1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0" fillId="5" borderId="0" xfId="0" quotePrefix="1" applyFill="1"/>
    <xf numFmtId="0" fontId="0" fillId="5" borderId="0" xfId="0" applyFill="1"/>
    <xf numFmtId="0" fontId="5" fillId="5" borderId="0" xfId="0" applyFont="1" applyFill="1"/>
    <xf numFmtId="0" fontId="5" fillId="5" borderId="0" xfId="0" applyFont="1" applyFill="1" applyAlignment="1">
      <alignment horizontal="left" vertical="top"/>
    </xf>
    <xf numFmtId="0" fontId="7" fillId="0" borderId="0" xfId="0" applyFont="1"/>
    <xf numFmtId="0" fontId="8" fillId="0" borderId="0" xfId="0" applyFont="1"/>
    <xf numFmtId="0" fontId="0" fillId="0" borderId="0" xfId="0" quotePrefix="1" applyAlignment="1"/>
    <xf numFmtId="0" fontId="1" fillId="0" borderId="0" xfId="1" applyAlignment="1"/>
    <xf numFmtId="0" fontId="3" fillId="0" borderId="0" xfId="0" applyFont="1" applyAlignment="1">
      <alignment horizontal="left"/>
    </xf>
    <xf numFmtId="0" fontId="0" fillId="6" borderId="0" xfId="0" applyFill="1"/>
    <xf numFmtId="0" fontId="5" fillId="2" borderId="0" xfId="0" quotePrefix="1" applyFont="1" applyFill="1"/>
    <xf numFmtId="0" fontId="9" fillId="2" borderId="0" xfId="0" quotePrefix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my.boeing.com/portal/server.pt/community/totalaccess/399" TargetMode="External"/><Relationship Id="rId2" Type="http://schemas.openxmlformats.org/officeDocument/2006/relationships/hyperlink" Target="https://onepppm.web.boeing.com/onepppm/app/home/browse?default=redirect" TargetMode="External"/><Relationship Id="rId1" Type="http://schemas.openxmlformats.org/officeDocument/2006/relationships/hyperlink" Target="https://mvtool.web.boeing.com/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boeing.skillport.com/skillportfe/custom/login/boeing/login.actio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totalaccess.web.boeing.com/TotalAccessAppEntry?action=view&amp;appid=1104&amp;SearchLearningCatalog=" TargetMode="External"/><Relationship Id="rId13" Type="http://schemas.openxmlformats.org/officeDocument/2006/relationships/hyperlink" Target="https://totalaccess.web.boeing.com/TotalAccessAppEntry?action=view&amp;appid=1104&amp;SearchLearningCatalog=" TargetMode="External"/><Relationship Id="rId3" Type="http://schemas.openxmlformats.org/officeDocument/2006/relationships/hyperlink" Target="https://totalaccess.web.boeing.com/TotalAccessAppEntry?action=view&amp;appid=1104&amp;SearchLearningCatalog=" TargetMode="External"/><Relationship Id="rId7" Type="http://schemas.openxmlformats.org/officeDocument/2006/relationships/hyperlink" Target="https://totalaccess.web.boeing.com/TotalAccessAppEntry?action=view&amp;appid=1104&amp;SearchLearningCatalog=" TargetMode="External"/><Relationship Id="rId12" Type="http://schemas.openxmlformats.org/officeDocument/2006/relationships/hyperlink" Target="https://totalaccess.web.boeing.com/TotalAccessAppEntry?action=view&amp;appid=1104&amp;SearchLearningCatalog=" TargetMode="External"/><Relationship Id="rId2" Type="http://schemas.openxmlformats.org/officeDocument/2006/relationships/hyperlink" Target="https://totalaccess.web.boeing.com/TotalAccessAppEntry?action=view&amp;appid=1104&amp;SearchLearningCatalog=" TargetMode="External"/><Relationship Id="rId1" Type="http://schemas.openxmlformats.org/officeDocument/2006/relationships/hyperlink" Target="https://totalaccess.web.boeing.com/TotalAccessAppEntry?action=view&amp;appid=1104&amp;SearchLearningCatalog=" TargetMode="External"/><Relationship Id="rId6" Type="http://schemas.openxmlformats.org/officeDocument/2006/relationships/hyperlink" Target="https://totalaccess.web.boeing.com/TotalAccessAppEntry?action=view&amp;appid=1104&amp;SearchLearningCatalog=" TargetMode="External"/><Relationship Id="rId11" Type="http://schemas.openxmlformats.org/officeDocument/2006/relationships/hyperlink" Target="https://totalaccess.web.boeing.com/TotalAccessAppEntry?action=view&amp;appid=1104&amp;SearchLearningCatalog=" TargetMode="External"/><Relationship Id="rId5" Type="http://schemas.openxmlformats.org/officeDocument/2006/relationships/hyperlink" Target="https://totalaccess.web.boeing.com/TotalAccessAppEntry?action=view&amp;appid=1104&amp;SearchLearningCatalog=" TargetMode="External"/><Relationship Id="rId10" Type="http://schemas.openxmlformats.org/officeDocument/2006/relationships/hyperlink" Target="https://totalaccess.web.boeing.com/TotalAccessAppEntry?action=view&amp;appid=1104&amp;SearchLearningCatalog=" TargetMode="External"/><Relationship Id="rId4" Type="http://schemas.openxmlformats.org/officeDocument/2006/relationships/hyperlink" Target="https://totalaccess.web.boeing.com/TotalAccessAppEntry?action=view&amp;appid=1104&amp;SearchLearningCatalog=" TargetMode="External"/><Relationship Id="rId9" Type="http://schemas.openxmlformats.org/officeDocument/2006/relationships/hyperlink" Target="https://totalaccess.web.boeing.com/TotalAccessAppEntry?action=view&amp;appid=1104&amp;SearchLearningCatalog=" TargetMode="External"/><Relationship Id="rId1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ben.web.boeing.com/BEN_on_demand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fll.web.boeing.com/self-email.htm" TargetMode="External"/><Relationship Id="rId7" Type="http://schemas.openxmlformats.org/officeDocument/2006/relationships/printerSettings" Target="../printerSettings/printerSettings22.bin"/><Relationship Id="rId2" Type="http://schemas.openxmlformats.org/officeDocument/2006/relationships/hyperlink" Target="https://wsso-support.web.boeing.com:2016/redirect.html?URL=https://onepppm.web.boeing.com/onepppm/app/documents/show?id=BPI-4331" TargetMode="External"/><Relationship Id="rId1" Type="http://schemas.openxmlformats.org/officeDocument/2006/relationships/hyperlink" Target="https://learning.aperianglobal.com/" TargetMode="External"/><Relationship Id="rId6" Type="http://schemas.openxmlformats.org/officeDocument/2006/relationships/hyperlink" Target="http://iamboeing.web.boeing.com/index.aspx?com=1&amp;id=162" TargetMode="External"/><Relationship Id="rId5" Type="http://schemas.openxmlformats.org/officeDocument/2006/relationships/hyperlink" Target="https://totalaccess.web.boeing.com/TotalAccessAppEntry?action=view&amp;appid=1104&amp;SearchLearningCatalog=80509" TargetMode="External"/><Relationship Id="rId4" Type="http://schemas.openxmlformats.org/officeDocument/2006/relationships/hyperlink" Target="https://collab3.web.boeing.com/sites/Attendance/SitePages/BCA%20Assigned%20Manager.aspx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3.bin"/><Relationship Id="rId3" Type="http://schemas.openxmlformats.org/officeDocument/2006/relationships/hyperlink" Target="http://hr1.web.boeing.com/documents/ltmoe/Connectplan.pdf" TargetMode="External"/><Relationship Id="rId7" Type="http://schemas.openxmlformats.org/officeDocument/2006/relationships/hyperlink" Target="https://www.getabstract.com/en/summary/leadership-and-management/smart-trust/16787" TargetMode="External"/><Relationship Id="rId2" Type="http://schemas.openxmlformats.org/officeDocument/2006/relationships/hyperlink" Target="http://hr1.web.boeing.com/documents/ltmoe/Connectplan.pdf" TargetMode="External"/><Relationship Id="rId1" Type="http://schemas.openxmlformats.org/officeDocument/2006/relationships/hyperlink" Target="http://bcag.web.boeing.com/employeeinvolvement/" TargetMode="External"/><Relationship Id="rId6" Type="http://schemas.openxmlformats.org/officeDocument/2006/relationships/hyperlink" Target="https://www.getabstract.com/en/summary/leadership-and-management/the-speed-of-trust/8064" TargetMode="External"/><Relationship Id="rId5" Type="http://schemas.openxmlformats.org/officeDocument/2006/relationships/hyperlink" Target="https://www.getabstract.com/en/summary/career-and-self-development/crucial-conversations/2497" TargetMode="External"/><Relationship Id="rId4" Type="http://schemas.openxmlformats.org/officeDocument/2006/relationships/hyperlink" Target="http://hr1.web.boeing.com/ltmoe/ltmoe_insideout_coaching_workshops.cfm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boeing.skillport.com/" TargetMode="External"/><Relationship Id="rId13" Type="http://schemas.openxmlformats.org/officeDocument/2006/relationships/printerSettings" Target="../printerSettings/printerSettings24.bin"/><Relationship Id="rId3" Type="http://schemas.openxmlformats.org/officeDocument/2006/relationships/hyperlink" Target="https://totalaccess.web.boeing.com/TotalAccessAppEntry?action=view&amp;appid=1104&amp;SearchLearningCatalog=TR005593" TargetMode="External"/><Relationship Id="rId7" Type="http://schemas.openxmlformats.org/officeDocument/2006/relationships/hyperlink" Target="https://hbr.org/2014/09/a-framework-for-understanding-vuca" TargetMode="External"/><Relationship Id="rId12" Type="http://schemas.openxmlformats.org/officeDocument/2006/relationships/hyperlink" Target="https://mylearn-ss.web.boeing.com/psc/mylprd/EMPLOYEE/ELM/c/LM_SS_LEARNING.LM_LEARNING_ITEMS.GBL?Page=LM_SS_ITM_DTL&amp;Action=U&amp;ForceSearch=Y&amp;LM_ACT_ID=0&amp;LM_CI_ID=172071&amp;TargetFrameName=" TargetMode="External"/><Relationship Id="rId2" Type="http://schemas.openxmlformats.org/officeDocument/2006/relationships/hyperlink" Target="https://ourflightplan.web.boeing.com/common/resources/BoeingLeadershipModel.pptx" TargetMode="External"/><Relationship Id="rId1" Type="http://schemas.openxmlformats.org/officeDocument/2006/relationships/hyperlink" Target="https://ourflightplan.web.boeing.com/common/resources/BoeingManagementModel.pptx" TargetMode="External"/><Relationship Id="rId6" Type="http://schemas.openxmlformats.org/officeDocument/2006/relationships/hyperlink" Target="https://en.wikipedia.org/wiki/Volatility,_uncertainty,_complexity_and_ambiguity" TargetMode="External"/><Relationship Id="rId11" Type="http://schemas.openxmlformats.org/officeDocument/2006/relationships/hyperlink" Target="https://www.getabstract.com/ShowAbstract.do?dataId=7932" TargetMode="External"/><Relationship Id="rId5" Type="http://schemas.openxmlformats.org/officeDocument/2006/relationships/hyperlink" Target="https://www.getabstract.com/en/summary/career-and-self-development/qbq-the-question-behind-the-question/4507" TargetMode="External"/><Relationship Id="rId10" Type="http://schemas.openxmlformats.org/officeDocument/2006/relationships/hyperlink" Target="https://www.getabstract.com/en/summary/leadership-and-management/chess-not-checkers/23534" TargetMode="External"/><Relationship Id="rId4" Type="http://schemas.openxmlformats.org/officeDocument/2006/relationships/hyperlink" Target="https://www.getabstract.com/en/summary/leadership-and-management/strengths-based-leadership/12025" TargetMode="External"/><Relationship Id="rId9" Type="http://schemas.openxmlformats.org/officeDocument/2006/relationships/hyperlink" Target="https://www.getabstract.com/en/summary/career-and-self-development/the-connect-effect/9433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hyperlink" Target="http://hr1.web.boeing.com/ltmoe/culture_to_performance.cfm" TargetMode="External"/><Relationship Id="rId1" Type="http://schemas.openxmlformats.org/officeDocument/2006/relationships/hyperlink" Target="http://hr1.web.boeing.com/documents/ltmoe/Continue_Consider_Guide.pptx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s://onepppm.web.boeing.com/onepppm/app/documents/show?id=BPI-6508" TargetMode="External"/><Relationship Id="rId2" Type="http://schemas.openxmlformats.org/officeDocument/2006/relationships/hyperlink" Target="https://wsso-support.web.boeing.com:2016/redirect.html?URL=https://onepppm.web.boeing.com/onepppm/app/documents/show?id=PRO-7061" TargetMode="External"/><Relationship Id="rId1" Type="http://schemas.openxmlformats.org/officeDocument/2006/relationships/hyperlink" Target="https://wsso-support.web.boeing.com:2016/redirect.html?URL=https://onepppm.web.boeing.com/onepppm/app/documents/show?id=BPI-6508" TargetMode="External"/><Relationship Id="rId5" Type="http://schemas.openxmlformats.org/officeDocument/2006/relationships/printerSettings" Target="../printerSettings/printerSettings31.bin"/><Relationship Id="rId4" Type="http://schemas.openxmlformats.org/officeDocument/2006/relationships/hyperlink" Target="https://bolt.web.boeing.com/docs/ProductionTenets.pdf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https://dms-websvc-prdd.nw.nos.boeing.com/dmswsso/getdoc/?number=298-07-001&amp;status=4&amp;type=doc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wsso-support.web.boeing.com:2016/redirect.html?URL=http://ehs.web.boeing.com/index.aspx?com=22&amp;id=124" TargetMode="External"/><Relationship Id="rId2" Type="http://schemas.openxmlformats.org/officeDocument/2006/relationships/hyperlink" Target="http://go4zero.web.boeing.com/" TargetMode="External"/><Relationship Id="rId1" Type="http://schemas.openxmlformats.org/officeDocument/2006/relationships/hyperlink" Target="http://irs.web.boeing.com/prod/Home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https://pm.web.boeing.com/index.aspx?com=1&amp;id=14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hyperlink" Target="http://formsa.web.boeing.com/docs/sea/pub/AcrobatUsers/X/X37402.pdf" TargetMode="External"/><Relationship Id="rId1" Type="http://schemas.openxmlformats.org/officeDocument/2006/relationships/hyperlink" Target="https://mvtool.web.boeing.com/Default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96E6-F478-4B75-B1F5-C87D3BA47C18}">
  <dimension ref="A1:H541"/>
  <sheetViews>
    <sheetView tabSelected="1" zoomScaleNormal="100" workbookViewId="0">
      <pane ySplit="1" topLeftCell="A338" activePane="bottomLeft" state="frozen"/>
      <selection pane="bottomLeft" activeCell="A2" sqref="A2:H385"/>
    </sheetView>
  </sheetViews>
  <sheetFormatPr defaultColWidth="9.109375" defaultRowHeight="14.4" x14ac:dyDescent="0.3"/>
  <cols>
    <col min="1" max="1" width="33.109375" style="17" bestFit="1" customWidth="1"/>
    <col min="2" max="2" width="33.109375" style="17" customWidth="1"/>
    <col min="3" max="3" width="6.5546875" style="17" bestFit="1" customWidth="1"/>
    <col min="4" max="4" width="39" style="42" customWidth="1"/>
    <col min="5" max="5" width="10" style="42" customWidth="1"/>
    <col min="6" max="6" width="40.109375" style="17" bestFit="1" customWidth="1"/>
    <col min="7" max="7" width="31.5546875" style="17" bestFit="1" customWidth="1"/>
    <col min="8" max="8" width="36.44140625" style="17" bestFit="1" customWidth="1"/>
    <col min="9" max="9" width="9.109375" style="17"/>
    <col min="10" max="10" width="10.33203125" style="17" bestFit="1" customWidth="1"/>
    <col min="11" max="16384" width="9.109375" style="17"/>
  </cols>
  <sheetData>
    <row r="1" spans="1:8" x14ac:dyDescent="0.3">
      <c r="A1" s="52" t="s">
        <v>392</v>
      </c>
      <c r="B1" s="52" t="s">
        <v>393</v>
      </c>
      <c r="C1" s="52" t="s">
        <v>337</v>
      </c>
      <c r="D1" s="53" t="s">
        <v>394</v>
      </c>
      <c r="E1" s="53" t="s">
        <v>395</v>
      </c>
      <c r="F1" s="52" t="s">
        <v>396</v>
      </c>
      <c r="G1" s="52" t="s">
        <v>411</v>
      </c>
      <c r="H1" s="52" t="s">
        <v>397</v>
      </c>
    </row>
    <row r="2" spans="1:8" x14ac:dyDescent="0.3">
      <c r="A2" s="17" t="s">
        <v>328</v>
      </c>
      <c r="D2" s="41">
        <f>Lookup!A$1</f>
        <v>1</v>
      </c>
      <c r="E2" s="41"/>
      <c r="F2" s="1" t="s">
        <v>333</v>
      </c>
    </row>
    <row r="3" spans="1:8" x14ac:dyDescent="0.3">
      <c r="A3" s="1" t="s">
        <v>321</v>
      </c>
      <c r="D3" s="41"/>
      <c r="E3" s="41"/>
      <c r="F3" s="1"/>
    </row>
    <row r="4" spans="1:8" x14ac:dyDescent="0.3">
      <c r="A4" s="1" t="s">
        <v>322</v>
      </c>
      <c r="B4" s="1"/>
      <c r="C4" s="1"/>
    </row>
    <row r="5" spans="1:8" x14ac:dyDescent="0.3">
      <c r="A5" s="27" t="s">
        <v>399</v>
      </c>
      <c r="B5" s="27" t="str">
        <f>IF(Lookup!C1="&lt;&lt;Accordion&gt;&gt;",REF!$A$1,"")</f>
        <v/>
      </c>
      <c r="C5" s="27" t="s">
        <v>401</v>
      </c>
      <c r="D5" s="43" t="str">
        <f>IF(Lookup!C1="&lt;&lt;Accordion&gt;&gt;","#collapse",Lookup!C1)</f>
        <v>http://termbank.web.boeing.com/#/</v>
      </c>
      <c r="E5" s="43" t="str">
        <f>IF(Lookup!C1="&lt;&lt;Accordion&gt;&gt;",Lookup!A1,"")</f>
        <v/>
      </c>
      <c r="F5" s="27" t="str">
        <f>IF(D5="#collapse",REF!$A$3,REF!$A$4)</f>
        <v>"&gt;</v>
      </c>
      <c r="G5" s="32" t="str">
        <f>Lookup!B$1</f>
        <v>Acronym Search / Term Bank</v>
      </c>
      <c r="H5" s="27" t="s">
        <v>7</v>
      </c>
    </row>
    <row r="6" spans="1:8" x14ac:dyDescent="0.3">
      <c r="A6" s="1" t="s">
        <v>324</v>
      </c>
      <c r="B6" s="1"/>
      <c r="C6" s="1"/>
    </row>
    <row r="7" spans="1:8" x14ac:dyDescent="0.3">
      <c r="A7" s="1" t="s">
        <v>330</v>
      </c>
      <c r="B7" s="1"/>
      <c r="C7" s="1"/>
      <c r="D7" s="41">
        <f>Lookup!A$1</f>
        <v>1</v>
      </c>
      <c r="E7" s="41"/>
      <c r="G7" s="1" t="s">
        <v>331</v>
      </c>
    </row>
    <row r="8" spans="1:8" x14ac:dyDescent="0.3">
      <c r="A8" s="1" t="s">
        <v>325</v>
      </c>
      <c r="B8" s="1"/>
      <c r="C8" s="1"/>
    </row>
    <row r="9" spans="1:8" x14ac:dyDescent="0.3">
      <c r="A9" s="1" t="s">
        <v>324</v>
      </c>
      <c r="B9" s="1"/>
      <c r="C9" s="1"/>
    </row>
    <row r="10" spans="1:8" x14ac:dyDescent="0.3">
      <c r="A10" s="1" t="s">
        <v>326</v>
      </c>
      <c r="B10" s="1"/>
      <c r="C10" s="1"/>
    </row>
    <row r="11" spans="1:8" x14ac:dyDescent="0.3">
      <c r="A11" s="17" t="s">
        <v>320</v>
      </c>
    </row>
    <row r="12" spans="1:8" x14ac:dyDescent="0.3">
      <c r="A12" s="17" t="s">
        <v>332</v>
      </c>
      <c r="D12" s="41">
        <f>Lookup!A$1</f>
        <v>1</v>
      </c>
      <c r="E12" s="41"/>
      <c r="F12" s="1" t="s">
        <v>329</v>
      </c>
    </row>
    <row r="13" spans="1:8" x14ac:dyDescent="0.3">
      <c r="A13" s="29" t="s">
        <v>327</v>
      </c>
      <c r="B13" s="29"/>
      <c r="C13" s="29"/>
      <c r="D13" s="44"/>
      <c r="E13" s="44"/>
      <c r="F13" s="30"/>
      <c r="G13" s="30"/>
      <c r="H13" s="30"/>
    </row>
    <row r="14" spans="1:8" x14ac:dyDescent="0.3">
      <c r="A14" s="17" t="s">
        <v>328</v>
      </c>
      <c r="D14" s="41">
        <f>Lookup!A$2</f>
        <v>2</v>
      </c>
      <c r="E14" s="41"/>
      <c r="F14" s="1" t="s">
        <v>333</v>
      </c>
    </row>
    <row r="15" spans="1:8" x14ac:dyDescent="0.3">
      <c r="A15" s="1" t="s">
        <v>321</v>
      </c>
      <c r="B15" s="1"/>
      <c r="C15" s="1"/>
    </row>
    <row r="16" spans="1:8" x14ac:dyDescent="0.3">
      <c r="A16" s="1" t="s">
        <v>322</v>
      </c>
      <c r="B16" s="1"/>
      <c r="C16" s="1"/>
    </row>
    <row r="17" spans="1:8" x14ac:dyDescent="0.3">
      <c r="A17" s="27" t="s">
        <v>399</v>
      </c>
      <c r="B17" s="27" t="str">
        <f>IF(Lookup!C2="&lt;&lt;Accordion&gt;&gt;",REF!$A$1,"")</f>
        <v/>
      </c>
      <c r="C17" s="27" t="s">
        <v>401</v>
      </c>
      <c r="D17" s="43" t="str">
        <f>IF(Lookup!C2="&lt;&lt;Accordion&gt;&gt;","#collapse",Lookup!C2)</f>
        <v>https://securityandfire.web.boeing.com/bcasecurity/</v>
      </c>
      <c r="E17" s="43" t="str">
        <f>IF(Lookup!C2="&lt;&lt;Accordion&gt;&gt;",Lookup!A2,"")</f>
        <v/>
      </c>
      <c r="F17" s="27" t="str">
        <f>IF(D17="#collapse",REF!$A$3,REF!$A$4)</f>
        <v>"&gt;</v>
      </c>
      <c r="G17" s="32" t="str">
        <f>Lookup!B$2</f>
        <v>BCA Security</v>
      </c>
      <c r="H17" s="27" t="s">
        <v>7</v>
      </c>
    </row>
    <row r="18" spans="1:8" x14ac:dyDescent="0.3">
      <c r="A18" s="1" t="s">
        <v>324</v>
      </c>
      <c r="B18" s="1"/>
      <c r="C18" s="1"/>
    </row>
    <row r="19" spans="1:8" x14ac:dyDescent="0.3">
      <c r="A19" s="1" t="s">
        <v>330</v>
      </c>
      <c r="B19" s="1"/>
      <c r="C19" s="1"/>
      <c r="D19" s="41">
        <f>Lookup!A$2</f>
        <v>2</v>
      </c>
      <c r="E19" s="41"/>
      <c r="G19" s="1" t="s">
        <v>331</v>
      </c>
    </row>
    <row r="20" spans="1:8" x14ac:dyDescent="0.3">
      <c r="A20" s="1" t="s">
        <v>325</v>
      </c>
      <c r="B20" s="1"/>
      <c r="C20" s="1"/>
    </row>
    <row r="21" spans="1:8" x14ac:dyDescent="0.3">
      <c r="A21" s="1" t="s">
        <v>324</v>
      </c>
      <c r="B21" s="1"/>
      <c r="C21" s="1"/>
    </row>
    <row r="22" spans="1:8" x14ac:dyDescent="0.3">
      <c r="A22" s="1" t="s">
        <v>326</v>
      </c>
      <c r="B22" s="1"/>
      <c r="C22" s="1"/>
    </row>
    <row r="23" spans="1:8" x14ac:dyDescent="0.3">
      <c r="A23" s="17" t="s">
        <v>320</v>
      </c>
    </row>
    <row r="24" spans="1:8" x14ac:dyDescent="0.3">
      <c r="A24" s="17" t="s">
        <v>332</v>
      </c>
      <c r="D24" s="41">
        <f>Lookup!A$2</f>
        <v>2</v>
      </c>
      <c r="E24" s="41"/>
      <c r="F24" s="1" t="s">
        <v>329</v>
      </c>
    </row>
    <row r="25" spans="1:8" x14ac:dyDescent="0.3">
      <c r="A25" s="29" t="s">
        <v>327</v>
      </c>
      <c r="B25" s="29"/>
      <c r="C25" s="29"/>
      <c r="D25" s="44"/>
      <c r="E25" s="44"/>
      <c r="F25" s="30"/>
      <c r="G25" s="30"/>
      <c r="H25" s="30"/>
    </row>
    <row r="26" spans="1:8" x14ac:dyDescent="0.3">
      <c r="A26" s="17" t="s">
        <v>328</v>
      </c>
      <c r="D26" s="41">
        <f>Lookup!A$3</f>
        <v>3</v>
      </c>
      <c r="E26" s="41"/>
      <c r="F26" s="1" t="s">
        <v>333</v>
      </c>
    </row>
    <row r="27" spans="1:8" x14ac:dyDescent="0.3">
      <c r="A27" s="1" t="s">
        <v>321</v>
      </c>
      <c r="B27" s="1"/>
      <c r="C27" s="1"/>
    </row>
    <row r="28" spans="1:8" x14ac:dyDescent="0.3">
      <c r="A28" s="1" t="s">
        <v>322</v>
      </c>
      <c r="B28" s="1"/>
      <c r="C28" s="1"/>
    </row>
    <row r="29" spans="1:8" x14ac:dyDescent="0.3">
      <c r="A29" s="27" t="s">
        <v>399</v>
      </c>
      <c r="B29" s="27" t="str">
        <f>IF(Lookup!C3="&lt;&lt;Accordion&gt;&gt;",REF!$A$1,"")</f>
        <v/>
      </c>
      <c r="C29" s="27" t="s">
        <v>401</v>
      </c>
      <c r="D29" s="43" t="str">
        <f>IF(Lookup!C3="&lt;&lt;Accordion&gt;&gt;","#collapse",Lookup!C3)</f>
        <v>https://bessy.web.boeing.com/</v>
      </c>
      <c r="E29" s="43" t="str">
        <f>IF(Lookup!C3="&lt;&lt;Accordion&gt;&gt;",Lookup!A3,"")</f>
        <v/>
      </c>
      <c r="F29" s="27" t="str">
        <f>IF(D29="#collapse",REF!$A$3,REF!$A$4)</f>
        <v>"&gt;</v>
      </c>
      <c r="G29" s="32" t="str">
        <f>Lookup!B$3</f>
        <v>BESSy (Boeing Enterprise Shipping System)</v>
      </c>
      <c r="H29" s="27" t="s">
        <v>7</v>
      </c>
    </row>
    <row r="30" spans="1:8" x14ac:dyDescent="0.3">
      <c r="A30" s="1" t="s">
        <v>324</v>
      </c>
      <c r="B30" s="1"/>
      <c r="C30" s="1"/>
    </row>
    <row r="31" spans="1:8" x14ac:dyDescent="0.3">
      <c r="A31" s="1" t="s">
        <v>330</v>
      </c>
      <c r="B31" s="1"/>
      <c r="C31" s="1"/>
      <c r="D31" s="41">
        <f>Lookup!A$3</f>
        <v>3</v>
      </c>
      <c r="E31" s="41"/>
      <c r="G31" s="1" t="s">
        <v>331</v>
      </c>
    </row>
    <row r="32" spans="1:8" x14ac:dyDescent="0.3">
      <c r="A32" s="1" t="s">
        <v>325</v>
      </c>
      <c r="B32" s="1"/>
      <c r="C32" s="1"/>
    </row>
    <row r="33" spans="1:8" x14ac:dyDescent="0.3">
      <c r="A33" s="1" t="s">
        <v>324</v>
      </c>
      <c r="B33" s="1"/>
      <c r="C33" s="1"/>
    </row>
    <row r="34" spans="1:8" x14ac:dyDescent="0.3">
      <c r="A34" s="1" t="s">
        <v>326</v>
      </c>
      <c r="B34" s="1"/>
      <c r="C34" s="1"/>
    </row>
    <row r="35" spans="1:8" x14ac:dyDescent="0.3">
      <c r="A35" s="17" t="s">
        <v>320</v>
      </c>
    </row>
    <row r="36" spans="1:8" x14ac:dyDescent="0.3">
      <c r="A36" s="17" t="s">
        <v>332</v>
      </c>
      <c r="D36" s="41">
        <f>Lookup!A$3</f>
        <v>3</v>
      </c>
      <c r="E36" s="41"/>
      <c r="F36" s="1" t="s">
        <v>329</v>
      </c>
    </row>
    <row r="37" spans="1:8" x14ac:dyDescent="0.3">
      <c r="A37" s="29" t="s">
        <v>327</v>
      </c>
      <c r="B37" s="29"/>
      <c r="C37" s="29"/>
      <c r="D37" s="44"/>
      <c r="E37" s="44"/>
      <c r="F37" s="30"/>
      <c r="G37" s="30"/>
      <c r="H37" s="30"/>
    </row>
    <row r="38" spans="1:8" x14ac:dyDescent="0.3">
      <c r="A38" s="17" t="s">
        <v>328</v>
      </c>
      <c r="D38" s="41">
        <f>Lookup!A$4</f>
        <v>4</v>
      </c>
      <c r="E38" s="41"/>
      <c r="F38" s="1" t="s">
        <v>333</v>
      </c>
    </row>
    <row r="39" spans="1:8" x14ac:dyDescent="0.3">
      <c r="A39" s="1" t="s">
        <v>321</v>
      </c>
      <c r="B39" s="1"/>
      <c r="C39" s="1"/>
    </row>
    <row r="40" spans="1:8" x14ac:dyDescent="0.3">
      <c r="A40" s="1" t="s">
        <v>322</v>
      </c>
      <c r="B40" s="1"/>
      <c r="C40" s="1"/>
    </row>
    <row r="41" spans="1:8" x14ac:dyDescent="0.3">
      <c r="A41" s="27" t="s">
        <v>399</v>
      </c>
      <c r="B41" s="27" t="str">
        <f>IF(Lookup!C4="&lt;&lt;Accordion&gt;&gt;",REF!$A$1,"")</f>
        <v/>
      </c>
      <c r="C41" s="27" t="s">
        <v>401</v>
      </c>
      <c r="D41" s="43" t="str">
        <f>IF(Lookup!C4="&lt;&lt;Accordion&gt;&gt;","#collapse",Lookup!C4)</f>
        <v>http://forms.web.boeing.com/index_enterprise.cfm</v>
      </c>
      <c r="E41" s="43" t="str">
        <f>IF(Lookup!C4="&lt;&lt;Accordion&gt;&gt;",Lookup!A4,"")</f>
        <v/>
      </c>
      <c r="F41" s="27" t="str">
        <f>IF(D41="#collapse",REF!$A$3,REF!$A$4)</f>
        <v>"&gt;</v>
      </c>
      <c r="G41" s="32" t="str">
        <f>Lookup!B$4</f>
        <v>Boeing Forms Library</v>
      </c>
      <c r="H41" s="27" t="s">
        <v>7</v>
      </c>
    </row>
    <row r="42" spans="1:8" x14ac:dyDescent="0.3">
      <c r="A42" s="1" t="s">
        <v>324</v>
      </c>
      <c r="B42" s="1"/>
      <c r="C42" s="1"/>
    </row>
    <row r="43" spans="1:8" x14ac:dyDescent="0.3">
      <c r="A43" s="1" t="s">
        <v>330</v>
      </c>
      <c r="B43" s="1"/>
      <c r="C43" s="1"/>
      <c r="D43" s="41">
        <f>Lookup!A$4</f>
        <v>4</v>
      </c>
      <c r="E43" s="41"/>
      <c r="G43" s="1" t="s">
        <v>331</v>
      </c>
    </row>
    <row r="44" spans="1:8" x14ac:dyDescent="0.3">
      <c r="A44" s="1" t="s">
        <v>325</v>
      </c>
      <c r="B44" s="1"/>
      <c r="C44" s="1"/>
    </row>
    <row r="45" spans="1:8" x14ac:dyDescent="0.3">
      <c r="A45" s="1" t="s">
        <v>324</v>
      </c>
      <c r="B45" s="1"/>
      <c r="C45" s="1"/>
    </row>
    <row r="46" spans="1:8" x14ac:dyDescent="0.3">
      <c r="A46" s="1" t="s">
        <v>326</v>
      </c>
      <c r="B46" s="1"/>
      <c r="C46" s="1"/>
    </row>
    <row r="47" spans="1:8" x14ac:dyDescent="0.3">
      <c r="A47" s="17" t="s">
        <v>320</v>
      </c>
    </row>
    <row r="48" spans="1:8" x14ac:dyDescent="0.3">
      <c r="A48" s="17" t="s">
        <v>332</v>
      </c>
      <c r="D48" s="41">
        <f>Lookup!A$4</f>
        <v>4</v>
      </c>
      <c r="E48" s="41"/>
      <c r="F48" s="1" t="s">
        <v>329</v>
      </c>
    </row>
    <row r="49" spans="1:8" x14ac:dyDescent="0.3">
      <c r="A49" s="29" t="s">
        <v>327</v>
      </c>
      <c r="B49" s="29"/>
      <c r="C49" s="29"/>
      <c r="D49" s="44"/>
      <c r="E49" s="44"/>
      <c r="F49" s="30"/>
      <c r="G49" s="30"/>
      <c r="H49" s="30"/>
    </row>
    <row r="50" spans="1:8" x14ac:dyDescent="0.3">
      <c r="A50" s="17" t="s">
        <v>328</v>
      </c>
      <c r="D50" s="41">
        <f>Lookup!A$5</f>
        <v>5</v>
      </c>
      <c r="E50" s="41"/>
      <c r="F50" s="1" t="s">
        <v>333</v>
      </c>
    </row>
    <row r="51" spans="1:8" x14ac:dyDescent="0.3">
      <c r="A51" s="1" t="s">
        <v>321</v>
      </c>
      <c r="B51" s="1"/>
      <c r="C51" s="1"/>
    </row>
    <row r="52" spans="1:8" x14ac:dyDescent="0.3">
      <c r="A52" s="1" t="s">
        <v>322</v>
      </c>
      <c r="B52" s="1"/>
      <c r="C52" s="1"/>
    </row>
    <row r="53" spans="1:8" x14ac:dyDescent="0.3">
      <c r="A53" s="27" t="s">
        <v>399</v>
      </c>
      <c r="B53" s="27" t="str">
        <f>IF(Lookup!C5="&lt;&lt;Accordion&gt;&gt;",REF!$A$1,"")</f>
        <v/>
      </c>
      <c r="C53" s="27" t="s">
        <v>401</v>
      </c>
      <c r="D53" s="43" t="str">
        <f>IF(Lookup!C5="&lt;&lt;Accordion&gt;&gt;","#collapse",Lookup!C5)</f>
        <v xml:space="preserve">http://finance.whq.boeing.com/organizations/bms.shtml </v>
      </c>
      <c r="E53" s="43" t="str">
        <f>IF(Lookup!C5="&lt;&lt;Accordion&gt;&gt;",Lookup!A5,"")</f>
        <v/>
      </c>
      <c r="F53" s="27" t="str">
        <f>IF(D53="#collapse",REF!$A$3,REF!$A$4)</f>
        <v>"&gt;</v>
      </c>
      <c r="G53" s="32" t="str">
        <f>Lookup!B$5</f>
        <v>Boeing Management System</v>
      </c>
      <c r="H53" s="27" t="s">
        <v>7</v>
      </c>
    </row>
    <row r="54" spans="1:8" x14ac:dyDescent="0.3">
      <c r="A54" s="1" t="s">
        <v>324</v>
      </c>
      <c r="B54" s="1"/>
      <c r="C54" s="1"/>
    </row>
    <row r="55" spans="1:8" x14ac:dyDescent="0.3">
      <c r="A55" s="1" t="s">
        <v>330</v>
      </c>
      <c r="B55" s="1"/>
      <c r="C55" s="1"/>
      <c r="D55" s="41">
        <f>Lookup!A$5</f>
        <v>5</v>
      </c>
      <c r="E55" s="41"/>
      <c r="G55" s="1" t="s">
        <v>331</v>
      </c>
    </row>
    <row r="56" spans="1:8" x14ac:dyDescent="0.3">
      <c r="A56" s="1" t="s">
        <v>325</v>
      </c>
      <c r="B56" s="1"/>
      <c r="C56" s="1"/>
    </row>
    <row r="57" spans="1:8" x14ac:dyDescent="0.3">
      <c r="A57" s="1" t="s">
        <v>324</v>
      </c>
      <c r="B57" s="1"/>
      <c r="C57" s="1"/>
    </row>
    <row r="58" spans="1:8" x14ac:dyDescent="0.3">
      <c r="A58" s="1" t="s">
        <v>326</v>
      </c>
      <c r="B58" s="1"/>
      <c r="C58" s="1"/>
    </row>
    <row r="59" spans="1:8" x14ac:dyDescent="0.3">
      <c r="A59" s="17" t="s">
        <v>320</v>
      </c>
    </row>
    <row r="60" spans="1:8" x14ac:dyDescent="0.3">
      <c r="A60" s="17" t="s">
        <v>332</v>
      </c>
      <c r="D60" s="41">
        <f>Lookup!A$5</f>
        <v>5</v>
      </c>
      <c r="E60" s="41"/>
      <c r="F60" s="1" t="s">
        <v>329</v>
      </c>
    </row>
    <row r="61" spans="1:8" x14ac:dyDescent="0.3">
      <c r="A61" s="29" t="s">
        <v>327</v>
      </c>
      <c r="B61" s="29"/>
      <c r="C61" s="29"/>
      <c r="D61" s="44"/>
      <c r="E61" s="44"/>
      <c r="F61" s="30"/>
      <c r="G61" s="30"/>
      <c r="H61" s="30"/>
    </row>
    <row r="62" spans="1:8" x14ac:dyDescent="0.3">
      <c r="A62" s="17" t="s">
        <v>328</v>
      </c>
      <c r="D62" s="41">
        <f>Lookup!A$6</f>
        <v>6</v>
      </c>
      <c r="E62" s="41"/>
      <c r="F62" s="1" t="s">
        <v>333</v>
      </c>
    </row>
    <row r="63" spans="1:8" x14ac:dyDescent="0.3">
      <c r="A63" s="1" t="s">
        <v>321</v>
      </c>
      <c r="B63" s="1"/>
      <c r="C63" s="1"/>
    </row>
    <row r="64" spans="1:8" x14ac:dyDescent="0.3">
      <c r="A64" s="1" t="s">
        <v>322</v>
      </c>
      <c r="B64" s="1"/>
      <c r="C64" s="1"/>
    </row>
    <row r="65" spans="1:8" x14ac:dyDescent="0.3">
      <c r="A65" s="27" t="s">
        <v>399</v>
      </c>
      <c r="B65" s="27" t="str">
        <f>IF(Lookup!C6="&lt;&lt;Accordion&gt;&gt;",REF!$A$1,"")</f>
        <v/>
      </c>
      <c r="C65" s="27" t="s">
        <v>401</v>
      </c>
      <c r="D65" s="43" t="str">
        <f>IF(Lookup!C6="&lt;&lt;Accordion&gt;&gt;","#collapse",Lookup!C6)</f>
        <v>http://www.boeing.com/nosearch/boeing-now/index.html</v>
      </c>
      <c r="E65" s="43" t="str">
        <f>IF(Lookup!C6="&lt;&lt;Accordion&gt;&gt;",Lookup!A6,"")</f>
        <v/>
      </c>
      <c r="F65" s="27" t="str">
        <f>IF(D65="#collapse",REF!$A$3,REF!$A$4)</f>
        <v>"&gt;</v>
      </c>
      <c r="G65" s="32" t="str">
        <f>Lookup!B$6</f>
        <v>Boeing Now</v>
      </c>
      <c r="H65" s="27" t="s">
        <v>7</v>
      </c>
    </row>
    <row r="66" spans="1:8" x14ac:dyDescent="0.3">
      <c r="A66" s="1" t="s">
        <v>324</v>
      </c>
      <c r="B66" s="1"/>
      <c r="C66" s="1"/>
    </row>
    <row r="67" spans="1:8" x14ac:dyDescent="0.3">
      <c r="A67" s="1" t="s">
        <v>330</v>
      </c>
      <c r="B67" s="1"/>
      <c r="C67" s="1"/>
      <c r="D67" s="41">
        <f>Lookup!A$6</f>
        <v>6</v>
      </c>
      <c r="E67" s="41"/>
      <c r="G67" s="1" t="s">
        <v>331</v>
      </c>
    </row>
    <row r="68" spans="1:8" x14ac:dyDescent="0.3">
      <c r="A68" s="1" t="s">
        <v>325</v>
      </c>
      <c r="B68" s="1"/>
      <c r="C68" s="1"/>
    </row>
    <row r="69" spans="1:8" x14ac:dyDescent="0.3">
      <c r="A69" s="1" t="s">
        <v>324</v>
      </c>
      <c r="B69" s="1"/>
      <c r="C69" s="1"/>
    </row>
    <row r="70" spans="1:8" x14ac:dyDescent="0.3">
      <c r="A70" s="1" t="s">
        <v>326</v>
      </c>
      <c r="B70" s="1"/>
      <c r="C70" s="1"/>
    </row>
    <row r="71" spans="1:8" x14ac:dyDescent="0.3">
      <c r="A71" s="17" t="s">
        <v>320</v>
      </c>
    </row>
    <row r="72" spans="1:8" x14ac:dyDescent="0.3">
      <c r="A72" s="17" t="s">
        <v>332</v>
      </c>
      <c r="D72" s="41">
        <f>Lookup!A$6</f>
        <v>6</v>
      </c>
      <c r="E72" s="41"/>
      <c r="F72" s="1" t="s">
        <v>329</v>
      </c>
    </row>
    <row r="73" spans="1:8" x14ac:dyDescent="0.3">
      <c r="A73" s="29" t="s">
        <v>327</v>
      </c>
      <c r="B73" s="29"/>
      <c r="C73" s="29"/>
      <c r="D73" s="44"/>
      <c r="E73" s="44"/>
      <c r="F73" s="30"/>
      <c r="G73" s="30"/>
      <c r="H73" s="30"/>
    </row>
    <row r="74" spans="1:8" x14ac:dyDescent="0.3">
      <c r="A74" s="17" t="s">
        <v>328</v>
      </c>
      <c r="D74" s="41">
        <f>Lookup!A$7</f>
        <v>7</v>
      </c>
      <c r="E74" s="41"/>
      <c r="F74" s="1" t="s">
        <v>333</v>
      </c>
    </row>
    <row r="75" spans="1:8" x14ac:dyDescent="0.3">
      <c r="A75" s="1" t="s">
        <v>321</v>
      </c>
      <c r="B75" s="1"/>
      <c r="C75" s="1"/>
    </row>
    <row r="76" spans="1:8" x14ac:dyDescent="0.3">
      <c r="A76" s="1" t="s">
        <v>322</v>
      </c>
      <c r="B76" s="1"/>
      <c r="C76" s="1"/>
    </row>
    <row r="77" spans="1:8" x14ac:dyDescent="0.3">
      <c r="A77" s="27" t="s">
        <v>399</v>
      </c>
      <c r="B77" s="27" t="str">
        <f>IF(Lookup!C7="&lt;&lt;Accordion&gt;&gt;",REF!$A$1,"")</f>
        <v/>
      </c>
      <c r="C77" s="27" t="s">
        <v>401</v>
      </c>
      <c r="D77" s="43" t="str">
        <f>IF(Lookup!C7="&lt;&lt;Accordion&gt;&gt;","#collapse",Lookup!C7)</f>
        <v>https://www.boeingstore.com/</v>
      </c>
      <c r="E77" s="43" t="str">
        <f>IF(Lookup!C7="&lt;&lt;Accordion&gt;&gt;",Lookup!A7,"")</f>
        <v/>
      </c>
      <c r="F77" s="27" t="str">
        <f>IF(D77="#collapse",REF!$A$3,REF!$A$4)</f>
        <v>"&gt;</v>
      </c>
      <c r="G77" s="32" t="str">
        <f>Lookup!B$7</f>
        <v>Boeing Store</v>
      </c>
      <c r="H77" s="27" t="s">
        <v>7</v>
      </c>
    </row>
    <row r="78" spans="1:8" x14ac:dyDescent="0.3">
      <c r="A78" s="1" t="s">
        <v>324</v>
      </c>
      <c r="B78" s="1"/>
      <c r="C78" s="1"/>
    </row>
    <row r="79" spans="1:8" x14ac:dyDescent="0.3">
      <c r="A79" s="1" t="s">
        <v>330</v>
      </c>
      <c r="B79" s="1"/>
      <c r="C79" s="1"/>
      <c r="D79" s="41">
        <f>Lookup!A$7</f>
        <v>7</v>
      </c>
      <c r="E79" s="41"/>
      <c r="G79" s="1" t="s">
        <v>331</v>
      </c>
    </row>
    <row r="80" spans="1:8" x14ac:dyDescent="0.3">
      <c r="A80" s="1" t="s">
        <v>325</v>
      </c>
      <c r="B80" s="1"/>
      <c r="C80" s="1"/>
    </row>
    <row r="81" spans="1:8" x14ac:dyDescent="0.3">
      <c r="A81" s="1" t="s">
        <v>324</v>
      </c>
      <c r="B81" s="1"/>
      <c r="C81" s="1"/>
    </row>
    <row r="82" spans="1:8" x14ac:dyDescent="0.3">
      <c r="A82" s="1" t="s">
        <v>326</v>
      </c>
      <c r="B82" s="1"/>
      <c r="C82" s="1"/>
    </row>
    <row r="83" spans="1:8" x14ac:dyDescent="0.3">
      <c r="A83" s="17" t="s">
        <v>320</v>
      </c>
    </row>
    <row r="84" spans="1:8" x14ac:dyDescent="0.3">
      <c r="A84" s="17" t="s">
        <v>332</v>
      </c>
      <c r="D84" s="41">
        <f>Lookup!A$7</f>
        <v>7</v>
      </c>
      <c r="E84" s="41"/>
      <c r="F84" s="1" t="s">
        <v>329</v>
      </c>
    </row>
    <row r="85" spans="1:8" x14ac:dyDescent="0.3">
      <c r="A85" s="29" t="s">
        <v>327</v>
      </c>
      <c r="B85" s="29"/>
      <c r="C85" s="29"/>
      <c r="D85" s="44"/>
      <c r="E85" s="44"/>
      <c r="F85" s="30"/>
      <c r="G85" s="30"/>
      <c r="H85" s="30"/>
    </row>
    <row r="86" spans="1:8" x14ac:dyDescent="0.3">
      <c r="A86" s="17" t="s">
        <v>328</v>
      </c>
      <c r="D86" s="41">
        <f>Lookup!A$8</f>
        <v>8</v>
      </c>
      <c r="E86" s="41"/>
      <c r="F86" s="1" t="s">
        <v>333</v>
      </c>
    </row>
    <row r="87" spans="1:8" x14ac:dyDescent="0.3">
      <c r="A87" s="1" t="s">
        <v>321</v>
      </c>
      <c r="B87" s="1"/>
      <c r="C87" s="1"/>
    </row>
    <row r="88" spans="1:8" x14ac:dyDescent="0.3">
      <c r="A88" s="1" t="s">
        <v>322</v>
      </c>
      <c r="B88" s="1"/>
      <c r="C88" s="1"/>
    </row>
    <row r="89" spans="1:8" x14ac:dyDescent="0.3">
      <c r="A89" s="27" t="s">
        <v>399</v>
      </c>
      <c r="B89" s="27" t="str">
        <f>IF(Lookup!C8="&lt;&lt;Accordion&gt;&gt;",REF!$A$1,"")</f>
        <v/>
      </c>
      <c r="C89" s="27" t="s">
        <v>401</v>
      </c>
      <c r="D89" s="43" t="str">
        <f>Lookup!C$8</f>
        <v>https://boris.web.boeing.com/newboris/</v>
      </c>
      <c r="E89" s="43" t="str">
        <f>IF(Lookup!C8="&lt;&lt;Accordion&gt;&gt;",Lookup!A8,"")</f>
        <v/>
      </c>
      <c r="F89" s="27" t="str">
        <f>IF(D89="#collapse",REF!$A$3,REF!$A$4)</f>
        <v>"&gt;</v>
      </c>
      <c r="G89" s="32" t="str">
        <f>Lookup!B$8</f>
        <v>BORIS (Boeing Opportunities, Risks and Issues Management System)</v>
      </c>
      <c r="H89" s="27" t="s">
        <v>7</v>
      </c>
    </row>
    <row r="90" spans="1:8" x14ac:dyDescent="0.3">
      <c r="A90" s="1" t="s">
        <v>324</v>
      </c>
      <c r="B90" s="1"/>
      <c r="C90" s="1"/>
    </row>
    <row r="91" spans="1:8" x14ac:dyDescent="0.3">
      <c r="A91" s="1" t="s">
        <v>330</v>
      </c>
      <c r="B91" s="1"/>
      <c r="C91" s="1"/>
      <c r="D91" s="41">
        <f>Lookup!A$8</f>
        <v>8</v>
      </c>
      <c r="E91" s="41"/>
      <c r="G91" s="1" t="s">
        <v>331</v>
      </c>
    </row>
    <row r="92" spans="1:8" x14ac:dyDescent="0.3">
      <c r="A92" s="1" t="s">
        <v>325</v>
      </c>
      <c r="B92" s="1"/>
      <c r="C92" s="1"/>
    </row>
    <row r="93" spans="1:8" x14ac:dyDescent="0.3">
      <c r="A93" s="1" t="s">
        <v>324</v>
      </c>
      <c r="B93" s="1"/>
      <c r="C93" s="1"/>
    </row>
    <row r="94" spans="1:8" x14ac:dyDescent="0.3">
      <c r="A94" s="1" t="s">
        <v>326</v>
      </c>
      <c r="B94" s="1"/>
      <c r="C94" s="1"/>
    </row>
    <row r="95" spans="1:8" x14ac:dyDescent="0.3">
      <c r="A95" s="17" t="s">
        <v>320</v>
      </c>
    </row>
    <row r="96" spans="1:8" x14ac:dyDescent="0.3">
      <c r="A96" s="17" t="s">
        <v>332</v>
      </c>
      <c r="D96" s="41">
        <f>Lookup!A$8</f>
        <v>8</v>
      </c>
      <c r="E96" s="41"/>
      <c r="F96" s="1" t="s">
        <v>329</v>
      </c>
    </row>
    <row r="97" spans="1:8" x14ac:dyDescent="0.3">
      <c r="A97" s="29" t="s">
        <v>327</v>
      </c>
      <c r="B97" s="29"/>
      <c r="C97" s="29"/>
      <c r="D97" s="44"/>
      <c r="E97" s="44"/>
      <c r="F97" s="30"/>
      <c r="G97" s="30"/>
      <c r="H97" s="30"/>
    </row>
    <row r="98" spans="1:8" x14ac:dyDescent="0.3">
      <c r="A98" s="17" t="s">
        <v>328</v>
      </c>
      <c r="D98" s="41">
        <f>Lookup!A$9</f>
        <v>9</v>
      </c>
      <c r="E98" s="41"/>
      <c r="F98" s="1" t="s">
        <v>333</v>
      </c>
    </row>
    <row r="99" spans="1:8" x14ac:dyDescent="0.3">
      <c r="A99" s="1" t="s">
        <v>321</v>
      </c>
      <c r="B99" s="1"/>
      <c r="C99" s="1"/>
    </row>
    <row r="100" spans="1:8" x14ac:dyDescent="0.3">
      <c r="A100" s="1" t="s">
        <v>322</v>
      </c>
      <c r="B100" s="1"/>
      <c r="C100" s="1"/>
    </row>
    <row r="101" spans="1:8" x14ac:dyDescent="0.3">
      <c r="A101" s="27" t="s">
        <v>399</v>
      </c>
      <c r="B101" s="27" t="str">
        <f>IF(Lookup!C9="&lt;&lt;Accordion&gt;&gt;",REF!$A$1,"")</f>
        <v/>
      </c>
      <c r="C101" s="27" t="s">
        <v>401</v>
      </c>
      <c r="D101" s="43" t="str">
        <f>IF(Lookup!C9="&lt;&lt;Accordion&gt;&gt;","#collapse",Lookup!C9)</f>
        <v>http://carats.ca.boeing.com/Request.asp</v>
      </c>
      <c r="E101" s="43" t="str">
        <f>IF(Lookup!C9="&lt;&lt;Accordion&gt;&gt;",Lookup!A9,"")</f>
        <v/>
      </c>
      <c r="F101" s="27" t="str">
        <f>IF(D101="#collapse",REF!$A$3,REF!$A$4)</f>
        <v>"&gt;</v>
      </c>
      <c r="G101" s="32" t="str">
        <f>Lookup!B$9</f>
        <v>CARATS (Computing Account Request and Tracking System)</v>
      </c>
      <c r="H101" s="27" t="s">
        <v>7</v>
      </c>
    </row>
    <row r="102" spans="1:8" x14ac:dyDescent="0.3">
      <c r="A102" s="1" t="s">
        <v>324</v>
      </c>
      <c r="B102" s="1"/>
      <c r="C102" s="1"/>
    </row>
    <row r="103" spans="1:8" x14ac:dyDescent="0.3">
      <c r="A103" s="1" t="s">
        <v>330</v>
      </c>
      <c r="B103" s="1"/>
      <c r="C103" s="1"/>
      <c r="D103" s="41">
        <f>Lookup!A$9</f>
        <v>9</v>
      </c>
      <c r="E103" s="41"/>
      <c r="G103" s="1" t="s">
        <v>331</v>
      </c>
    </row>
    <row r="104" spans="1:8" x14ac:dyDescent="0.3">
      <c r="A104" s="1" t="s">
        <v>325</v>
      </c>
      <c r="B104" s="1"/>
      <c r="C104" s="1"/>
    </row>
    <row r="105" spans="1:8" x14ac:dyDescent="0.3">
      <c r="A105" s="1" t="s">
        <v>324</v>
      </c>
      <c r="B105" s="1"/>
      <c r="C105" s="1"/>
    </row>
    <row r="106" spans="1:8" x14ac:dyDescent="0.3">
      <c r="A106" s="1" t="s">
        <v>326</v>
      </c>
      <c r="B106" s="1"/>
      <c r="C106" s="1"/>
    </row>
    <row r="107" spans="1:8" x14ac:dyDescent="0.3">
      <c r="A107" s="17" t="s">
        <v>320</v>
      </c>
    </row>
    <row r="108" spans="1:8" x14ac:dyDescent="0.3">
      <c r="A108" s="17" t="s">
        <v>332</v>
      </c>
      <c r="D108" s="41">
        <f>Lookup!A$9</f>
        <v>9</v>
      </c>
      <c r="E108" s="41"/>
      <c r="F108" s="1" t="s">
        <v>329</v>
      </c>
    </row>
    <row r="109" spans="1:8" x14ac:dyDescent="0.3">
      <c r="A109" s="29" t="s">
        <v>327</v>
      </c>
      <c r="B109" s="29"/>
      <c r="C109" s="29"/>
      <c r="D109" s="44"/>
      <c r="E109" s="44"/>
      <c r="F109" s="30"/>
      <c r="G109" s="30"/>
      <c r="H109" s="30"/>
    </row>
    <row r="110" spans="1:8" x14ac:dyDescent="0.3">
      <c r="A110" s="17" t="s">
        <v>328</v>
      </c>
      <c r="D110" s="41">
        <f>Lookup!A$10</f>
        <v>10</v>
      </c>
      <c r="E110" s="41"/>
      <c r="F110" s="1" t="s">
        <v>333</v>
      </c>
    </row>
    <row r="111" spans="1:8" x14ac:dyDescent="0.3">
      <c r="A111" s="1" t="s">
        <v>321</v>
      </c>
      <c r="B111" s="1"/>
      <c r="C111" s="1"/>
    </row>
    <row r="112" spans="1:8" x14ac:dyDescent="0.3">
      <c r="A112" s="1" t="s">
        <v>322</v>
      </c>
      <c r="B112" s="1"/>
      <c r="C112" s="1"/>
    </row>
    <row r="113" spans="1:8" x14ac:dyDescent="0.3">
      <c r="A113" s="27" t="s">
        <v>399</v>
      </c>
      <c r="B113" s="27" t="str">
        <f>IF(Lookup!C10="&lt;&lt;Accordion&gt;&gt;",REF!$A$1,"")</f>
        <v/>
      </c>
      <c r="C113" s="27" t="s">
        <v>401</v>
      </c>
      <c r="D113" s="43" t="str">
        <f>IF(Lookup!C10="&lt;&lt;Accordion&gt;&gt;","#collapse",Lookup!C10)</f>
        <v>http://financesystemseus.web.boeing.com/sys_CLAS.html</v>
      </c>
      <c r="E113" s="43" t="str">
        <f>IF(Lookup!C10="&lt;&lt;Accordion&gt;&gt;",Lookup!A10,"")</f>
        <v/>
      </c>
      <c r="F113" s="27" t="str">
        <f>IF(D113="#collapse",REF!$A$3,REF!$A$4)</f>
        <v>"&gt;</v>
      </c>
      <c r="G113" s="32" t="str">
        <f>Lookup!B$10</f>
        <v>CLAS (Charge Line Authorization and Set UP)</v>
      </c>
      <c r="H113" s="27" t="s">
        <v>7</v>
      </c>
    </row>
    <row r="114" spans="1:8" x14ac:dyDescent="0.3">
      <c r="A114" s="1" t="s">
        <v>324</v>
      </c>
      <c r="B114" s="1"/>
      <c r="C114" s="1"/>
    </row>
    <row r="115" spans="1:8" x14ac:dyDescent="0.3">
      <c r="A115" s="1" t="s">
        <v>330</v>
      </c>
      <c r="B115" s="1"/>
      <c r="C115" s="1"/>
      <c r="D115" s="41">
        <f>Lookup!A$10</f>
        <v>10</v>
      </c>
      <c r="E115" s="41"/>
      <c r="G115" s="1" t="s">
        <v>331</v>
      </c>
    </row>
    <row r="116" spans="1:8" x14ac:dyDescent="0.3">
      <c r="A116" s="1" t="s">
        <v>325</v>
      </c>
      <c r="B116" s="1"/>
      <c r="C116" s="1"/>
    </row>
    <row r="117" spans="1:8" x14ac:dyDescent="0.3">
      <c r="A117" s="1" t="s">
        <v>324</v>
      </c>
      <c r="B117" s="1"/>
      <c r="C117" s="1"/>
    </row>
    <row r="118" spans="1:8" x14ac:dyDescent="0.3">
      <c r="A118" s="1" t="s">
        <v>326</v>
      </c>
      <c r="B118" s="1"/>
      <c r="C118" s="1"/>
    </row>
    <row r="119" spans="1:8" x14ac:dyDescent="0.3">
      <c r="A119" s="17" t="s">
        <v>320</v>
      </c>
    </row>
    <row r="120" spans="1:8" x14ac:dyDescent="0.3">
      <c r="A120" s="17" t="s">
        <v>332</v>
      </c>
      <c r="D120" s="41">
        <f>Lookup!A$10</f>
        <v>10</v>
      </c>
      <c r="E120" s="41"/>
      <c r="F120" s="1" t="s">
        <v>329</v>
      </c>
    </row>
    <row r="121" spans="1:8" x14ac:dyDescent="0.3">
      <c r="A121" s="29" t="s">
        <v>327</v>
      </c>
      <c r="B121" s="29"/>
      <c r="C121" s="29"/>
      <c r="D121" s="44"/>
      <c r="E121" s="44"/>
      <c r="F121" s="30"/>
      <c r="G121" s="30"/>
      <c r="H121" s="30"/>
    </row>
    <row r="122" spans="1:8" x14ac:dyDescent="0.3">
      <c r="A122" s="17" t="s">
        <v>328</v>
      </c>
      <c r="D122" s="41">
        <f>Lookup!A$11</f>
        <v>11</v>
      </c>
      <c r="E122" s="41"/>
      <c r="F122" s="1" t="s">
        <v>333</v>
      </c>
    </row>
    <row r="123" spans="1:8" x14ac:dyDescent="0.3">
      <c r="A123" s="1" t="s">
        <v>321</v>
      </c>
      <c r="B123" s="1"/>
      <c r="C123" s="1"/>
    </row>
    <row r="124" spans="1:8" x14ac:dyDescent="0.3">
      <c r="A124" s="1" t="s">
        <v>322</v>
      </c>
      <c r="B124" s="1"/>
      <c r="C124" s="1"/>
    </row>
    <row r="125" spans="1:8" x14ac:dyDescent="0.3">
      <c r="A125" s="27" t="s">
        <v>399</v>
      </c>
      <c r="B125" s="27" t="str">
        <f>IF(Lookup!C11="&lt;&lt;Accordion&gt;&gt;",REF!$A$1,"")</f>
        <v/>
      </c>
      <c r="C125" s="27" t="s">
        <v>401</v>
      </c>
      <c r="D125" s="43" t="str">
        <f>IF(Lookup!C11="&lt;&lt;Accordion&gt;&gt;","#collapse",Lookup!C11)</f>
        <v>https://cmesbca.web.boeing.com/</v>
      </c>
      <c r="E125" s="43" t="str">
        <f>IF(Lookup!C11="&lt;&lt;Accordion&gt;&gt;",Lookup!A11,"")</f>
        <v/>
      </c>
      <c r="F125" s="27" t="str">
        <f>IF(D125="#collapse",REF!$A$3,REF!$A$4)</f>
        <v>"&gt;</v>
      </c>
      <c r="G125" s="32" t="str">
        <f>Lookup!B$11</f>
        <v>CMES (Common Manufacturing Execution System)</v>
      </c>
      <c r="H125" s="27" t="s">
        <v>7</v>
      </c>
    </row>
    <row r="126" spans="1:8" x14ac:dyDescent="0.3">
      <c r="A126" s="1" t="s">
        <v>324</v>
      </c>
      <c r="B126" s="1"/>
      <c r="C126" s="1"/>
    </row>
    <row r="127" spans="1:8" x14ac:dyDescent="0.3">
      <c r="A127" s="1" t="s">
        <v>330</v>
      </c>
      <c r="B127" s="1"/>
      <c r="C127" s="1"/>
      <c r="D127" s="41">
        <f>Lookup!A$11</f>
        <v>11</v>
      </c>
      <c r="E127" s="41"/>
      <c r="G127" s="1" t="s">
        <v>331</v>
      </c>
    </row>
    <row r="128" spans="1:8" x14ac:dyDescent="0.3">
      <c r="A128" s="1" t="s">
        <v>325</v>
      </c>
      <c r="B128" s="1"/>
      <c r="C128" s="1"/>
    </row>
    <row r="129" spans="1:8" x14ac:dyDescent="0.3">
      <c r="A129" s="1" t="s">
        <v>324</v>
      </c>
      <c r="B129" s="1"/>
      <c r="C129" s="1"/>
    </row>
    <row r="130" spans="1:8" x14ac:dyDescent="0.3">
      <c r="A130" s="1" t="s">
        <v>326</v>
      </c>
      <c r="B130" s="1"/>
      <c r="C130" s="1"/>
    </row>
    <row r="131" spans="1:8" x14ac:dyDescent="0.3">
      <c r="A131" s="17" t="s">
        <v>320</v>
      </c>
    </row>
    <row r="132" spans="1:8" x14ac:dyDescent="0.3">
      <c r="A132" s="17" t="s">
        <v>332</v>
      </c>
      <c r="D132" s="41">
        <f>Lookup!A$11</f>
        <v>11</v>
      </c>
      <c r="E132" s="41"/>
      <c r="F132" s="1" t="s">
        <v>329</v>
      </c>
    </row>
    <row r="133" spans="1:8" x14ac:dyDescent="0.3">
      <c r="A133" s="29" t="s">
        <v>327</v>
      </c>
      <c r="B133" s="29"/>
      <c r="C133" s="29"/>
      <c r="D133" s="44"/>
      <c r="E133" s="44"/>
      <c r="F133" s="30"/>
      <c r="G133" s="30"/>
      <c r="H133" s="30"/>
    </row>
    <row r="134" spans="1:8" x14ac:dyDescent="0.3">
      <c r="A134" s="17" t="s">
        <v>328</v>
      </c>
      <c r="D134" s="41">
        <f>Lookup!A$12</f>
        <v>12</v>
      </c>
      <c r="E134" s="41"/>
      <c r="F134" s="1" t="s">
        <v>333</v>
      </c>
    </row>
    <row r="135" spans="1:8" x14ac:dyDescent="0.3">
      <c r="A135" s="1" t="s">
        <v>321</v>
      </c>
      <c r="B135" s="1"/>
      <c r="C135" s="1"/>
    </row>
    <row r="136" spans="1:8" x14ac:dyDescent="0.3">
      <c r="A136" s="1" t="s">
        <v>322</v>
      </c>
      <c r="B136" s="1"/>
      <c r="C136" s="1"/>
    </row>
    <row r="137" spans="1:8" x14ac:dyDescent="0.3">
      <c r="A137" s="27" t="s">
        <v>399</v>
      </c>
      <c r="B137" s="27" t="str">
        <f>IF(Lookup!C12="&lt;&lt;Accordion&gt;&gt;",REF!$A$1,"")</f>
        <v/>
      </c>
      <c r="C137" s="27" t="s">
        <v>401</v>
      </c>
      <c r="D137" s="43" t="str">
        <f>IF(Lookup!C12="&lt;&lt;Accordion&gt;&gt;","#collapse",Lookup!C12)</f>
        <v>http://rooms.web.boeing.com/CRSS_Search.ASPX</v>
      </c>
      <c r="E137" s="43" t="str">
        <f>IF(Lookup!C12="&lt;&lt;Accordion&gt;&gt;",Lookup!A12,"")</f>
        <v/>
      </c>
      <c r="F137" s="27" t="str">
        <f>IF(D137="#collapse",REF!$A$3,REF!$A$4)</f>
        <v>"&gt;</v>
      </c>
      <c r="G137" s="32" t="str">
        <f>Lookup!B$12</f>
        <v>Conference Room Search</v>
      </c>
      <c r="H137" s="27" t="s">
        <v>7</v>
      </c>
    </row>
    <row r="138" spans="1:8" x14ac:dyDescent="0.3">
      <c r="A138" s="1" t="s">
        <v>324</v>
      </c>
      <c r="B138" s="1"/>
      <c r="C138" s="1"/>
    </row>
    <row r="139" spans="1:8" x14ac:dyDescent="0.3">
      <c r="A139" s="1" t="s">
        <v>330</v>
      </c>
      <c r="B139" s="1"/>
      <c r="C139" s="1"/>
      <c r="D139" s="41">
        <f>Lookup!A$12</f>
        <v>12</v>
      </c>
      <c r="E139" s="41"/>
      <c r="G139" s="1" t="s">
        <v>331</v>
      </c>
    </row>
    <row r="140" spans="1:8" x14ac:dyDescent="0.3">
      <c r="A140" s="1" t="s">
        <v>325</v>
      </c>
      <c r="B140" s="1"/>
      <c r="C140" s="1"/>
    </row>
    <row r="141" spans="1:8" x14ac:dyDescent="0.3">
      <c r="A141" s="1" t="s">
        <v>324</v>
      </c>
      <c r="B141" s="1"/>
      <c r="C141" s="1"/>
    </row>
    <row r="142" spans="1:8" x14ac:dyDescent="0.3">
      <c r="A142" s="1" t="s">
        <v>326</v>
      </c>
      <c r="B142" s="1"/>
      <c r="C142" s="1"/>
    </row>
    <row r="143" spans="1:8" x14ac:dyDescent="0.3">
      <c r="A143" s="17" t="s">
        <v>320</v>
      </c>
    </row>
    <row r="144" spans="1:8" x14ac:dyDescent="0.3">
      <c r="A144" s="17" t="s">
        <v>332</v>
      </c>
      <c r="D144" s="41">
        <f>Lookup!A$12</f>
        <v>12</v>
      </c>
      <c r="E144" s="41"/>
      <c r="F144" s="1" t="s">
        <v>329</v>
      </c>
    </row>
    <row r="145" spans="1:8" x14ac:dyDescent="0.3">
      <c r="A145" s="29" t="s">
        <v>327</v>
      </c>
      <c r="B145" s="29"/>
      <c r="C145" s="29"/>
      <c r="D145" s="44"/>
      <c r="E145" s="44"/>
      <c r="F145" s="30"/>
      <c r="G145" s="30"/>
      <c r="H145" s="30"/>
    </row>
    <row r="146" spans="1:8" x14ac:dyDescent="0.3">
      <c r="A146" s="17" t="s">
        <v>328</v>
      </c>
      <c r="D146" s="41">
        <f>Lookup!A$13</f>
        <v>13</v>
      </c>
      <c r="E146" s="41"/>
      <c r="F146" s="1" t="s">
        <v>333</v>
      </c>
    </row>
    <row r="147" spans="1:8" x14ac:dyDescent="0.3">
      <c r="A147" s="1" t="s">
        <v>321</v>
      </c>
      <c r="B147" s="1"/>
      <c r="C147" s="1"/>
    </row>
    <row r="148" spans="1:8" x14ac:dyDescent="0.3">
      <c r="A148" s="1" t="s">
        <v>322</v>
      </c>
      <c r="B148" s="1"/>
      <c r="C148" s="1"/>
    </row>
    <row r="149" spans="1:8" x14ac:dyDescent="0.3">
      <c r="A149" s="27" t="s">
        <v>399</v>
      </c>
      <c r="B149" s="27" t="str">
        <f>IF(Lookup!C13="&lt;&lt;Accordion&gt;&gt;",REF!$A$1,"")</f>
        <v/>
      </c>
      <c r="C149" s="27" t="s">
        <v>401</v>
      </c>
      <c r="D149" s="43" t="str">
        <f>IF(Lookup!C13="&lt;&lt;Accordion&gt;&gt;","#collapse",Lookup!C13)</f>
        <v>https://infosecnew.web.boeing.com/RelatedDocuments/BCAProtect/DCAC_CAR.docm</v>
      </c>
      <c r="E149" s="43" t="str">
        <f>IF(Lookup!C13="&lt;&lt;Accordion&gt;&gt;",Lookup!A13,"")</f>
        <v/>
      </c>
      <c r="F149" s="27" t="str">
        <f>IF(D149="#collapse",REF!$A$3,REF!$A$4)</f>
        <v>"&gt;</v>
      </c>
      <c r="G149" s="32" t="str">
        <f>Lookup!B$13</f>
        <v>DCAC CAR Form</v>
      </c>
      <c r="H149" s="27" t="s">
        <v>7</v>
      </c>
    </row>
    <row r="150" spans="1:8" x14ac:dyDescent="0.3">
      <c r="A150" s="1" t="s">
        <v>324</v>
      </c>
      <c r="B150" s="1"/>
      <c r="C150" s="1"/>
    </row>
    <row r="151" spans="1:8" x14ac:dyDescent="0.3">
      <c r="A151" s="1" t="s">
        <v>330</v>
      </c>
      <c r="B151" s="1"/>
      <c r="C151" s="1"/>
      <c r="D151" s="41">
        <f>Lookup!A$13</f>
        <v>13</v>
      </c>
      <c r="E151" s="41"/>
      <c r="G151" s="1" t="s">
        <v>331</v>
      </c>
    </row>
    <row r="152" spans="1:8" x14ac:dyDescent="0.3">
      <c r="A152" s="1" t="s">
        <v>325</v>
      </c>
      <c r="B152" s="1"/>
      <c r="C152" s="1"/>
    </row>
    <row r="153" spans="1:8" x14ac:dyDescent="0.3">
      <c r="A153" s="1" t="s">
        <v>324</v>
      </c>
      <c r="B153" s="1"/>
      <c r="C153" s="1"/>
    </row>
    <row r="154" spans="1:8" x14ac:dyDescent="0.3">
      <c r="A154" s="1" t="s">
        <v>326</v>
      </c>
      <c r="B154" s="1"/>
      <c r="C154" s="1"/>
    </row>
    <row r="155" spans="1:8" x14ac:dyDescent="0.3">
      <c r="A155" s="17" t="s">
        <v>320</v>
      </c>
    </row>
    <row r="156" spans="1:8" x14ac:dyDescent="0.3">
      <c r="A156" s="17" t="s">
        <v>332</v>
      </c>
      <c r="D156" s="41">
        <f>Lookup!A$13</f>
        <v>13</v>
      </c>
      <c r="E156" s="41"/>
      <c r="F156" s="1" t="s">
        <v>329</v>
      </c>
    </row>
    <row r="157" spans="1:8" x14ac:dyDescent="0.3">
      <c r="A157" s="29" t="s">
        <v>327</v>
      </c>
      <c r="B157" s="29"/>
      <c r="C157" s="29"/>
      <c r="D157" s="44"/>
      <c r="E157" s="44"/>
      <c r="F157" s="30"/>
      <c r="G157" s="30"/>
      <c r="H157" s="30"/>
    </row>
    <row r="158" spans="1:8" x14ac:dyDescent="0.3">
      <c r="A158" s="17" t="s">
        <v>328</v>
      </c>
      <c r="D158" s="41">
        <f>Lookup!A$14</f>
        <v>14</v>
      </c>
      <c r="E158" s="41"/>
      <c r="F158" s="1" t="s">
        <v>333</v>
      </c>
    </row>
    <row r="159" spans="1:8" x14ac:dyDescent="0.3">
      <c r="A159" s="1" t="s">
        <v>321</v>
      </c>
      <c r="B159" s="1"/>
      <c r="C159" s="1"/>
    </row>
    <row r="160" spans="1:8" x14ac:dyDescent="0.3">
      <c r="A160" s="1" t="s">
        <v>322</v>
      </c>
      <c r="B160" s="1"/>
      <c r="C160" s="1"/>
    </row>
    <row r="161" spans="1:8" x14ac:dyDescent="0.3">
      <c r="A161" s="27" t="s">
        <v>399</v>
      </c>
      <c r="B161" s="27" t="str">
        <f>IF(Lookup!C14="&lt;&lt;Accordion&gt;&gt;",REF!$A$1,"")</f>
        <v/>
      </c>
      <c r="C161" s="27" t="s">
        <v>401</v>
      </c>
      <c r="D161" s="43" t="str">
        <f>IF(Lookup!C14="&lt;&lt;Accordion&gt;&gt;","#collapse",Lookup!C14)</f>
        <v>https://dmvs6.web.boeing.com/#/Actions</v>
      </c>
      <c r="E161" s="43" t="str">
        <f>IF(Lookup!C14="&lt;&lt;Accordion&gt;&gt;",Lookup!A14,"")</f>
        <v/>
      </c>
      <c r="F161" s="27" t="str">
        <f>IF(D161="#collapse",REF!$A$3,REF!$A$4)</f>
        <v>"&gt;</v>
      </c>
      <c r="G161" s="32" t="str">
        <f>Lookup!B$14</f>
        <v>DMVS (Demand Management Visibility Service)</v>
      </c>
      <c r="H161" s="27" t="s">
        <v>7</v>
      </c>
    </row>
    <row r="162" spans="1:8" x14ac:dyDescent="0.3">
      <c r="A162" s="1" t="s">
        <v>324</v>
      </c>
      <c r="B162" s="1"/>
      <c r="C162" s="1"/>
    </row>
    <row r="163" spans="1:8" x14ac:dyDescent="0.3">
      <c r="A163" s="1" t="s">
        <v>330</v>
      </c>
      <c r="B163" s="1"/>
      <c r="C163" s="1"/>
      <c r="D163" s="41">
        <f>Lookup!A$14</f>
        <v>14</v>
      </c>
      <c r="E163" s="41"/>
      <c r="G163" s="1" t="s">
        <v>331</v>
      </c>
    </row>
    <row r="164" spans="1:8" x14ac:dyDescent="0.3">
      <c r="A164" s="1" t="s">
        <v>325</v>
      </c>
      <c r="B164" s="1"/>
      <c r="C164" s="1"/>
    </row>
    <row r="165" spans="1:8" x14ac:dyDescent="0.3">
      <c r="A165" s="1" t="s">
        <v>324</v>
      </c>
      <c r="B165" s="1"/>
      <c r="C165" s="1"/>
    </row>
    <row r="166" spans="1:8" x14ac:dyDescent="0.3">
      <c r="A166" s="1" t="s">
        <v>326</v>
      </c>
      <c r="B166" s="1"/>
      <c r="C166" s="1"/>
    </row>
    <row r="167" spans="1:8" x14ac:dyDescent="0.3">
      <c r="A167" s="17" t="s">
        <v>320</v>
      </c>
    </row>
    <row r="168" spans="1:8" x14ac:dyDescent="0.3">
      <c r="A168" s="17" t="s">
        <v>332</v>
      </c>
      <c r="D168" s="41">
        <f>Lookup!A$14</f>
        <v>14</v>
      </c>
      <c r="E168" s="41"/>
      <c r="F168" s="1" t="s">
        <v>329</v>
      </c>
    </row>
    <row r="169" spans="1:8" x14ac:dyDescent="0.3">
      <c r="A169" s="29" t="s">
        <v>327</v>
      </c>
      <c r="B169" s="29"/>
      <c r="C169" s="29"/>
      <c r="D169" s="44"/>
      <c r="E169" s="44"/>
      <c r="F169" s="30"/>
      <c r="G169" s="30"/>
      <c r="H169" s="30"/>
    </row>
    <row r="170" spans="1:8" x14ac:dyDescent="0.3">
      <c r="A170" s="17" t="s">
        <v>328</v>
      </c>
      <c r="D170" s="41">
        <f>Lookup!A$15</f>
        <v>15</v>
      </c>
      <c r="E170" s="41"/>
      <c r="F170" s="1" t="s">
        <v>333</v>
      </c>
    </row>
    <row r="171" spans="1:8" x14ac:dyDescent="0.3">
      <c r="A171" s="1" t="s">
        <v>321</v>
      </c>
      <c r="B171" s="1"/>
      <c r="C171" s="1"/>
    </row>
    <row r="172" spans="1:8" x14ac:dyDescent="0.3">
      <c r="A172" s="1" t="s">
        <v>322</v>
      </c>
      <c r="B172" s="1"/>
      <c r="C172" s="1"/>
    </row>
    <row r="173" spans="1:8" x14ac:dyDescent="0.3">
      <c r="A173" s="27" t="s">
        <v>399</v>
      </c>
      <c r="B173" s="27" t="str">
        <f>IF(Lookup!C15="&lt;&lt;Accordion&gt;&gt;",REF!$A$1,"")</f>
        <v/>
      </c>
      <c r="C173" s="27" t="s">
        <v>401</v>
      </c>
      <c r="D173" s="43" t="str">
        <f>IF(Lookup!C15="&lt;&lt;Accordion&gt;&gt;","#collapse",Lookup!C15)</f>
        <v>http://helpdesk.web.boeing.com/</v>
      </c>
      <c r="E173" s="43" t="str">
        <f>IF(Lookup!C15="&lt;&lt;Accordion&gt;&gt;",Lookup!A15,"")</f>
        <v/>
      </c>
      <c r="F173" s="27" t="str">
        <f>IF(D173="#collapse",REF!$A$3,REF!$A$4)</f>
        <v>"&gt;</v>
      </c>
      <c r="G173" s="32" t="str">
        <f>Lookup!B$15</f>
        <v>EHD (Enterprise Help Desk)</v>
      </c>
      <c r="H173" s="27" t="s">
        <v>7</v>
      </c>
    </row>
    <row r="174" spans="1:8" x14ac:dyDescent="0.3">
      <c r="A174" s="1" t="s">
        <v>324</v>
      </c>
      <c r="B174" s="1"/>
      <c r="C174" s="1"/>
    </row>
    <row r="175" spans="1:8" x14ac:dyDescent="0.3">
      <c r="A175" s="1" t="s">
        <v>330</v>
      </c>
      <c r="B175" s="1"/>
      <c r="C175" s="1"/>
      <c r="D175" s="41">
        <f>Lookup!A$15</f>
        <v>15</v>
      </c>
      <c r="E175" s="41"/>
      <c r="G175" s="1" t="s">
        <v>331</v>
      </c>
    </row>
    <row r="176" spans="1:8" x14ac:dyDescent="0.3">
      <c r="A176" s="1" t="s">
        <v>325</v>
      </c>
      <c r="B176" s="1"/>
      <c r="C176" s="1"/>
    </row>
    <row r="177" spans="1:8" x14ac:dyDescent="0.3">
      <c r="A177" s="1" t="s">
        <v>324</v>
      </c>
      <c r="B177" s="1"/>
      <c r="C177" s="1"/>
    </row>
    <row r="178" spans="1:8" x14ac:dyDescent="0.3">
      <c r="A178" s="1" t="s">
        <v>326</v>
      </c>
      <c r="B178" s="1"/>
      <c r="C178" s="1"/>
    </row>
    <row r="179" spans="1:8" x14ac:dyDescent="0.3">
      <c r="A179" s="17" t="s">
        <v>320</v>
      </c>
    </row>
    <row r="180" spans="1:8" x14ac:dyDescent="0.3">
      <c r="A180" s="17" t="s">
        <v>332</v>
      </c>
      <c r="D180" s="41">
        <f>Lookup!A$15</f>
        <v>15</v>
      </c>
      <c r="E180" s="41"/>
      <c r="F180" s="1" t="s">
        <v>329</v>
      </c>
    </row>
    <row r="181" spans="1:8" x14ac:dyDescent="0.3">
      <c r="A181" s="29" t="s">
        <v>327</v>
      </c>
      <c r="B181" s="29"/>
      <c r="C181" s="29"/>
      <c r="D181" s="44"/>
      <c r="E181" s="44"/>
      <c r="F181" s="30"/>
      <c r="G181" s="30"/>
      <c r="H181" s="30"/>
    </row>
    <row r="182" spans="1:8" x14ac:dyDescent="0.3">
      <c r="A182" s="17" t="s">
        <v>328</v>
      </c>
      <c r="D182" s="41">
        <f>Lookup!A$16</f>
        <v>16</v>
      </c>
      <c r="E182" s="41"/>
      <c r="F182" s="1" t="s">
        <v>333</v>
      </c>
    </row>
    <row r="183" spans="1:8" x14ac:dyDescent="0.3">
      <c r="A183" s="1" t="s">
        <v>321</v>
      </c>
      <c r="B183" s="1"/>
      <c r="C183" s="1"/>
    </row>
    <row r="184" spans="1:8" x14ac:dyDescent="0.3">
      <c r="A184" s="1" t="s">
        <v>322</v>
      </c>
      <c r="B184" s="1"/>
      <c r="C184" s="1"/>
    </row>
    <row r="185" spans="1:8" x14ac:dyDescent="0.3">
      <c r="A185" s="27" t="s">
        <v>399</v>
      </c>
      <c r="B185" s="27" t="str">
        <f>IF(Lookup!C16="&lt;&lt;Accordion&gt;&gt;",REF!$A$1,"")</f>
        <v/>
      </c>
      <c r="C185" s="27" t="s">
        <v>401</v>
      </c>
      <c r="D185" s="43" t="str">
        <f>IF(Lookup!C16="&lt;&lt;Accordion&gt;&gt;","#collapse",Lookup!C16)</f>
        <v>http://eitms.web.boeing.com</v>
      </c>
      <c r="E185" s="43" t="str">
        <f>IF(Lookup!C16="&lt;&lt;Accordion&gt;&gt;",Lookup!A16,"")</f>
        <v/>
      </c>
      <c r="F185" s="27" t="str">
        <f>IF(D185="#collapse",REF!$A$3,REF!$A$4)</f>
        <v>"&gt;</v>
      </c>
      <c r="G185" s="32" t="str">
        <f>Lookup!B$16</f>
        <v>EITMS (Employee Involvement Team Management System)</v>
      </c>
      <c r="H185" s="27" t="s">
        <v>7</v>
      </c>
    </row>
    <row r="186" spans="1:8" x14ac:dyDescent="0.3">
      <c r="A186" s="1" t="s">
        <v>324</v>
      </c>
      <c r="B186" s="1"/>
      <c r="C186" s="1"/>
    </row>
    <row r="187" spans="1:8" x14ac:dyDescent="0.3">
      <c r="A187" s="1" t="s">
        <v>330</v>
      </c>
      <c r="B187" s="1"/>
      <c r="C187" s="1"/>
      <c r="D187" s="41">
        <f>Lookup!A$16</f>
        <v>16</v>
      </c>
      <c r="E187" s="41"/>
      <c r="G187" s="1" t="s">
        <v>331</v>
      </c>
    </row>
    <row r="188" spans="1:8" x14ac:dyDescent="0.3">
      <c r="A188" s="1" t="s">
        <v>325</v>
      </c>
      <c r="B188" s="1"/>
      <c r="C188" s="1"/>
    </row>
    <row r="189" spans="1:8" x14ac:dyDescent="0.3">
      <c r="A189" s="1" t="s">
        <v>324</v>
      </c>
      <c r="B189" s="1"/>
      <c r="C189" s="1"/>
    </row>
    <row r="190" spans="1:8" x14ac:dyDescent="0.3">
      <c r="A190" s="1" t="s">
        <v>326</v>
      </c>
      <c r="B190" s="1"/>
      <c r="C190" s="1"/>
    </row>
    <row r="191" spans="1:8" x14ac:dyDescent="0.3">
      <c r="A191" s="17" t="s">
        <v>320</v>
      </c>
    </row>
    <row r="192" spans="1:8" x14ac:dyDescent="0.3">
      <c r="A192" s="17" t="s">
        <v>332</v>
      </c>
      <c r="D192" s="41">
        <f>Lookup!A$16</f>
        <v>16</v>
      </c>
      <c r="E192" s="41"/>
      <c r="F192" s="1" t="s">
        <v>329</v>
      </c>
    </row>
    <row r="193" spans="1:8" x14ac:dyDescent="0.3">
      <c r="A193" s="29" t="s">
        <v>327</v>
      </c>
      <c r="B193" s="29"/>
      <c r="C193" s="29"/>
      <c r="D193" s="44"/>
      <c r="E193" s="44"/>
      <c r="F193" s="30"/>
      <c r="G193" s="30"/>
      <c r="H193" s="30"/>
    </row>
    <row r="194" spans="1:8" x14ac:dyDescent="0.3">
      <c r="A194" s="17" t="s">
        <v>328</v>
      </c>
      <c r="D194" s="41">
        <f>Lookup!A$17</f>
        <v>17</v>
      </c>
      <c r="E194" s="41"/>
      <c r="F194" s="1" t="s">
        <v>333</v>
      </c>
    </row>
    <row r="195" spans="1:8" x14ac:dyDescent="0.3">
      <c r="A195" s="1" t="s">
        <v>321</v>
      </c>
      <c r="B195" s="1"/>
      <c r="C195" s="1"/>
    </row>
    <row r="196" spans="1:8" x14ac:dyDescent="0.3">
      <c r="A196" s="1" t="s">
        <v>322</v>
      </c>
      <c r="B196" s="1"/>
      <c r="C196" s="1"/>
    </row>
    <row r="197" spans="1:8" x14ac:dyDescent="0.3">
      <c r="A197" s="27" t="s">
        <v>399</v>
      </c>
      <c r="B197" s="27" t="str">
        <f>IF(Lookup!C17="&lt;&lt;Accordion&gt;&gt;",REF!$A$1,"")</f>
        <v/>
      </c>
      <c r="C197" s="27" t="s">
        <v>401</v>
      </c>
      <c r="D197" s="43" t="str">
        <f>IF(Lookup!C17="&lt;&lt;Accordion&gt;&gt;","#collapse",Lookup!C17)</f>
        <v>http://etrac.web.boeing.com/etrac</v>
      </c>
      <c r="E197" s="43" t="str">
        <f>IF(Lookup!C17="&lt;&lt;Accordion&gt;&gt;",Lookup!A17,"")</f>
        <v/>
      </c>
      <c r="F197" s="27" t="str">
        <f>IF(D197="#collapse",REF!$A$3,REF!$A$4)</f>
        <v>"&gt;</v>
      </c>
      <c r="G197" s="32" t="str">
        <f>Lookup!B$17</f>
        <v>eTRAC- Part Shortages and Exceptions</v>
      </c>
      <c r="H197" s="27" t="s">
        <v>7</v>
      </c>
    </row>
    <row r="198" spans="1:8" x14ac:dyDescent="0.3">
      <c r="A198" s="1" t="s">
        <v>324</v>
      </c>
      <c r="B198" s="1"/>
      <c r="C198" s="1"/>
    </row>
    <row r="199" spans="1:8" x14ac:dyDescent="0.3">
      <c r="A199" s="1" t="s">
        <v>330</v>
      </c>
      <c r="B199" s="1"/>
      <c r="C199" s="1"/>
      <c r="D199" s="41">
        <f>Lookup!A$17</f>
        <v>17</v>
      </c>
      <c r="E199" s="41"/>
      <c r="G199" s="1" t="s">
        <v>331</v>
      </c>
    </row>
    <row r="200" spans="1:8" x14ac:dyDescent="0.3">
      <c r="A200" s="1" t="s">
        <v>325</v>
      </c>
      <c r="B200" s="1"/>
      <c r="C200" s="1"/>
    </row>
    <row r="201" spans="1:8" x14ac:dyDescent="0.3">
      <c r="A201" s="1" t="s">
        <v>324</v>
      </c>
      <c r="B201" s="1"/>
      <c r="C201" s="1"/>
    </row>
    <row r="202" spans="1:8" x14ac:dyDescent="0.3">
      <c r="A202" s="1" t="s">
        <v>326</v>
      </c>
      <c r="B202" s="1"/>
      <c r="C202" s="1"/>
    </row>
    <row r="203" spans="1:8" x14ac:dyDescent="0.3">
      <c r="A203" s="17" t="s">
        <v>320</v>
      </c>
    </row>
    <row r="204" spans="1:8" x14ac:dyDescent="0.3">
      <c r="A204" s="17" t="s">
        <v>332</v>
      </c>
      <c r="D204" s="41">
        <f>Lookup!A$17</f>
        <v>17</v>
      </c>
      <c r="E204" s="41"/>
      <c r="F204" s="1" t="s">
        <v>329</v>
      </c>
    </row>
    <row r="205" spans="1:8" x14ac:dyDescent="0.3">
      <c r="A205" s="29" t="s">
        <v>327</v>
      </c>
      <c r="B205" s="29"/>
      <c r="C205" s="29"/>
      <c r="D205" s="44"/>
      <c r="E205" s="44"/>
      <c r="F205" s="30"/>
      <c r="G205" s="30"/>
      <c r="H205" s="30"/>
    </row>
    <row r="206" spans="1:8" x14ac:dyDescent="0.3">
      <c r="A206" s="17" t="s">
        <v>328</v>
      </c>
      <c r="D206" s="41">
        <f>Lookup!A$18</f>
        <v>18</v>
      </c>
      <c r="E206" s="41"/>
      <c r="F206" s="1" t="s">
        <v>333</v>
      </c>
    </row>
    <row r="207" spans="1:8" x14ac:dyDescent="0.3">
      <c r="A207" s="1" t="s">
        <v>321</v>
      </c>
      <c r="B207" s="1"/>
      <c r="C207" s="1"/>
    </row>
    <row r="208" spans="1:8" x14ac:dyDescent="0.3">
      <c r="A208" s="1" t="s">
        <v>322</v>
      </c>
      <c r="B208" s="1"/>
      <c r="C208" s="1"/>
    </row>
    <row r="209" spans="1:8" x14ac:dyDescent="0.3">
      <c r="A209" s="27" t="s">
        <v>399</v>
      </c>
      <c r="B209" s="27" t="str">
        <f>IF(Lookup!C18="&lt;&lt;Accordion&gt;&gt;",REF!$A$1,"")</f>
        <v>data-toggle="collapse" data-parent="#accordion"</v>
      </c>
      <c r="C209" s="27" t="s">
        <v>401</v>
      </c>
      <c r="D209" s="43" t="str">
        <f>IF(Lookup!C18="&lt;&lt;Accordion&gt;&gt;","#collapse",Lookup!C18)</f>
        <v>#collapse</v>
      </c>
      <c r="E209" s="43">
        <f>IF(Lookup!C18="&lt;&lt;Accordion&gt;&gt;",Lookup!A18,"")</f>
        <v>18</v>
      </c>
      <c r="F209" s="27" t="str">
        <f>IF(D209="#collapse",REF!$A$3,REF!$A$4)</f>
        <v xml:space="preserve">"&gt;&lt;i class="zmdi zmdi-caret-down-circle"&gt;&lt;/i&gt;  </v>
      </c>
      <c r="G209" s="32" t="str">
        <f>Lookup!B$18</f>
        <v>ETS (Employee Timekeeping System)</v>
      </c>
      <c r="H209" s="27" t="s">
        <v>7</v>
      </c>
    </row>
    <row r="210" spans="1:8" x14ac:dyDescent="0.3">
      <c r="A210" s="1" t="s">
        <v>324</v>
      </c>
      <c r="B210" s="1"/>
      <c r="C210" s="1"/>
    </row>
    <row r="211" spans="1:8" x14ac:dyDescent="0.3">
      <c r="A211" s="1" t="s">
        <v>330</v>
      </c>
      <c r="B211" s="1"/>
      <c r="C211" s="1"/>
      <c r="D211" s="41">
        <f>Lookup!A$18</f>
        <v>18</v>
      </c>
      <c r="E211" s="41"/>
      <c r="G211" s="1" t="s">
        <v>331</v>
      </c>
    </row>
    <row r="212" spans="1:8" x14ac:dyDescent="0.3">
      <c r="A212" s="1" t="s">
        <v>325</v>
      </c>
      <c r="B212" s="1"/>
      <c r="C212" s="1"/>
    </row>
    <row r="213" spans="1:8" x14ac:dyDescent="0.3">
      <c r="A213" s="1" t="s">
        <v>324</v>
      </c>
      <c r="B213" s="1"/>
      <c r="C213" s="1"/>
    </row>
    <row r="214" spans="1:8" x14ac:dyDescent="0.3">
      <c r="A214" s="1" t="s">
        <v>326</v>
      </c>
      <c r="B214" s="1"/>
      <c r="C214" s="1"/>
    </row>
    <row r="215" spans="1:8" x14ac:dyDescent="0.3">
      <c r="A215" s="17" t="s">
        <v>320</v>
      </c>
    </row>
    <row r="216" spans="1:8" x14ac:dyDescent="0.3">
      <c r="A216" s="17" t="s">
        <v>332</v>
      </c>
      <c r="D216" s="41">
        <f>Lookup!A$18</f>
        <v>18</v>
      </c>
      <c r="E216" s="41"/>
      <c r="F216" s="1" t="s">
        <v>329</v>
      </c>
    </row>
    <row r="217" spans="1:8" x14ac:dyDescent="0.3">
      <c r="A217" s="29" t="s">
        <v>327</v>
      </c>
      <c r="B217" s="29"/>
      <c r="C217" s="29"/>
      <c r="D217" s="44"/>
      <c r="E217" s="44"/>
      <c r="F217" s="30"/>
      <c r="G217" s="30"/>
      <c r="H217" s="30"/>
    </row>
    <row r="218" spans="1:8" x14ac:dyDescent="0.3">
      <c r="A218" s="17" t="s">
        <v>328</v>
      </c>
      <c r="D218" s="41">
        <f>Lookup!A$19</f>
        <v>19</v>
      </c>
      <c r="E218" s="41"/>
      <c r="F218" s="1" t="s">
        <v>333</v>
      </c>
    </row>
    <row r="219" spans="1:8" x14ac:dyDescent="0.3">
      <c r="A219" s="1" t="s">
        <v>321</v>
      </c>
      <c r="B219" s="1"/>
      <c r="C219" s="1"/>
    </row>
    <row r="220" spans="1:8" x14ac:dyDescent="0.3">
      <c r="A220" s="1" t="s">
        <v>322</v>
      </c>
      <c r="B220" s="1"/>
      <c r="C220" s="1"/>
    </row>
    <row r="221" spans="1:8" x14ac:dyDescent="0.3">
      <c r="A221" s="27" t="s">
        <v>399</v>
      </c>
      <c r="B221" s="27" t="str">
        <f>IF(Lookup!C19="&lt;&lt;Accordion&gt;&gt;",REF!$A$1,"")</f>
        <v/>
      </c>
      <c r="C221" s="27" t="s">
        <v>401</v>
      </c>
      <c r="D221" s="43" t="str">
        <f>IF(Lookup!C19="&lt;&lt;Accordion&gt;&gt;","#collapse",Lookup!C19)</f>
        <v>http://www.boeing.com/features/frontiers/index.page</v>
      </c>
      <c r="E221" s="43" t="str">
        <f>IF(Lookup!C19="&lt;&lt;Accordion&gt;&gt;",Lookup!A19,"")</f>
        <v/>
      </c>
      <c r="F221" s="27" t="str">
        <f>IF(D221="#collapse",REF!$A$3,REF!$A$4)</f>
        <v>"&gt;</v>
      </c>
      <c r="G221" s="32" t="str">
        <f>Lookup!B$19</f>
        <v>Frontiers</v>
      </c>
      <c r="H221" s="27" t="s">
        <v>7</v>
      </c>
    </row>
    <row r="222" spans="1:8" x14ac:dyDescent="0.3">
      <c r="A222" s="1" t="s">
        <v>324</v>
      </c>
      <c r="B222" s="1"/>
      <c r="C222" s="1"/>
    </row>
    <row r="223" spans="1:8" x14ac:dyDescent="0.3">
      <c r="A223" s="1" t="s">
        <v>330</v>
      </c>
      <c r="B223" s="1"/>
      <c r="C223" s="1"/>
      <c r="D223" s="41">
        <f>Lookup!A$19</f>
        <v>19</v>
      </c>
      <c r="E223" s="41"/>
      <c r="G223" s="1" t="s">
        <v>331</v>
      </c>
    </row>
    <row r="224" spans="1:8" x14ac:dyDescent="0.3">
      <c r="A224" s="1" t="s">
        <v>325</v>
      </c>
      <c r="B224" s="1"/>
      <c r="C224" s="1"/>
    </row>
    <row r="225" spans="1:8" x14ac:dyDescent="0.3">
      <c r="A225" s="1" t="s">
        <v>324</v>
      </c>
      <c r="B225" s="1"/>
      <c r="C225" s="1"/>
    </row>
    <row r="226" spans="1:8" x14ac:dyDescent="0.3">
      <c r="A226" s="1" t="s">
        <v>326</v>
      </c>
      <c r="B226" s="1"/>
      <c r="C226" s="1"/>
    </row>
    <row r="227" spans="1:8" x14ac:dyDescent="0.3">
      <c r="A227" s="17" t="s">
        <v>320</v>
      </c>
    </row>
    <row r="228" spans="1:8" x14ac:dyDescent="0.3">
      <c r="A228" s="17" t="s">
        <v>332</v>
      </c>
      <c r="D228" s="41">
        <f>Lookup!A$19</f>
        <v>19</v>
      </c>
      <c r="E228" s="41"/>
      <c r="F228" s="1" t="s">
        <v>329</v>
      </c>
    </row>
    <row r="229" spans="1:8" x14ac:dyDescent="0.3">
      <c r="A229" s="29" t="s">
        <v>327</v>
      </c>
      <c r="B229" s="29"/>
      <c r="C229" s="29"/>
      <c r="D229" s="44"/>
      <c r="E229" s="44"/>
      <c r="F229" s="30"/>
      <c r="G229" s="30"/>
      <c r="H229" s="30"/>
    </row>
    <row r="230" spans="1:8" x14ac:dyDescent="0.3">
      <c r="A230" s="17" t="s">
        <v>328</v>
      </c>
      <c r="D230" s="41">
        <f>Lookup!A$20</f>
        <v>20</v>
      </c>
      <c r="E230" s="41"/>
      <c r="F230" s="1" t="s">
        <v>333</v>
      </c>
    </row>
    <row r="231" spans="1:8" x14ac:dyDescent="0.3">
      <c r="A231" s="1" t="s">
        <v>321</v>
      </c>
      <c r="B231" s="1"/>
      <c r="C231" s="1"/>
    </row>
    <row r="232" spans="1:8" x14ac:dyDescent="0.3">
      <c r="A232" s="1" t="s">
        <v>322</v>
      </c>
      <c r="B232" s="1"/>
      <c r="C232" s="1"/>
    </row>
    <row r="233" spans="1:8" x14ac:dyDescent="0.3">
      <c r="A233" s="27" t="s">
        <v>399</v>
      </c>
      <c r="B233" s="27" t="str">
        <f>IF(Lookup!C20="&lt;&lt;Accordion&gt;&gt;",REF!$A$1,"")</f>
        <v/>
      </c>
      <c r="C233" s="27" t="s">
        <v>401</v>
      </c>
      <c r="D233" s="43" t="str">
        <f>IF(Lookup!C20="&lt;&lt;Accordion&gt;&gt;","#collapse",Lookup!C20)</f>
        <v>http://library.web.boeing.com/resources/how-do-i-find.html</v>
      </c>
      <c r="E233" s="43" t="str">
        <f>IF(Lookup!C20="&lt;&lt;Accordion&gt;&gt;",Lookup!A20,"")</f>
        <v/>
      </c>
      <c r="F233" s="27" t="str">
        <f>IF(D233="#collapse",REF!$A$3,REF!$A$4)</f>
        <v>"&gt;</v>
      </c>
      <c r="G233" s="32" t="str">
        <f>Lookup!B$20</f>
        <v>Library Resources</v>
      </c>
      <c r="H233" s="27" t="s">
        <v>7</v>
      </c>
    </row>
    <row r="234" spans="1:8" x14ac:dyDescent="0.3">
      <c r="A234" s="1" t="s">
        <v>324</v>
      </c>
      <c r="B234" s="1"/>
      <c r="C234" s="1"/>
    </row>
    <row r="235" spans="1:8" x14ac:dyDescent="0.3">
      <c r="A235" s="1" t="s">
        <v>330</v>
      </c>
      <c r="B235" s="1"/>
      <c r="C235" s="1"/>
      <c r="D235" s="41">
        <f>Lookup!A$20</f>
        <v>20</v>
      </c>
      <c r="E235" s="41"/>
      <c r="G235" s="1" t="s">
        <v>331</v>
      </c>
    </row>
    <row r="236" spans="1:8" x14ac:dyDescent="0.3">
      <c r="A236" s="1" t="s">
        <v>325</v>
      </c>
      <c r="B236" s="1"/>
      <c r="C236" s="1"/>
    </row>
    <row r="237" spans="1:8" x14ac:dyDescent="0.3">
      <c r="A237" s="1" t="s">
        <v>324</v>
      </c>
      <c r="B237" s="1"/>
      <c r="C237" s="1"/>
    </row>
    <row r="238" spans="1:8" x14ac:dyDescent="0.3">
      <c r="A238" s="1" t="s">
        <v>326</v>
      </c>
      <c r="B238" s="1"/>
      <c r="C238" s="1"/>
    </row>
    <row r="239" spans="1:8" x14ac:dyDescent="0.3">
      <c r="A239" s="17" t="s">
        <v>320</v>
      </c>
    </row>
    <row r="240" spans="1:8" x14ac:dyDescent="0.3">
      <c r="A240" s="17" t="s">
        <v>332</v>
      </c>
      <c r="D240" s="41">
        <f>Lookup!A$20</f>
        <v>20</v>
      </c>
      <c r="E240" s="41"/>
      <c r="F240" s="1" t="s">
        <v>329</v>
      </c>
    </row>
    <row r="241" spans="1:8" x14ac:dyDescent="0.3">
      <c r="A241" s="29" t="s">
        <v>327</v>
      </c>
      <c r="B241" s="29"/>
      <c r="C241" s="29"/>
      <c r="D241" s="44"/>
      <c r="E241" s="44"/>
      <c r="F241" s="30"/>
      <c r="G241" s="30"/>
      <c r="H241" s="30"/>
    </row>
    <row r="242" spans="1:8" x14ac:dyDescent="0.3">
      <c r="A242" s="17" t="s">
        <v>328</v>
      </c>
      <c r="D242" s="41">
        <f>Lookup!A$21</f>
        <v>21</v>
      </c>
      <c r="E242" s="41"/>
      <c r="F242" s="1" t="s">
        <v>333</v>
      </c>
    </row>
    <row r="243" spans="1:8" x14ac:dyDescent="0.3">
      <c r="A243" s="1" t="s">
        <v>321</v>
      </c>
      <c r="B243" s="1"/>
      <c r="C243" s="1"/>
    </row>
    <row r="244" spans="1:8" x14ac:dyDescent="0.3">
      <c r="A244" s="1" t="s">
        <v>322</v>
      </c>
      <c r="B244" s="1"/>
      <c r="C244" s="1"/>
    </row>
    <row r="245" spans="1:8" x14ac:dyDescent="0.3">
      <c r="A245" s="27" t="s">
        <v>399</v>
      </c>
      <c r="B245" s="27" t="str">
        <f>IF(Lookup!C21="&lt;&lt;Accordion&gt;&gt;",REF!$A$1,"")</f>
        <v/>
      </c>
      <c r="C245" s="27" t="s">
        <v>401</v>
      </c>
      <c r="D245" s="43" t="str">
        <f>IF(Lookup!C21="&lt;&lt;Accordion&gt;&gt;","#collapse",Lookup!C21)</f>
        <v>https://marsprod.web.boeing.com:8084/mars/home?0</v>
      </c>
      <c r="E245" s="43" t="str">
        <f>IF(Lookup!C21="&lt;&lt;Accordion&gt;&gt;",Lookup!A21,"")</f>
        <v/>
      </c>
      <c r="F245" s="27" t="str">
        <f>IF(D245="#collapse",REF!$A$3,REF!$A$4)</f>
        <v>"&gt;</v>
      </c>
      <c r="G245" s="32" t="str">
        <f>Lookup!B$21</f>
        <v>MARS (My Account Request System)</v>
      </c>
      <c r="H245" s="27" t="s">
        <v>7</v>
      </c>
    </row>
    <row r="246" spans="1:8" x14ac:dyDescent="0.3">
      <c r="A246" s="1" t="s">
        <v>324</v>
      </c>
      <c r="B246" s="1"/>
      <c r="C246" s="1"/>
    </row>
    <row r="247" spans="1:8" x14ac:dyDescent="0.3">
      <c r="A247" s="1" t="s">
        <v>330</v>
      </c>
      <c r="B247" s="1"/>
      <c r="C247" s="1"/>
      <c r="D247" s="41">
        <f>Lookup!A$21</f>
        <v>21</v>
      </c>
      <c r="E247" s="41"/>
      <c r="G247" s="1" t="s">
        <v>331</v>
      </c>
    </row>
    <row r="248" spans="1:8" x14ac:dyDescent="0.3">
      <c r="A248" s="1" t="s">
        <v>325</v>
      </c>
      <c r="B248" s="1"/>
      <c r="C248" s="1"/>
    </row>
    <row r="249" spans="1:8" x14ac:dyDescent="0.3">
      <c r="A249" s="1" t="s">
        <v>324</v>
      </c>
      <c r="B249" s="1"/>
      <c r="C249" s="1"/>
    </row>
    <row r="250" spans="1:8" x14ac:dyDescent="0.3">
      <c r="A250" s="1" t="s">
        <v>326</v>
      </c>
      <c r="B250" s="1"/>
      <c r="C250" s="1"/>
    </row>
    <row r="251" spans="1:8" x14ac:dyDescent="0.3">
      <c r="A251" s="17" t="s">
        <v>320</v>
      </c>
    </row>
    <row r="252" spans="1:8" x14ac:dyDescent="0.3">
      <c r="A252" s="17" t="s">
        <v>332</v>
      </c>
      <c r="D252" s="41">
        <f>Lookup!A$21</f>
        <v>21</v>
      </c>
      <c r="E252" s="41"/>
      <c r="F252" s="1" t="s">
        <v>329</v>
      </c>
    </row>
    <row r="253" spans="1:8" x14ac:dyDescent="0.3">
      <c r="A253" s="29" t="s">
        <v>327</v>
      </c>
      <c r="B253" s="29"/>
      <c r="C253" s="29"/>
      <c r="D253" s="44"/>
      <c r="E253" s="44"/>
      <c r="F253" s="30"/>
      <c r="G253" s="30"/>
      <c r="H253" s="30"/>
    </row>
    <row r="254" spans="1:8" x14ac:dyDescent="0.3">
      <c r="A254" s="17" t="s">
        <v>328</v>
      </c>
      <c r="D254" s="41">
        <f>Lookup!A$22</f>
        <v>22</v>
      </c>
      <c r="E254" s="41"/>
      <c r="F254" s="1" t="s">
        <v>333</v>
      </c>
    </row>
    <row r="255" spans="1:8" x14ac:dyDescent="0.3">
      <c r="A255" s="1" t="s">
        <v>321</v>
      </c>
      <c r="B255" s="1"/>
      <c r="C255" s="1"/>
    </row>
    <row r="256" spans="1:8" x14ac:dyDescent="0.3">
      <c r="A256" s="1" t="s">
        <v>322</v>
      </c>
      <c r="B256" s="1"/>
      <c r="C256" s="1"/>
    </row>
    <row r="257" spans="1:8" x14ac:dyDescent="0.3">
      <c r="A257" s="27" t="s">
        <v>399</v>
      </c>
      <c r="B257" s="27" t="str">
        <f>IF(Lookup!C22="&lt;&lt;Accordion&gt;&gt;",REF!$A$1,"")</f>
        <v/>
      </c>
      <c r="C257" s="27" t="s">
        <v>401</v>
      </c>
      <c r="D257" s="43" t="str">
        <f>IF(Lookup!C22="&lt;&lt;Accordion&gt;&gt;","#collapse",Lookup!C22)</f>
        <v>http://mxesprod.web.boeing.com/maximo/webclient/login/login.jsp</v>
      </c>
      <c r="E257" s="43" t="str">
        <f>IF(Lookup!C22="&lt;&lt;Accordion&gt;&gt;",Lookup!A22,"")</f>
        <v/>
      </c>
      <c r="F257" s="27" t="str">
        <f>IF(D257="#collapse",REF!$A$3,REF!$A$4)</f>
        <v>"&gt;</v>
      </c>
      <c r="G257" s="32" t="str">
        <f>Lookup!B$22</f>
        <v>MAXIMO (Facilities Requests)</v>
      </c>
      <c r="H257" s="27" t="s">
        <v>7</v>
      </c>
    </row>
    <row r="258" spans="1:8" x14ac:dyDescent="0.3">
      <c r="A258" s="1" t="s">
        <v>324</v>
      </c>
      <c r="B258" s="1"/>
      <c r="C258" s="1"/>
    </row>
    <row r="259" spans="1:8" x14ac:dyDescent="0.3">
      <c r="A259" s="1" t="s">
        <v>330</v>
      </c>
      <c r="B259" s="1"/>
      <c r="C259" s="1"/>
      <c r="D259" s="41">
        <f>Lookup!A$22</f>
        <v>22</v>
      </c>
      <c r="E259" s="41"/>
      <c r="G259" s="1" t="s">
        <v>331</v>
      </c>
    </row>
    <row r="260" spans="1:8" x14ac:dyDescent="0.3">
      <c r="A260" s="1" t="s">
        <v>325</v>
      </c>
      <c r="B260" s="1"/>
      <c r="C260" s="1"/>
    </row>
    <row r="261" spans="1:8" x14ac:dyDescent="0.3">
      <c r="A261" s="1" t="s">
        <v>324</v>
      </c>
      <c r="B261" s="1"/>
      <c r="C261" s="1"/>
    </row>
    <row r="262" spans="1:8" x14ac:dyDescent="0.3">
      <c r="A262" s="1" t="s">
        <v>326</v>
      </c>
      <c r="B262" s="1"/>
      <c r="C262" s="1"/>
    </row>
    <row r="263" spans="1:8" x14ac:dyDescent="0.3">
      <c r="A263" s="17" t="s">
        <v>320</v>
      </c>
    </row>
    <row r="264" spans="1:8" x14ac:dyDescent="0.3">
      <c r="A264" s="17" t="s">
        <v>332</v>
      </c>
      <c r="D264" s="41">
        <f>Lookup!A$22</f>
        <v>22</v>
      </c>
      <c r="E264" s="41"/>
      <c r="F264" s="1" t="s">
        <v>329</v>
      </c>
    </row>
    <row r="265" spans="1:8" x14ac:dyDescent="0.3">
      <c r="A265" s="29" t="s">
        <v>327</v>
      </c>
      <c r="B265" s="29"/>
      <c r="C265" s="29"/>
      <c r="D265" s="44"/>
      <c r="E265" s="44"/>
      <c r="F265" s="30"/>
      <c r="G265" s="30"/>
      <c r="H265" s="30"/>
    </row>
    <row r="266" spans="1:8" x14ac:dyDescent="0.3">
      <c r="A266" s="17" t="s">
        <v>328</v>
      </c>
      <c r="D266" s="41">
        <f>Lookup!A$23</f>
        <v>23</v>
      </c>
      <c r="E266" s="41"/>
      <c r="F266" s="1" t="s">
        <v>333</v>
      </c>
    </row>
    <row r="267" spans="1:8" x14ac:dyDescent="0.3">
      <c r="A267" s="1" t="s">
        <v>321</v>
      </c>
      <c r="B267" s="1"/>
      <c r="C267" s="1"/>
    </row>
    <row r="268" spans="1:8" x14ac:dyDescent="0.3">
      <c r="A268" s="1" t="s">
        <v>322</v>
      </c>
      <c r="B268" s="1"/>
      <c r="C268" s="1"/>
    </row>
    <row r="269" spans="1:8" x14ac:dyDescent="0.3">
      <c r="A269" s="27" t="s">
        <v>399</v>
      </c>
      <c r="B269" s="27" t="str">
        <f>IF(Lookup!C23="&lt;&lt;Accordion&gt;&gt;",REF!$A$1,"")</f>
        <v/>
      </c>
      <c r="C269" s="27" t="s">
        <v>401</v>
      </c>
      <c r="D269" s="43" t="str">
        <f>IF(Lookup!C23="&lt;&lt;Accordion&gt;&gt;","#collapse",Lookup!C23)</f>
        <v>https://my.boeing.com/portal/server.pt/community/mes/2394</v>
      </c>
      <c r="E269" s="43" t="str">
        <f>IF(Lookup!C23="&lt;&lt;Accordion&gt;&gt;",Lookup!A23,"")</f>
        <v/>
      </c>
      <c r="F269" s="27" t="str">
        <f>IF(D269="#collapse",REF!$A$3,REF!$A$4)</f>
        <v>"&gt;</v>
      </c>
      <c r="G269" s="32" t="str">
        <f>Lookup!B$23</f>
        <v>MESci (Manufacturing Execution Systems Common Image)</v>
      </c>
      <c r="H269" s="27" t="s">
        <v>7</v>
      </c>
    </row>
    <row r="270" spans="1:8" x14ac:dyDescent="0.3">
      <c r="A270" s="1" t="s">
        <v>324</v>
      </c>
      <c r="B270" s="1"/>
      <c r="C270" s="1"/>
    </row>
    <row r="271" spans="1:8" x14ac:dyDescent="0.3">
      <c r="A271" s="1" t="s">
        <v>330</v>
      </c>
      <c r="B271" s="1"/>
      <c r="C271" s="1"/>
      <c r="D271" s="41">
        <f>Lookup!A$23</f>
        <v>23</v>
      </c>
      <c r="E271" s="41"/>
      <c r="G271" s="1" t="s">
        <v>331</v>
      </c>
    </row>
    <row r="272" spans="1:8" x14ac:dyDescent="0.3">
      <c r="A272" s="1" t="s">
        <v>325</v>
      </c>
      <c r="B272" s="1"/>
      <c r="C272" s="1"/>
    </row>
    <row r="273" spans="1:8" x14ac:dyDescent="0.3">
      <c r="A273" s="1" t="s">
        <v>324</v>
      </c>
      <c r="B273" s="1"/>
      <c r="C273" s="1"/>
    </row>
    <row r="274" spans="1:8" x14ac:dyDescent="0.3">
      <c r="A274" s="1" t="s">
        <v>326</v>
      </c>
      <c r="B274" s="1"/>
      <c r="C274" s="1"/>
    </row>
    <row r="275" spans="1:8" x14ac:dyDescent="0.3">
      <c r="A275" s="17" t="s">
        <v>320</v>
      </c>
    </row>
    <row r="276" spans="1:8" x14ac:dyDescent="0.3">
      <c r="A276" s="17" t="s">
        <v>332</v>
      </c>
      <c r="D276" s="41">
        <f>Lookup!A$23</f>
        <v>23</v>
      </c>
      <c r="E276" s="41"/>
      <c r="F276" s="1" t="s">
        <v>329</v>
      </c>
    </row>
    <row r="277" spans="1:8" x14ac:dyDescent="0.3">
      <c r="A277" s="29" t="s">
        <v>327</v>
      </c>
      <c r="B277" s="29"/>
      <c r="C277" s="29"/>
      <c r="D277" s="44"/>
      <c r="E277" s="44"/>
      <c r="F277" s="30"/>
      <c r="G277" s="30"/>
      <c r="H277" s="30"/>
    </row>
    <row r="278" spans="1:8" x14ac:dyDescent="0.3">
      <c r="A278" s="17" t="s">
        <v>328</v>
      </c>
      <c r="D278" s="41">
        <f>Lookup!A$24</f>
        <v>24</v>
      </c>
      <c r="E278" s="41"/>
      <c r="F278" s="1" t="s">
        <v>333</v>
      </c>
    </row>
    <row r="279" spans="1:8" x14ac:dyDescent="0.3">
      <c r="A279" s="1" t="s">
        <v>321</v>
      </c>
      <c r="B279" s="1"/>
      <c r="C279" s="1"/>
    </row>
    <row r="280" spans="1:8" x14ac:dyDescent="0.3">
      <c r="A280" s="1" t="s">
        <v>322</v>
      </c>
      <c r="B280" s="1"/>
      <c r="C280" s="1"/>
    </row>
    <row r="281" spans="1:8" x14ac:dyDescent="0.3">
      <c r="A281" s="27" t="s">
        <v>399</v>
      </c>
      <c r="B281" s="27" t="str">
        <f>IF(Lookup!C24="&lt;&lt;Accordion&gt;&gt;",REF!$A$1,"")</f>
        <v/>
      </c>
      <c r="C281" s="27" t="s">
        <v>401</v>
      </c>
      <c r="D281" s="43" t="str">
        <f>IF(Lookup!C24="&lt;&lt;Accordion&gt;&gt;","#collapse",Lookup!C24)</f>
        <v>https://wp-myb-portal.web.boeing.com/myb/myportal/SC/MySafety/Dashboard/!ut/p/z1/04_Sj9CPykssy0xPLMnMz0vMAfIjo8zizTwMTDwNnA18LbxMTAwc3YKN_Vy8PQzdg031w9EUBHiaGjj6BBgEBoS6Ghu4m-pHEaPfAAdwNCBOPx4FUfiND9ePwmuFvzGGAkwvErKkIDc0NMIg0xMA0s2Vkw!!/dz/d5/L2dBISEvZ0FBIS9nQSEh/</v>
      </c>
      <c r="E281" s="43" t="str">
        <f>IF(Lookup!C24="&lt;&lt;Accordion&gt;&gt;",Lookup!A24,"")</f>
        <v/>
      </c>
      <c r="F281" s="27" t="str">
        <f>IF(D281="#collapse",REF!$A$3,REF!$A$4)</f>
        <v>"&gt;</v>
      </c>
      <c r="G281" s="32" t="str">
        <f>Lookup!B$24</f>
        <v>My Safety Dashboard</v>
      </c>
      <c r="H281" s="27" t="s">
        <v>7</v>
      </c>
    </row>
    <row r="282" spans="1:8" x14ac:dyDescent="0.3">
      <c r="A282" s="1" t="s">
        <v>324</v>
      </c>
      <c r="B282" s="1"/>
      <c r="C282" s="1"/>
    </row>
    <row r="283" spans="1:8" x14ac:dyDescent="0.3">
      <c r="A283" s="1" t="s">
        <v>330</v>
      </c>
      <c r="B283" s="1"/>
      <c r="C283" s="1"/>
      <c r="D283" s="41">
        <f>Lookup!A$24</f>
        <v>24</v>
      </c>
      <c r="E283" s="41"/>
      <c r="G283" s="1" t="s">
        <v>331</v>
      </c>
    </row>
    <row r="284" spans="1:8" x14ac:dyDescent="0.3">
      <c r="A284" s="1" t="s">
        <v>325</v>
      </c>
      <c r="B284" s="1"/>
      <c r="C284" s="1"/>
    </row>
    <row r="285" spans="1:8" x14ac:dyDescent="0.3">
      <c r="A285" s="1" t="s">
        <v>324</v>
      </c>
      <c r="B285" s="1"/>
      <c r="C285" s="1"/>
    </row>
    <row r="286" spans="1:8" x14ac:dyDescent="0.3">
      <c r="A286" s="1" t="s">
        <v>326</v>
      </c>
      <c r="B286" s="1"/>
      <c r="C286" s="1"/>
    </row>
    <row r="287" spans="1:8" x14ac:dyDescent="0.3">
      <c r="A287" s="17" t="s">
        <v>320</v>
      </c>
    </row>
    <row r="288" spans="1:8" x14ac:dyDescent="0.3">
      <c r="A288" s="17" t="s">
        <v>332</v>
      </c>
      <c r="D288" s="41">
        <f>Lookup!A$24</f>
        <v>24</v>
      </c>
      <c r="E288" s="41"/>
      <c r="F288" s="1" t="s">
        <v>329</v>
      </c>
    </row>
    <row r="289" spans="1:8" x14ac:dyDescent="0.3">
      <c r="A289" s="29" t="s">
        <v>327</v>
      </c>
      <c r="B289" s="29"/>
      <c r="C289" s="29"/>
      <c r="D289" s="44"/>
      <c r="E289" s="44"/>
      <c r="F289" s="30"/>
      <c r="G289" s="30"/>
      <c r="H289" s="30"/>
    </row>
    <row r="290" spans="1:8" x14ac:dyDescent="0.3">
      <c r="A290" s="17" t="s">
        <v>328</v>
      </c>
      <c r="D290" s="41">
        <f>Lookup!A$25</f>
        <v>25</v>
      </c>
      <c r="E290" s="41"/>
      <c r="F290" s="1" t="s">
        <v>333</v>
      </c>
    </row>
    <row r="291" spans="1:8" x14ac:dyDescent="0.3">
      <c r="A291" s="1" t="s">
        <v>321</v>
      </c>
      <c r="B291" s="1"/>
      <c r="C291" s="1"/>
    </row>
    <row r="292" spans="1:8" x14ac:dyDescent="0.3">
      <c r="A292" s="1" t="s">
        <v>322</v>
      </c>
      <c r="B292" s="1"/>
      <c r="C292" s="1"/>
    </row>
    <row r="293" spans="1:8" x14ac:dyDescent="0.3">
      <c r="A293" s="27" t="s">
        <v>399</v>
      </c>
      <c r="B293" s="27" t="str">
        <f>IF(Lookup!C25="&lt;&lt;Accordion&gt;&gt;",REF!$A$1,"")</f>
        <v/>
      </c>
      <c r="C293" s="27" t="s">
        <v>401</v>
      </c>
      <c r="D293" s="43" t="str">
        <f>IF(Lookup!C25="&lt;&lt;Accordion&gt;&gt;","#collapse",Lookup!C25)</f>
        <v>http://pims-v4.web.boeing.com/</v>
      </c>
      <c r="E293" s="43" t="str">
        <f>IF(Lookup!C25="&lt;&lt;Accordion&gt;&gt;",Lookup!A25,"")</f>
        <v/>
      </c>
      <c r="F293" s="27" t="str">
        <f>IF(D293="#collapse",REF!$A$3,REF!$A$4)</f>
        <v>"&gt;</v>
      </c>
      <c r="G293" s="32" t="str">
        <f>Lookup!B$25</f>
        <v>PIMS (Program Information Management System)</v>
      </c>
      <c r="H293" s="27" t="s">
        <v>7</v>
      </c>
    </row>
    <row r="294" spans="1:8" x14ac:dyDescent="0.3">
      <c r="A294" s="1" t="s">
        <v>324</v>
      </c>
      <c r="B294" s="1"/>
      <c r="C294" s="1"/>
    </row>
    <row r="295" spans="1:8" x14ac:dyDescent="0.3">
      <c r="A295" s="1" t="s">
        <v>330</v>
      </c>
      <c r="B295" s="1"/>
      <c r="C295" s="1"/>
      <c r="D295" s="41">
        <f>Lookup!A$25</f>
        <v>25</v>
      </c>
      <c r="E295" s="41"/>
      <c r="G295" s="1" t="s">
        <v>331</v>
      </c>
    </row>
    <row r="296" spans="1:8" x14ac:dyDescent="0.3">
      <c r="A296" s="1" t="s">
        <v>325</v>
      </c>
      <c r="B296" s="1"/>
      <c r="C296" s="1"/>
    </row>
    <row r="297" spans="1:8" x14ac:dyDescent="0.3">
      <c r="A297" s="1" t="s">
        <v>324</v>
      </c>
      <c r="B297" s="1"/>
      <c r="C297" s="1"/>
    </row>
    <row r="298" spans="1:8" x14ac:dyDescent="0.3">
      <c r="A298" s="1" t="s">
        <v>326</v>
      </c>
      <c r="B298" s="1"/>
      <c r="C298" s="1"/>
    </row>
    <row r="299" spans="1:8" x14ac:dyDescent="0.3">
      <c r="A299" s="17" t="s">
        <v>320</v>
      </c>
    </row>
    <row r="300" spans="1:8" x14ac:dyDescent="0.3">
      <c r="A300" s="17" t="s">
        <v>332</v>
      </c>
      <c r="D300" s="41">
        <f>Lookup!A$25</f>
        <v>25</v>
      </c>
      <c r="E300" s="41"/>
      <c r="F300" s="1" t="s">
        <v>329</v>
      </c>
    </row>
    <row r="301" spans="1:8" x14ac:dyDescent="0.3">
      <c r="A301" s="29" t="s">
        <v>327</v>
      </c>
      <c r="B301" s="29"/>
      <c r="C301" s="29"/>
      <c r="D301" s="44"/>
      <c r="E301" s="44"/>
      <c r="F301" s="30"/>
      <c r="G301" s="30"/>
      <c r="H301" s="30"/>
    </row>
    <row r="302" spans="1:8" x14ac:dyDescent="0.3">
      <c r="A302" s="17" t="s">
        <v>328</v>
      </c>
      <c r="D302" s="41">
        <f>Lookup!A$26</f>
        <v>26</v>
      </c>
      <c r="E302" s="41"/>
      <c r="F302" s="1" t="s">
        <v>333</v>
      </c>
    </row>
    <row r="303" spans="1:8" x14ac:dyDescent="0.3">
      <c r="A303" s="1" t="s">
        <v>321</v>
      </c>
      <c r="B303" s="1"/>
      <c r="C303" s="1"/>
    </row>
    <row r="304" spans="1:8" x14ac:dyDescent="0.3">
      <c r="A304" s="1" t="s">
        <v>322</v>
      </c>
      <c r="B304" s="1"/>
      <c r="C304" s="1"/>
    </row>
    <row r="305" spans="1:8" x14ac:dyDescent="0.3">
      <c r="A305" s="27" t="s">
        <v>399</v>
      </c>
      <c r="B305" s="27" t="str">
        <f>IF(Lookup!C26="&lt;&lt;Accordion&gt;&gt;",REF!$A$1,"")</f>
        <v>data-toggle="collapse" data-parent="#accordion"</v>
      </c>
      <c r="C305" s="27" t="s">
        <v>401</v>
      </c>
      <c r="D305" s="43" t="str">
        <f>IF(Lookup!C26="&lt;&lt;Accordion&gt;&gt;","#collapse",Lookup!C26)</f>
        <v>#collapse</v>
      </c>
      <c r="E305" s="43">
        <f>IF(Lookup!C26="&lt;&lt;Accordion&gt;&gt;",Lookup!A26,"")</f>
        <v>26</v>
      </c>
      <c r="F305" s="27" t="str">
        <f>IF(D305="#collapse",REF!$A$3,REF!$A$4)</f>
        <v xml:space="preserve">"&gt;&lt;i class="zmdi zmdi-caret-down-circle"&gt;&lt;/i&gt;  </v>
      </c>
      <c r="G305" s="32" t="str">
        <f>Lookup!B$26</f>
        <v>Popular Links (Maps, Insite, Site Tours, Food Services, My Learning, Travel @ Boeing, WebEx)</v>
      </c>
      <c r="H305" s="27" t="s">
        <v>7</v>
      </c>
    </row>
    <row r="306" spans="1:8" x14ac:dyDescent="0.3">
      <c r="A306" s="1" t="s">
        <v>324</v>
      </c>
      <c r="B306" s="1"/>
      <c r="C306" s="1"/>
    </row>
    <row r="307" spans="1:8" x14ac:dyDescent="0.3">
      <c r="A307" s="1" t="s">
        <v>330</v>
      </c>
      <c r="B307" s="1"/>
      <c r="C307" s="1"/>
      <c r="D307" s="41">
        <f>Lookup!A$26</f>
        <v>26</v>
      </c>
      <c r="E307" s="41"/>
      <c r="G307" s="1" t="s">
        <v>331</v>
      </c>
    </row>
    <row r="308" spans="1:8" x14ac:dyDescent="0.3">
      <c r="A308" s="1" t="s">
        <v>325</v>
      </c>
      <c r="B308" s="1"/>
      <c r="C308" s="1"/>
    </row>
    <row r="309" spans="1:8" x14ac:dyDescent="0.3">
      <c r="A309" s="1" t="s">
        <v>324</v>
      </c>
      <c r="B309" s="1"/>
      <c r="C309" s="1"/>
    </row>
    <row r="310" spans="1:8" x14ac:dyDescent="0.3">
      <c r="A310" s="1" t="s">
        <v>326</v>
      </c>
      <c r="B310" s="1"/>
      <c r="C310" s="1"/>
    </row>
    <row r="311" spans="1:8" x14ac:dyDescent="0.3">
      <c r="A311" s="17" t="s">
        <v>320</v>
      </c>
    </row>
    <row r="312" spans="1:8" x14ac:dyDescent="0.3">
      <c r="A312" s="17" t="s">
        <v>332</v>
      </c>
      <c r="D312" s="41">
        <f>Lookup!A$26</f>
        <v>26</v>
      </c>
      <c r="E312" s="41"/>
      <c r="F312" s="1" t="s">
        <v>329</v>
      </c>
    </row>
    <row r="313" spans="1:8" x14ac:dyDescent="0.3">
      <c r="A313" s="29" t="s">
        <v>327</v>
      </c>
      <c r="B313" s="29"/>
      <c r="C313" s="29"/>
      <c r="D313" s="44"/>
      <c r="E313" s="44"/>
      <c r="F313" s="30"/>
      <c r="G313" s="30"/>
      <c r="H313" s="30"/>
    </row>
    <row r="314" spans="1:8" x14ac:dyDescent="0.3">
      <c r="A314" s="17" t="s">
        <v>328</v>
      </c>
      <c r="D314" s="41">
        <f>Lookup!A$27</f>
        <v>27</v>
      </c>
      <c r="E314" s="41"/>
      <c r="F314" s="1" t="s">
        <v>333</v>
      </c>
    </row>
    <row r="315" spans="1:8" x14ac:dyDescent="0.3">
      <c r="A315" s="1" t="s">
        <v>321</v>
      </c>
      <c r="B315" s="1"/>
      <c r="C315" s="1"/>
    </row>
    <row r="316" spans="1:8" x14ac:dyDescent="0.3">
      <c r="A316" s="1" t="s">
        <v>322</v>
      </c>
      <c r="B316" s="1"/>
      <c r="C316" s="1"/>
    </row>
    <row r="317" spans="1:8" x14ac:dyDescent="0.3">
      <c r="A317" s="27" t="s">
        <v>399</v>
      </c>
      <c r="B317" s="27" t="str">
        <f>IF(Lookup!C27="&lt;&lt;Accordion&gt;&gt;",REF!$A$1,"")</f>
        <v/>
      </c>
      <c r="C317" s="27" t="s">
        <v>401</v>
      </c>
      <c r="D317" s="43" t="str">
        <f>IF(Lookup!C27="&lt;&lt;Accordion&gt;&gt;","#collapse",Lookup!C27)</f>
        <v>https://redars.web.boeing.com/</v>
      </c>
      <c r="E317" s="43" t="str">
        <f>IF(Lookup!C27="&lt;&lt;Accordion&gt;&gt;",Lookup!A27,"")</f>
        <v/>
      </c>
      <c r="F317" s="27" t="str">
        <f>IF(D317="#collapse",REF!$A$3,REF!$A$4)</f>
        <v>"&gt;</v>
      </c>
      <c r="G317" s="32" t="str">
        <f>Lookup!B$27</f>
        <v>REDARS (Reference Engineering Drawing Automated Retrieval System) / EID (Engineering Information Delivery)</v>
      </c>
      <c r="H317" s="27" t="s">
        <v>7</v>
      </c>
    </row>
    <row r="318" spans="1:8" x14ac:dyDescent="0.3">
      <c r="A318" s="1" t="s">
        <v>324</v>
      </c>
      <c r="B318" s="1"/>
      <c r="C318" s="1"/>
    </row>
    <row r="319" spans="1:8" x14ac:dyDescent="0.3">
      <c r="A319" s="1" t="s">
        <v>330</v>
      </c>
      <c r="B319" s="1"/>
      <c r="C319" s="1"/>
      <c r="D319" s="41">
        <f>Lookup!A$27</f>
        <v>27</v>
      </c>
      <c r="E319" s="41"/>
      <c r="G319" s="1" t="s">
        <v>331</v>
      </c>
    </row>
    <row r="320" spans="1:8" x14ac:dyDescent="0.3">
      <c r="A320" s="1" t="s">
        <v>325</v>
      </c>
      <c r="B320" s="1"/>
      <c r="C320" s="1"/>
    </row>
    <row r="321" spans="1:8" x14ac:dyDescent="0.3">
      <c r="A321" s="1" t="s">
        <v>324</v>
      </c>
      <c r="B321" s="1"/>
      <c r="C321" s="1"/>
    </row>
    <row r="322" spans="1:8" x14ac:dyDescent="0.3">
      <c r="A322" s="1" t="s">
        <v>326</v>
      </c>
      <c r="B322" s="1"/>
      <c r="C322" s="1"/>
    </row>
    <row r="323" spans="1:8" x14ac:dyDescent="0.3">
      <c r="A323" s="17" t="s">
        <v>320</v>
      </c>
    </row>
    <row r="324" spans="1:8" x14ac:dyDescent="0.3">
      <c r="A324" s="17" t="s">
        <v>332</v>
      </c>
      <c r="D324" s="41">
        <f>Lookup!A$27</f>
        <v>27</v>
      </c>
      <c r="E324" s="41"/>
      <c r="F324" s="1" t="s">
        <v>329</v>
      </c>
    </row>
    <row r="325" spans="1:8" x14ac:dyDescent="0.3">
      <c r="A325" s="29" t="s">
        <v>327</v>
      </c>
      <c r="B325" s="29"/>
      <c r="C325" s="29"/>
      <c r="D325" s="44"/>
      <c r="E325" s="44"/>
      <c r="F325" s="30"/>
      <c r="G325" s="30"/>
      <c r="H325" s="30"/>
    </row>
    <row r="326" spans="1:8" x14ac:dyDescent="0.3">
      <c r="A326" s="17" t="s">
        <v>328</v>
      </c>
      <c r="D326" s="41">
        <f>Lookup!A$28</f>
        <v>28</v>
      </c>
      <c r="E326" s="41"/>
      <c r="F326" s="1" t="s">
        <v>333</v>
      </c>
    </row>
    <row r="327" spans="1:8" x14ac:dyDescent="0.3">
      <c r="A327" s="1" t="s">
        <v>321</v>
      </c>
      <c r="B327" s="1"/>
      <c r="C327" s="1"/>
    </row>
    <row r="328" spans="1:8" x14ac:dyDescent="0.3">
      <c r="A328" s="1" t="s">
        <v>322</v>
      </c>
      <c r="B328" s="1"/>
      <c r="C328" s="1"/>
    </row>
    <row r="329" spans="1:8" x14ac:dyDescent="0.3">
      <c r="A329" s="27" t="s">
        <v>399</v>
      </c>
      <c r="B329" s="27" t="str">
        <f>IF(Lookup!C28="&lt;&lt;Accordion&gt;&gt;",REF!$A$1,"")</f>
        <v/>
      </c>
      <c r="C329" s="27" t="s">
        <v>401</v>
      </c>
      <c r="D329" s="43" t="str">
        <f>IF(Lookup!C28="&lt;&lt;Accordion&gt;&gt;","#collapse",Lookup!C28)</f>
        <v>http://satsystem.web.boeing.com/</v>
      </c>
      <c r="E329" s="43" t="str">
        <f>IF(Lookup!C28="&lt;&lt;Accordion&gt;&gt;",Lookup!A28,"")</f>
        <v/>
      </c>
      <c r="F329" s="27" t="str">
        <f>IF(D329="#collapse",REF!$A$3,REF!$A$4)</f>
        <v>"&gt;</v>
      </c>
      <c r="G329" s="32" t="str">
        <f>Lookup!B$28</f>
        <v>SAT (Shipside Action Tracker)</v>
      </c>
      <c r="H329" s="27" t="s">
        <v>7</v>
      </c>
    </row>
    <row r="330" spans="1:8" x14ac:dyDescent="0.3">
      <c r="A330" s="1" t="s">
        <v>324</v>
      </c>
      <c r="B330" s="1"/>
      <c r="C330" s="1"/>
    </row>
    <row r="331" spans="1:8" x14ac:dyDescent="0.3">
      <c r="A331" s="1" t="s">
        <v>330</v>
      </c>
      <c r="B331" s="1"/>
      <c r="C331" s="1"/>
      <c r="D331" s="41">
        <f>Lookup!A$28</f>
        <v>28</v>
      </c>
      <c r="E331" s="41"/>
      <c r="G331" s="1" t="s">
        <v>331</v>
      </c>
    </row>
    <row r="332" spans="1:8" x14ac:dyDescent="0.3">
      <c r="A332" s="1" t="s">
        <v>325</v>
      </c>
      <c r="B332" s="1"/>
      <c r="C332" s="1"/>
    </row>
    <row r="333" spans="1:8" x14ac:dyDescent="0.3">
      <c r="A333" s="1" t="s">
        <v>324</v>
      </c>
      <c r="B333" s="1"/>
      <c r="C333" s="1"/>
    </row>
    <row r="334" spans="1:8" x14ac:dyDescent="0.3">
      <c r="A334" s="1" t="s">
        <v>326</v>
      </c>
      <c r="B334" s="1"/>
      <c r="C334" s="1"/>
    </row>
    <row r="335" spans="1:8" x14ac:dyDescent="0.3">
      <c r="A335" s="17" t="s">
        <v>320</v>
      </c>
    </row>
    <row r="336" spans="1:8" x14ac:dyDescent="0.3">
      <c r="A336" s="17" t="s">
        <v>332</v>
      </c>
      <c r="D336" s="41">
        <f>Lookup!A$28</f>
        <v>28</v>
      </c>
      <c r="E336" s="41"/>
      <c r="F336" s="1" t="s">
        <v>329</v>
      </c>
    </row>
    <row r="337" spans="1:8" x14ac:dyDescent="0.3">
      <c r="A337" s="29" t="s">
        <v>327</v>
      </c>
      <c r="B337" s="29"/>
      <c r="C337" s="29"/>
      <c r="D337" s="44"/>
      <c r="E337" s="44"/>
      <c r="F337" s="30"/>
      <c r="G337" s="30"/>
      <c r="H337" s="30"/>
    </row>
    <row r="338" spans="1:8" x14ac:dyDescent="0.3">
      <c r="A338" s="17" t="s">
        <v>328</v>
      </c>
      <c r="D338" s="41">
        <f>Lookup!A$29</f>
        <v>29</v>
      </c>
      <c r="E338" s="41"/>
      <c r="F338" s="1" t="s">
        <v>333</v>
      </c>
    </row>
    <row r="339" spans="1:8" x14ac:dyDescent="0.3">
      <c r="A339" s="1" t="s">
        <v>321</v>
      </c>
      <c r="B339" s="1"/>
      <c r="C339" s="1"/>
    </row>
    <row r="340" spans="1:8" x14ac:dyDescent="0.3">
      <c r="A340" s="1" t="s">
        <v>322</v>
      </c>
      <c r="B340" s="1"/>
      <c r="C340" s="1"/>
    </row>
    <row r="341" spans="1:8" x14ac:dyDescent="0.3">
      <c r="A341" s="27" t="s">
        <v>399</v>
      </c>
      <c r="B341" s="27" t="str">
        <f>IF(Lookup!C29="&lt;&lt;Accordion&gt;&gt;",REF!$A$1,"")</f>
        <v/>
      </c>
      <c r="C341" s="27" t="s">
        <v>401</v>
      </c>
      <c r="D341" s="43" t="str">
        <f>IF(Lookup!C29="&lt;&lt;Accordion&gt;&gt;","#collapse",Lookup!C29)</f>
        <v>http://www.boeing.com/company/tours/</v>
      </c>
      <c r="E341" s="43" t="str">
        <f>IF(Lookup!C29="&lt;&lt;Accordion&gt;&gt;",Lookup!A29,"")</f>
        <v/>
      </c>
      <c r="F341" s="27" t="str">
        <f>IF(D341="#collapse",REF!$A$3,REF!$A$4)</f>
        <v>"&gt;</v>
      </c>
      <c r="G341" s="32" t="str">
        <f>Lookup!B$29</f>
        <v>Site Tours</v>
      </c>
      <c r="H341" s="27" t="s">
        <v>7</v>
      </c>
    </row>
    <row r="342" spans="1:8" x14ac:dyDescent="0.3">
      <c r="A342" s="1" t="s">
        <v>324</v>
      </c>
      <c r="B342" s="1"/>
      <c r="C342" s="1"/>
    </row>
    <row r="343" spans="1:8" x14ac:dyDescent="0.3">
      <c r="A343" s="1" t="s">
        <v>330</v>
      </c>
      <c r="B343" s="1"/>
      <c r="C343" s="1"/>
      <c r="D343" s="41">
        <f>Lookup!A$29</f>
        <v>29</v>
      </c>
      <c r="E343" s="41"/>
      <c r="G343" s="1" t="s">
        <v>331</v>
      </c>
    </row>
    <row r="344" spans="1:8" x14ac:dyDescent="0.3">
      <c r="A344" s="1" t="s">
        <v>325</v>
      </c>
      <c r="B344" s="1"/>
      <c r="C344" s="1"/>
    </row>
    <row r="345" spans="1:8" x14ac:dyDescent="0.3">
      <c r="A345" s="1" t="s">
        <v>324</v>
      </c>
      <c r="B345" s="1"/>
      <c r="C345" s="1"/>
    </row>
    <row r="346" spans="1:8" x14ac:dyDescent="0.3">
      <c r="A346" s="1" t="s">
        <v>326</v>
      </c>
      <c r="B346" s="1"/>
      <c r="C346" s="1"/>
    </row>
    <row r="347" spans="1:8" x14ac:dyDescent="0.3">
      <c r="A347" s="17" t="s">
        <v>320</v>
      </c>
    </row>
    <row r="348" spans="1:8" x14ac:dyDescent="0.3">
      <c r="A348" s="17" t="s">
        <v>332</v>
      </c>
      <c r="D348" s="41">
        <f>Lookup!A$29</f>
        <v>29</v>
      </c>
      <c r="E348" s="41"/>
      <c r="F348" s="1" t="s">
        <v>329</v>
      </c>
    </row>
    <row r="349" spans="1:8" x14ac:dyDescent="0.3">
      <c r="A349" s="29" t="s">
        <v>327</v>
      </c>
      <c r="B349" s="29"/>
      <c r="C349" s="29"/>
      <c r="D349" s="44"/>
      <c r="E349" s="44"/>
      <c r="F349" s="30"/>
      <c r="G349" s="30"/>
      <c r="H349" s="30"/>
    </row>
    <row r="350" spans="1:8" x14ac:dyDescent="0.3">
      <c r="A350" s="17" t="s">
        <v>328</v>
      </c>
      <c r="D350" s="41">
        <f>Lookup!A$30</f>
        <v>30</v>
      </c>
      <c r="E350" s="41"/>
      <c r="F350" s="1" t="s">
        <v>333</v>
      </c>
    </row>
    <row r="351" spans="1:8" x14ac:dyDescent="0.3">
      <c r="A351" s="1" t="s">
        <v>321</v>
      </c>
      <c r="B351" s="1"/>
      <c r="C351" s="1"/>
    </row>
    <row r="352" spans="1:8" x14ac:dyDescent="0.3">
      <c r="A352" s="1" t="s">
        <v>322</v>
      </c>
      <c r="B352" s="1"/>
      <c r="C352" s="1"/>
    </row>
    <row r="353" spans="1:8" x14ac:dyDescent="0.3">
      <c r="A353" s="27" t="s">
        <v>399</v>
      </c>
      <c r="B353" s="27" t="str">
        <f>IF(Lookup!C30="&lt;&lt;Accordion&gt;&gt;",REF!$A$1,"")</f>
        <v/>
      </c>
      <c r="C353" s="27" t="s">
        <v>401</v>
      </c>
      <c r="D353" s="43" t="str">
        <f>IF(Lookup!C30="&lt;&lt;Accordion&gt;&gt;","#collapse",Lookup!C30)</f>
        <v>http://tmcnet.web.boeing.com/</v>
      </c>
      <c r="E353" s="43" t="str">
        <f>IF(Lookup!C30="&lt;&lt;Accordion&gt;&gt;",Lookup!A30,"")</f>
        <v/>
      </c>
      <c r="F353" s="27" t="str">
        <f>IF(D353="#collapse",REF!$A$3,REF!$A$4)</f>
        <v>"&gt;</v>
      </c>
      <c r="G353" s="32" t="str">
        <f>Lookup!B$30</f>
        <v>TMC (Total Manufacturing Cost)</v>
      </c>
      <c r="H353" s="27" t="s">
        <v>7</v>
      </c>
    </row>
    <row r="354" spans="1:8" x14ac:dyDescent="0.3">
      <c r="A354" s="1" t="s">
        <v>324</v>
      </c>
      <c r="B354" s="1"/>
      <c r="C354" s="1"/>
    </row>
    <row r="355" spans="1:8" x14ac:dyDescent="0.3">
      <c r="A355" s="1" t="s">
        <v>330</v>
      </c>
      <c r="B355" s="1"/>
      <c r="C355" s="1"/>
      <c r="D355" s="41">
        <f>Lookup!A$30</f>
        <v>30</v>
      </c>
      <c r="E355" s="41"/>
      <c r="G355" s="1" t="s">
        <v>331</v>
      </c>
    </row>
    <row r="356" spans="1:8" x14ac:dyDescent="0.3">
      <c r="A356" s="1" t="s">
        <v>325</v>
      </c>
      <c r="B356" s="1"/>
      <c r="C356" s="1"/>
    </row>
    <row r="357" spans="1:8" x14ac:dyDescent="0.3">
      <c r="A357" s="1" t="s">
        <v>324</v>
      </c>
      <c r="B357" s="1"/>
      <c r="C357" s="1"/>
    </row>
    <row r="358" spans="1:8" x14ac:dyDescent="0.3">
      <c r="A358" s="1" t="s">
        <v>326</v>
      </c>
      <c r="B358" s="1"/>
      <c r="C358" s="1"/>
    </row>
    <row r="359" spans="1:8" x14ac:dyDescent="0.3">
      <c r="A359" s="17" t="s">
        <v>320</v>
      </c>
    </row>
    <row r="360" spans="1:8" x14ac:dyDescent="0.3">
      <c r="A360" s="17" t="s">
        <v>332</v>
      </c>
      <c r="D360" s="41">
        <f>Lookup!A$30</f>
        <v>30</v>
      </c>
      <c r="E360" s="41"/>
      <c r="F360" s="1" t="s">
        <v>329</v>
      </c>
    </row>
    <row r="361" spans="1:8" x14ac:dyDescent="0.3">
      <c r="A361" s="29" t="s">
        <v>327</v>
      </c>
      <c r="B361" s="29"/>
      <c r="C361" s="29"/>
      <c r="D361" s="44"/>
      <c r="E361" s="44"/>
      <c r="F361" s="30"/>
      <c r="G361" s="30"/>
      <c r="H361" s="30"/>
    </row>
    <row r="362" spans="1:8" x14ac:dyDescent="0.3">
      <c r="A362" s="17" t="s">
        <v>328</v>
      </c>
      <c r="D362" s="41">
        <f>Lookup!A$31</f>
        <v>31</v>
      </c>
      <c r="E362" s="41"/>
      <c r="F362" s="1" t="s">
        <v>333</v>
      </c>
    </row>
    <row r="363" spans="1:8" x14ac:dyDescent="0.3">
      <c r="A363" s="1" t="s">
        <v>321</v>
      </c>
      <c r="B363" s="1"/>
      <c r="C363" s="1"/>
    </row>
    <row r="364" spans="1:8" x14ac:dyDescent="0.3">
      <c r="A364" s="1" t="s">
        <v>322</v>
      </c>
      <c r="B364" s="1"/>
      <c r="C364" s="1"/>
    </row>
    <row r="365" spans="1:8" x14ac:dyDescent="0.3">
      <c r="A365" s="27" t="s">
        <v>399</v>
      </c>
      <c r="B365" s="27" t="str">
        <f>IF(Lookup!C31="&lt;&lt;Accordion&gt;&gt;",REF!$A$1,"")</f>
        <v/>
      </c>
      <c r="C365" s="27" t="s">
        <v>401</v>
      </c>
      <c r="D365" s="43" t="str">
        <f>IF(Lookup!C31="&lt;&lt;Accordion&gt;&gt;","#collapse",Lookup!C31)</f>
        <v>https://velocity.web.boeing.com/</v>
      </c>
      <c r="E365" s="43" t="str">
        <f>IF(Lookup!C31="&lt;&lt;Accordion&gt;&gt;",Lookup!A31,"")</f>
        <v/>
      </c>
      <c r="F365" s="27" t="str">
        <f>IF(D365="#collapse",REF!$A$3,REF!$A$4)</f>
        <v>"&gt;</v>
      </c>
      <c r="G365" s="32" t="str">
        <f>Lookup!B$31</f>
        <v>Velocity</v>
      </c>
      <c r="H365" s="27" t="s">
        <v>7</v>
      </c>
    </row>
    <row r="366" spans="1:8" x14ac:dyDescent="0.3">
      <c r="A366" s="1" t="s">
        <v>324</v>
      </c>
      <c r="B366" s="1"/>
      <c r="C366" s="1"/>
    </row>
    <row r="367" spans="1:8" x14ac:dyDescent="0.3">
      <c r="A367" s="1" t="s">
        <v>330</v>
      </c>
      <c r="B367" s="1"/>
      <c r="C367" s="1"/>
      <c r="D367" s="41">
        <f>Lookup!A$31</f>
        <v>31</v>
      </c>
      <c r="E367" s="41"/>
      <c r="G367" s="1" t="s">
        <v>331</v>
      </c>
    </row>
    <row r="368" spans="1:8" x14ac:dyDescent="0.3">
      <c r="A368" s="1" t="s">
        <v>325</v>
      </c>
      <c r="B368" s="1"/>
      <c r="C368" s="1"/>
    </row>
    <row r="369" spans="1:8" x14ac:dyDescent="0.3">
      <c r="A369" s="1" t="s">
        <v>324</v>
      </c>
      <c r="B369" s="1"/>
      <c r="C369" s="1"/>
    </row>
    <row r="370" spans="1:8" x14ac:dyDescent="0.3">
      <c r="A370" s="1" t="s">
        <v>326</v>
      </c>
      <c r="B370" s="1"/>
      <c r="C370" s="1"/>
    </row>
    <row r="371" spans="1:8" x14ac:dyDescent="0.3">
      <c r="A371" s="17" t="s">
        <v>320</v>
      </c>
    </row>
    <row r="372" spans="1:8" x14ac:dyDescent="0.3">
      <c r="A372" s="17" t="s">
        <v>332</v>
      </c>
      <c r="D372" s="41">
        <f>Lookup!A$31</f>
        <v>31</v>
      </c>
      <c r="E372" s="41"/>
      <c r="F372" s="1" t="s">
        <v>329</v>
      </c>
    </row>
    <row r="373" spans="1:8" x14ac:dyDescent="0.3">
      <c r="A373" s="29" t="s">
        <v>327</v>
      </c>
      <c r="B373" s="29"/>
      <c r="C373" s="29"/>
      <c r="D373" s="44"/>
      <c r="E373" s="44"/>
      <c r="F373" s="30"/>
      <c r="G373" s="30"/>
      <c r="H373" s="30"/>
    </row>
    <row r="374" spans="1:8" x14ac:dyDescent="0.3">
      <c r="A374" s="17" t="s">
        <v>328</v>
      </c>
      <c r="D374" s="41">
        <f>Lookup!A$32</f>
        <v>32</v>
      </c>
      <c r="E374" s="41"/>
      <c r="F374" s="1" t="s">
        <v>333</v>
      </c>
    </row>
    <row r="375" spans="1:8" x14ac:dyDescent="0.3">
      <c r="A375" s="1" t="s">
        <v>321</v>
      </c>
      <c r="B375" s="1"/>
      <c r="C375" s="1"/>
    </row>
    <row r="376" spans="1:8" x14ac:dyDescent="0.3">
      <c r="A376" s="1" t="s">
        <v>322</v>
      </c>
      <c r="B376" s="1"/>
      <c r="C376" s="1"/>
    </row>
    <row r="377" spans="1:8" x14ac:dyDescent="0.3">
      <c r="A377" s="27" t="s">
        <v>399</v>
      </c>
      <c r="B377" s="27" t="str">
        <f>IF(Lookup!C32="&lt;&lt;Accordion&gt;&gt;",REF!$A$1,"")</f>
        <v/>
      </c>
      <c r="C377" s="27" t="s">
        <v>401</v>
      </c>
      <c r="D377" s="43" t="str">
        <f>IF(Lookup!C32="&lt;&lt;Accordion&gt;&gt;","#collapse",Lookup!C32)</f>
        <v>http://wellbeingresources.web.boeing.com/</v>
      </c>
      <c r="E377" s="43" t="str">
        <f>IF(Lookup!C32="&lt;&lt;Accordion&gt;&gt;",Lookup!A32,"")</f>
        <v/>
      </c>
      <c r="F377" s="27" t="str">
        <f>IF(D377="#collapse",REF!$A$3,REF!$A$4)</f>
        <v>"&gt;</v>
      </c>
      <c r="G377" s="32" t="str">
        <f>Lookup!B$32</f>
        <v>Well Being Resources</v>
      </c>
      <c r="H377" s="27" t="s">
        <v>7</v>
      </c>
    </row>
    <row r="378" spans="1:8" x14ac:dyDescent="0.3">
      <c r="A378" s="1" t="s">
        <v>324</v>
      </c>
      <c r="B378" s="1"/>
      <c r="C378" s="1"/>
    </row>
    <row r="379" spans="1:8" x14ac:dyDescent="0.3">
      <c r="A379" s="1" t="s">
        <v>330</v>
      </c>
      <c r="B379" s="1"/>
      <c r="C379" s="1"/>
      <c r="D379" s="41">
        <f>Lookup!A$32</f>
        <v>32</v>
      </c>
      <c r="E379" s="41"/>
      <c r="G379" s="1" t="s">
        <v>331</v>
      </c>
    </row>
    <row r="380" spans="1:8" x14ac:dyDescent="0.3">
      <c r="A380" s="1" t="s">
        <v>325</v>
      </c>
      <c r="B380" s="1"/>
      <c r="C380" s="1"/>
    </row>
    <row r="381" spans="1:8" x14ac:dyDescent="0.3">
      <c r="A381" s="1" t="s">
        <v>324</v>
      </c>
      <c r="B381" s="1"/>
      <c r="C381" s="1"/>
    </row>
    <row r="382" spans="1:8" x14ac:dyDescent="0.3">
      <c r="A382" s="1" t="s">
        <v>326</v>
      </c>
      <c r="B382" s="1"/>
      <c r="C382" s="1"/>
    </row>
    <row r="383" spans="1:8" x14ac:dyDescent="0.3">
      <c r="A383" s="17" t="s">
        <v>320</v>
      </c>
    </row>
    <row r="384" spans="1:8" x14ac:dyDescent="0.3">
      <c r="A384" s="17" t="s">
        <v>332</v>
      </c>
      <c r="D384" s="41">
        <f>Lookup!A$32</f>
        <v>32</v>
      </c>
      <c r="E384" s="41"/>
      <c r="F384" s="1" t="s">
        <v>329</v>
      </c>
    </row>
    <row r="385" spans="1:8" x14ac:dyDescent="0.3">
      <c r="A385" s="29" t="s">
        <v>327</v>
      </c>
      <c r="B385" s="29"/>
      <c r="C385" s="29"/>
      <c r="D385" s="44"/>
      <c r="E385" s="44"/>
      <c r="F385" s="30"/>
      <c r="G385" s="30"/>
      <c r="H385" s="30"/>
    </row>
    <row r="386" spans="1:8" x14ac:dyDescent="0.3">
      <c r="A386" s="17" t="s">
        <v>328</v>
      </c>
      <c r="D386" s="41">
        <f>Lookup!A$33</f>
        <v>33</v>
      </c>
      <c r="E386" s="41"/>
      <c r="F386" s="1" t="s">
        <v>333</v>
      </c>
    </row>
    <row r="387" spans="1:8" x14ac:dyDescent="0.3">
      <c r="A387" s="1" t="s">
        <v>321</v>
      </c>
      <c r="B387" s="1"/>
      <c r="C387" s="1"/>
    </row>
    <row r="388" spans="1:8" x14ac:dyDescent="0.3">
      <c r="A388" s="1" t="s">
        <v>322</v>
      </c>
      <c r="B388" s="1"/>
      <c r="C388" s="1"/>
    </row>
    <row r="389" spans="1:8" x14ac:dyDescent="0.3">
      <c r="A389" s="27" t="s">
        <v>399</v>
      </c>
      <c r="B389" s="27" t="str">
        <f>IF(Lookup!C33="&lt;&lt;Accordion&gt;&gt;",REF!$A$1,"")</f>
        <v/>
      </c>
      <c r="C389" s="27" t="s">
        <v>401</v>
      </c>
      <c r="D389" s="43">
        <f>IF(Lookup!C33="&lt;&lt;Accordion&gt;&gt;","#collapse",Lookup!C33)</f>
        <v>0</v>
      </c>
      <c r="E389" s="43" t="str">
        <f>IF(Lookup!C33="&lt;&lt;Accordion&gt;&gt;",Lookup!A33,"")</f>
        <v/>
      </c>
      <c r="F389" s="27" t="str">
        <f>IF(D389="#collapse",REF!$A$3,REF!$A$4)</f>
        <v>"&gt;</v>
      </c>
      <c r="G389" s="32">
        <f>Lookup!B$33</f>
        <v>0</v>
      </c>
      <c r="H389" s="27" t="s">
        <v>7</v>
      </c>
    </row>
    <row r="390" spans="1:8" x14ac:dyDescent="0.3">
      <c r="A390" s="1" t="s">
        <v>324</v>
      </c>
      <c r="B390" s="1"/>
      <c r="C390" s="1"/>
    </row>
    <row r="391" spans="1:8" x14ac:dyDescent="0.3">
      <c r="A391" s="1" t="s">
        <v>330</v>
      </c>
      <c r="B391" s="1"/>
      <c r="C391" s="1"/>
      <c r="D391" s="41">
        <f>Lookup!A$33</f>
        <v>33</v>
      </c>
      <c r="E391" s="41"/>
      <c r="G391" s="1" t="s">
        <v>331</v>
      </c>
    </row>
    <row r="392" spans="1:8" x14ac:dyDescent="0.3">
      <c r="A392" s="1" t="s">
        <v>325</v>
      </c>
      <c r="B392" s="1"/>
      <c r="C392" s="1"/>
    </row>
    <row r="393" spans="1:8" x14ac:dyDescent="0.3">
      <c r="A393" s="1" t="s">
        <v>324</v>
      </c>
      <c r="B393" s="1"/>
      <c r="C393" s="1"/>
    </row>
    <row r="394" spans="1:8" x14ac:dyDescent="0.3">
      <c r="A394" s="1" t="s">
        <v>326</v>
      </c>
      <c r="B394" s="1"/>
      <c r="C394" s="1"/>
    </row>
    <row r="395" spans="1:8" x14ac:dyDescent="0.3">
      <c r="A395" s="17" t="s">
        <v>320</v>
      </c>
    </row>
    <row r="396" spans="1:8" x14ac:dyDescent="0.3">
      <c r="A396" s="17" t="s">
        <v>332</v>
      </c>
      <c r="D396" s="41">
        <f>Lookup!A$33</f>
        <v>33</v>
      </c>
      <c r="E396" s="41"/>
      <c r="F396" s="1" t="s">
        <v>329</v>
      </c>
    </row>
    <row r="397" spans="1:8" s="26" customFormat="1" x14ac:dyDescent="0.3">
      <c r="A397" s="29" t="s">
        <v>327</v>
      </c>
      <c r="B397" s="29"/>
      <c r="C397" s="29"/>
      <c r="D397" s="44"/>
      <c r="E397" s="44"/>
      <c r="F397" s="30"/>
      <c r="G397" s="30"/>
      <c r="H397" s="30"/>
    </row>
    <row r="398" spans="1:8" x14ac:dyDescent="0.3">
      <c r="A398" s="17" t="s">
        <v>328</v>
      </c>
      <c r="D398" s="41">
        <f>Lookup!A$34</f>
        <v>34</v>
      </c>
      <c r="E398" s="41"/>
      <c r="F398" s="1" t="s">
        <v>333</v>
      </c>
    </row>
    <row r="399" spans="1:8" x14ac:dyDescent="0.3">
      <c r="A399" s="1" t="s">
        <v>321</v>
      </c>
      <c r="B399" s="1"/>
      <c r="C399" s="1"/>
    </row>
    <row r="400" spans="1:8" x14ac:dyDescent="0.3">
      <c r="A400" s="1" t="s">
        <v>322</v>
      </c>
      <c r="B400" s="1"/>
      <c r="C400" s="1"/>
    </row>
    <row r="401" spans="1:8" x14ac:dyDescent="0.3">
      <c r="A401" s="60" t="s">
        <v>399</v>
      </c>
      <c r="B401" s="27" t="str">
        <f>IF(Lookup!C34="&lt;&lt;Accordion&gt;&gt;",REF!$A$1,"")</f>
        <v/>
      </c>
      <c r="C401" s="27" t="s">
        <v>401</v>
      </c>
      <c r="D401" s="43">
        <f>IF(Lookup!C34="&lt;&lt;Accordion&gt;&gt;","#collapse",Lookup!C34)</f>
        <v>0</v>
      </c>
      <c r="E401" s="43" t="str">
        <f>IF(Lookup!C34="&lt;&lt;Accordion&gt;&gt;",Lookup!A34,"")</f>
        <v/>
      </c>
      <c r="F401" s="27" t="str">
        <f>IF(D401="#collapse",REF!$A$3,REF!$A$4)</f>
        <v>"&gt;</v>
      </c>
      <c r="G401" s="32">
        <f>Lookup!B$34</f>
        <v>0</v>
      </c>
      <c r="H401" s="27" t="s">
        <v>7</v>
      </c>
    </row>
    <row r="402" spans="1:8" x14ac:dyDescent="0.3">
      <c r="A402" s="1" t="s">
        <v>324</v>
      </c>
      <c r="B402" s="1"/>
      <c r="C402" s="1"/>
    </row>
    <row r="403" spans="1:8" x14ac:dyDescent="0.3">
      <c r="A403" s="1" t="s">
        <v>330</v>
      </c>
      <c r="B403" s="1"/>
      <c r="C403" s="1"/>
      <c r="D403" s="41">
        <f>Lookup!A$34</f>
        <v>34</v>
      </c>
      <c r="E403" s="41"/>
      <c r="G403" s="1" t="s">
        <v>331</v>
      </c>
    </row>
    <row r="404" spans="1:8" x14ac:dyDescent="0.3">
      <c r="A404" s="1" t="s">
        <v>325</v>
      </c>
      <c r="B404" s="1"/>
      <c r="C404" s="1"/>
    </row>
    <row r="405" spans="1:8" x14ac:dyDescent="0.3">
      <c r="A405" s="1" t="s">
        <v>324</v>
      </c>
      <c r="B405" s="1"/>
      <c r="C405" s="1"/>
    </row>
    <row r="406" spans="1:8" x14ac:dyDescent="0.3">
      <c r="A406" s="1" t="s">
        <v>326</v>
      </c>
      <c r="B406" s="1"/>
      <c r="C406" s="1"/>
    </row>
    <row r="407" spans="1:8" x14ac:dyDescent="0.3">
      <c r="A407" s="17" t="s">
        <v>320</v>
      </c>
    </row>
    <row r="408" spans="1:8" x14ac:dyDescent="0.3">
      <c r="A408" s="17" t="s">
        <v>332</v>
      </c>
      <c r="D408" s="41">
        <f>Lookup!A$34</f>
        <v>34</v>
      </c>
      <c r="E408" s="41"/>
      <c r="F408" s="1" t="s">
        <v>329</v>
      </c>
    </row>
    <row r="409" spans="1:8" x14ac:dyDescent="0.3">
      <c r="A409" s="29" t="s">
        <v>327</v>
      </c>
      <c r="B409" s="29"/>
      <c r="C409" s="29"/>
      <c r="D409" s="44"/>
      <c r="E409" s="44"/>
      <c r="F409" s="30"/>
      <c r="G409" s="30"/>
      <c r="H409" s="30"/>
    </row>
    <row r="410" spans="1:8" x14ac:dyDescent="0.3">
      <c r="A410" s="17" t="s">
        <v>328</v>
      </c>
      <c r="D410" s="41">
        <f>Lookup!A$35</f>
        <v>35</v>
      </c>
      <c r="E410" s="41"/>
      <c r="F410" s="1" t="s">
        <v>333</v>
      </c>
    </row>
    <row r="411" spans="1:8" x14ac:dyDescent="0.3">
      <c r="A411" s="1" t="s">
        <v>321</v>
      </c>
      <c r="B411" s="1"/>
      <c r="C411" s="1"/>
    </row>
    <row r="412" spans="1:8" x14ac:dyDescent="0.3">
      <c r="A412" s="1" t="s">
        <v>322</v>
      </c>
      <c r="B412" s="1"/>
      <c r="C412" s="1"/>
    </row>
    <row r="413" spans="1:8" x14ac:dyDescent="0.3">
      <c r="A413" s="27" t="s">
        <v>399</v>
      </c>
      <c r="B413" s="27" t="str">
        <f>IF(Lookup!C35="&lt;&lt;Accordion&gt;&gt;",REF!$A$1,"")</f>
        <v/>
      </c>
      <c r="C413" s="27" t="s">
        <v>401</v>
      </c>
      <c r="D413" s="43">
        <f>IF(Lookup!C35="&lt;&lt;Accordion&gt;&gt;","#collapse",Lookup!C35)</f>
        <v>0</v>
      </c>
      <c r="E413" s="43" t="str">
        <f>IF(Lookup!C35="&lt;&lt;Accordion&gt;&gt;",Lookup!A35,"")</f>
        <v/>
      </c>
      <c r="F413" s="27" t="str">
        <f>IF(D413="#collapse",REF!$A$3,REF!$A$4)</f>
        <v>"&gt;</v>
      </c>
      <c r="G413" s="32">
        <f>Lookup!B$35</f>
        <v>0</v>
      </c>
      <c r="H413" s="27" t="s">
        <v>7</v>
      </c>
    </row>
    <row r="414" spans="1:8" x14ac:dyDescent="0.3">
      <c r="A414" s="1" t="s">
        <v>324</v>
      </c>
      <c r="B414" s="1"/>
      <c r="C414" s="1"/>
    </row>
    <row r="415" spans="1:8" x14ac:dyDescent="0.3">
      <c r="A415" s="1" t="s">
        <v>330</v>
      </c>
      <c r="B415" s="1"/>
      <c r="C415" s="1"/>
      <c r="D415" s="41">
        <f>Lookup!A$35</f>
        <v>35</v>
      </c>
      <c r="E415" s="41"/>
      <c r="G415" s="1" t="s">
        <v>331</v>
      </c>
    </row>
    <row r="416" spans="1:8" x14ac:dyDescent="0.3">
      <c r="A416" s="1" t="s">
        <v>325</v>
      </c>
      <c r="B416" s="1"/>
      <c r="C416" s="1"/>
    </row>
    <row r="417" spans="1:8" x14ac:dyDescent="0.3">
      <c r="A417" s="1" t="s">
        <v>324</v>
      </c>
      <c r="B417" s="1"/>
      <c r="C417" s="1"/>
    </row>
    <row r="418" spans="1:8" x14ac:dyDescent="0.3">
      <c r="A418" s="1" t="s">
        <v>326</v>
      </c>
      <c r="B418" s="1"/>
      <c r="C418" s="1"/>
    </row>
    <row r="419" spans="1:8" x14ac:dyDescent="0.3">
      <c r="A419" s="17" t="s">
        <v>320</v>
      </c>
    </row>
    <row r="420" spans="1:8" x14ac:dyDescent="0.3">
      <c r="A420" s="17" t="s">
        <v>332</v>
      </c>
      <c r="D420" s="41">
        <f>Lookup!A$35</f>
        <v>35</v>
      </c>
      <c r="E420" s="41"/>
      <c r="F420" s="1" t="s">
        <v>329</v>
      </c>
    </row>
    <row r="421" spans="1:8" x14ac:dyDescent="0.3">
      <c r="A421" s="29" t="s">
        <v>327</v>
      </c>
      <c r="B421" s="29"/>
      <c r="C421" s="29"/>
      <c r="D421" s="44"/>
      <c r="E421" s="44"/>
      <c r="F421" s="30"/>
      <c r="G421" s="30"/>
      <c r="H421" s="30"/>
    </row>
    <row r="422" spans="1:8" x14ac:dyDescent="0.3">
      <c r="A422" s="17" t="s">
        <v>328</v>
      </c>
      <c r="D422" s="41">
        <f>Lookup!A$36</f>
        <v>36</v>
      </c>
      <c r="E422" s="41"/>
      <c r="F422" s="1" t="s">
        <v>333</v>
      </c>
    </row>
    <row r="423" spans="1:8" x14ac:dyDescent="0.3">
      <c r="A423" s="1" t="s">
        <v>321</v>
      </c>
      <c r="B423" s="1"/>
      <c r="C423" s="1"/>
    </row>
    <row r="424" spans="1:8" x14ac:dyDescent="0.3">
      <c r="A424" s="1" t="s">
        <v>322</v>
      </c>
      <c r="B424" s="1"/>
      <c r="C424" s="1"/>
    </row>
    <row r="425" spans="1:8" x14ac:dyDescent="0.3">
      <c r="A425" s="27" t="s">
        <v>399</v>
      </c>
      <c r="B425" s="27" t="str">
        <f>IF(Lookup!C36="&lt;&lt;Accordion&gt;&gt;",REF!$A$1,"")</f>
        <v/>
      </c>
      <c r="C425" s="27" t="s">
        <v>401</v>
      </c>
      <c r="D425" s="43">
        <f>IF(Lookup!C36="&lt;&lt;Accordion&gt;&gt;","#collapse",Lookup!C36)</f>
        <v>0</v>
      </c>
      <c r="E425" s="43" t="str">
        <f>IF(Lookup!C36="&lt;&lt;Accordion&gt;&gt;",Lookup!A36,"")</f>
        <v/>
      </c>
      <c r="F425" s="27" t="str">
        <f>IF(D425="#collapse",REF!$A$3,REF!$A$4)</f>
        <v>"&gt;</v>
      </c>
      <c r="G425" s="32">
        <f>Lookup!B$36</f>
        <v>0</v>
      </c>
      <c r="H425" s="27" t="s">
        <v>7</v>
      </c>
    </row>
    <row r="426" spans="1:8" x14ac:dyDescent="0.3">
      <c r="A426" s="1" t="s">
        <v>324</v>
      </c>
      <c r="B426" s="1"/>
      <c r="C426" s="1"/>
    </row>
    <row r="427" spans="1:8" x14ac:dyDescent="0.3">
      <c r="A427" s="1" t="s">
        <v>330</v>
      </c>
      <c r="B427" s="1"/>
      <c r="C427" s="1"/>
      <c r="D427" s="41">
        <f>Lookup!A$36</f>
        <v>36</v>
      </c>
      <c r="E427" s="41"/>
      <c r="G427" s="1" t="s">
        <v>331</v>
      </c>
    </row>
    <row r="428" spans="1:8" x14ac:dyDescent="0.3">
      <c r="A428" s="1" t="s">
        <v>325</v>
      </c>
      <c r="B428" s="1"/>
      <c r="C428" s="1"/>
    </row>
    <row r="429" spans="1:8" x14ac:dyDescent="0.3">
      <c r="A429" s="1" t="s">
        <v>324</v>
      </c>
      <c r="B429" s="1"/>
      <c r="C429" s="1"/>
    </row>
    <row r="430" spans="1:8" x14ac:dyDescent="0.3">
      <c r="A430" s="1" t="s">
        <v>326</v>
      </c>
      <c r="B430" s="1"/>
      <c r="C430" s="1"/>
    </row>
    <row r="431" spans="1:8" x14ac:dyDescent="0.3">
      <c r="A431" s="17" t="s">
        <v>320</v>
      </c>
    </row>
    <row r="432" spans="1:8" x14ac:dyDescent="0.3">
      <c r="A432" s="17" t="s">
        <v>332</v>
      </c>
      <c r="D432" s="41">
        <f>Lookup!A$36</f>
        <v>36</v>
      </c>
      <c r="E432" s="41"/>
      <c r="F432" s="1" t="s">
        <v>329</v>
      </c>
    </row>
    <row r="433" spans="1:8" x14ac:dyDescent="0.3">
      <c r="A433" s="29" t="s">
        <v>327</v>
      </c>
      <c r="B433" s="29"/>
      <c r="C433" s="29"/>
      <c r="D433" s="44"/>
      <c r="E433" s="44"/>
      <c r="F433" s="30"/>
      <c r="G433" s="30"/>
      <c r="H433" s="30"/>
    </row>
    <row r="434" spans="1:8" x14ac:dyDescent="0.3">
      <c r="A434" s="17" t="s">
        <v>328</v>
      </c>
      <c r="D434" s="41">
        <f>Lookup!A$37</f>
        <v>37</v>
      </c>
      <c r="E434" s="41"/>
      <c r="F434" s="1" t="s">
        <v>333</v>
      </c>
    </row>
    <row r="435" spans="1:8" x14ac:dyDescent="0.3">
      <c r="A435" s="1" t="s">
        <v>321</v>
      </c>
      <c r="B435" s="1"/>
      <c r="C435" s="1"/>
    </row>
    <row r="436" spans="1:8" x14ac:dyDescent="0.3">
      <c r="A436" s="1" t="s">
        <v>322</v>
      </c>
      <c r="B436" s="1"/>
      <c r="C436" s="1"/>
    </row>
    <row r="437" spans="1:8" x14ac:dyDescent="0.3">
      <c r="A437" s="27" t="s">
        <v>399</v>
      </c>
      <c r="B437" s="27" t="str">
        <f>IF(Lookup!C37="&lt;&lt;Accordion&gt;&gt;",REF!$A$1,"")</f>
        <v/>
      </c>
      <c r="C437" s="27" t="s">
        <v>401</v>
      </c>
      <c r="D437" s="43">
        <f>IF(Lookup!C37="&lt;&lt;Accordion&gt;&gt;","#collapse",Lookup!C37)</f>
        <v>0</v>
      </c>
      <c r="E437" s="43" t="str">
        <f>IF(Lookup!C37="&lt;&lt;Accordion&gt;&gt;",Lookup!A37,"")</f>
        <v/>
      </c>
      <c r="F437" s="27" t="str">
        <f>IF(D437="#collapse",REF!$A$3,REF!$A$4)</f>
        <v>"&gt;</v>
      </c>
      <c r="G437" s="32">
        <f>Lookup!B$37</f>
        <v>0</v>
      </c>
      <c r="H437" s="27" t="s">
        <v>7</v>
      </c>
    </row>
    <row r="438" spans="1:8" x14ac:dyDescent="0.3">
      <c r="A438" s="1" t="s">
        <v>324</v>
      </c>
      <c r="B438" s="1"/>
      <c r="C438" s="1"/>
    </row>
    <row r="439" spans="1:8" x14ac:dyDescent="0.3">
      <c r="A439" s="1" t="s">
        <v>330</v>
      </c>
      <c r="B439" s="1"/>
      <c r="C439" s="1"/>
      <c r="D439" s="41">
        <f>Lookup!A$37</f>
        <v>37</v>
      </c>
      <c r="E439" s="41"/>
      <c r="G439" s="1" t="s">
        <v>331</v>
      </c>
    </row>
    <row r="440" spans="1:8" x14ac:dyDescent="0.3">
      <c r="A440" s="1" t="s">
        <v>325</v>
      </c>
      <c r="B440" s="1"/>
      <c r="C440" s="1"/>
    </row>
    <row r="441" spans="1:8" x14ac:dyDescent="0.3">
      <c r="A441" s="1" t="s">
        <v>324</v>
      </c>
      <c r="B441" s="1"/>
      <c r="C441" s="1"/>
    </row>
    <row r="442" spans="1:8" x14ac:dyDescent="0.3">
      <c r="A442" s="1" t="s">
        <v>326</v>
      </c>
      <c r="B442" s="1"/>
      <c r="C442" s="1"/>
    </row>
    <row r="443" spans="1:8" x14ac:dyDescent="0.3">
      <c r="A443" s="17" t="s">
        <v>320</v>
      </c>
    </row>
    <row r="444" spans="1:8" x14ac:dyDescent="0.3">
      <c r="A444" s="17" t="s">
        <v>332</v>
      </c>
      <c r="D444" s="41">
        <f>Lookup!A$37</f>
        <v>37</v>
      </c>
      <c r="E444" s="41"/>
      <c r="F444" s="1" t="s">
        <v>329</v>
      </c>
    </row>
    <row r="445" spans="1:8" x14ac:dyDescent="0.3">
      <c r="A445" s="29" t="s">
        <v>327</v>
      </c>
      <c r="B445" s="29"/>
      <c r="C445" s="29"/>
      <c r="D445" s="44"/>
      <c r="E445" s="44"/>
      <c r="F445" s="30"/>
      <c r="G445" s="30"/>
      <c r="H445" s="30"/>
    </row>
    <row r="446" spans="1:8" x14ac:dyDescent="0.3">
      <c r="A446" s="17" t="s">
        <v>328</v>
      </c>
      <c r="D446" s="41">
        <f>Lookup!A$38</f>
        <v>38</v>
      </c>
      <c r="E446" s="41"/>
      <c r="F446" s="1" t="s">
        <v>333</v>
      </c>
    </row>
    <row r="447" spans="1:8" x14ac:dyDescent="0.3">
      <c r="A447" s="1" t="s">
        <v>321</v>
      </c>
      <c r="B447" s="1"/>
      <c r="C447" s="1"/>
    </row>
    <row r="448" spans="1:8" x14ac:dyDescent="0.3">
      <c r="A448" s="1" t="s">
        <v>322</v>
      </c>
      <c r="B448" s="1"/>
      <c r="C448" s="1"/>
    </row>
    <row r="449" spans="1:8" x14ac:dyDescent="0.3">
      <c r="A449" s="27" t="s">
        <v>399</v>
      </c>
      <c r="B449" s="27" t="str">
        <f>IF(Lookup!C38="&lt;&lt;Accordion&gt;&gt;",REF!$A$1,"")</f>
        <v/>
      </c>
      <c r="C449" s="27" t="s">
        <v>401</v>
      </c>
      <c r="D449" s="43">
        <f>IF(Lookup!C38="&lt;&lt;Accordion&gt;&gt;","#collapse",Lookup!C38)</f>
        <v>0</v>
      </c>
      <c r="E449" s="43" t="str">
        <f>IF(Lookup!C38="&lt;&lt;Accordion&gt;&gt;",Lookup!A38,"")</f>
        <v/>
      </c>
      <c r="F449" s="27" t="str">
        <f>IF(D449="#collapse",REF!$A$3,REF!$A$4)</f>
        <v>"&gt;</v>
      </c>
      <c r="G449" s="32">
        <f>Lookup!B$38</f>
        <v>0</v>
      </c>
      <c r="H449" s="27" t="s">
        <v>7</v>
      </c>
    </row>
    <row r="450" spans="1:8" x14ac:dyDescent="0.3">
      <c r="A450" s="1" t="s">
        <v>324</v>
      </c>
      <c r="B450" s="1"/>
      <c r="C450" s="1"/>
    </row>
    <row r="451" spans="1:8" x14ac:dyDescent="0.3">
      <c r="A451" s="1" t="s">
        <v>330</v>
      </c>
      <c r="B451" s="1"/>
      <c r="C451" s="1"/>
      <c r="D451" s="41">
        <f>Lookup!A$38</f>
        <v>38</v>
      </c>
      <c r="E451" s="41"/>
      <c r="G451" s="1" t="s">
        <v>331</v>
      </c>
    </row>
    <row r="452" spans="1:8" x14ac:dyDescent="0.3">
      <c r="A452" s="1" t="s">
        <v>325</v>
      </c>
      <c r="B452" s="1"/>
      <c r="C452" s="1"/>
    </row>
    <row r="453" spans="1:8" x14ac:dyDescent="0.3">
      <c r="A453" s="1" t="s">
        <v>324</v>
      </c>
      <c r="B453" s="1"/>
      <c r="C453" s="1"/>
    </row>
    <row r="454" spans="1:8" x14ac:dyDescent="0.3">
      <c r="A454" s="1" t="s">
        <v>326</v>
      </c>
      <c r="B454" s="1"/>
      <c r="C454" s="1"/>
    </row>
    <row r="455" spans="1:8" x14ac:dyDescent="0.3">
      <c r="A455" s="17" t="s">
        <v>320</v>
      </c>
    </row>
    <row r="456" spans="1:8" x14ac:dyDescent="0.3">
      <c r="A456" s="17" t="s">
        <v>332</v>
      </c>
      <c r="D456" s="41">
        <f>Lookup!A$38</f>
        <v>38</v>
      </c>
      <c r="E456" s="41"/>
      <c r="F456" s="1" t="s">
        <v>329</v>
      </c>
    </row>
    <row r="457" spans="1:8" x14ac:dyDescent="0.3">
      <c r="A457" s="29" t="s">
        <v>327</v>
      </c>
      <c r="B457" s="29"/>
      <c r="C457" s="29"/>
      <c r="D457" s="44"/>
      <c r="E457" s="44"/>
      <c r="F457" s="30"/>
      <c r="G457" s="30"/>
      <c r="H457" s="30"/>
    </row>
    <row r="458" spans="1:8" x14ac:dyDescent="0.3">
      <c r="A458" s="17" t="s">
        <v>328</v>
      </c>
      <c r="D458" s="41">
        <f>Lookup!A$39</f>
        <v>39</v>
      </c>
      <c r="E458" s="41"/>
      <c r="F458" s="1" t="s">
        <v>333</v>
      </c>
    </row>
    <row r="459" spans="1:8" x14ac:dyDescent="0.3">
      <c r="A459" s="1" t="s">
        <v>321</v>
      </c>
      <c r="B459" s="1"/>
      <c r="C459" s="1"/>
    </row>
    <row r="460" spans="1:8" x14ac:dyDescent="0.3">
      <c r="A460" s="1" t="s">
        <v>322</v>
      </c>
      <c r="B460" s="1"/>
      <c r="C460" s="1"/>
    </row>
    <row r="461" spans="1:8" x14ac:dyDescent="0.3">
      <c r="A461" s="27" t="s">
        <v>399</v>
      </c>
      <c r="B461" s="27" t="str">
        <f>IF(Lookup!C39="&lt;&lt;Accordion&gt;&gt;",REF!$A$1,"")</f>
        <v/>
      </c>
      <c r="C461" s="27" t="s">
        <v>401</v>
      </c>
      <c r="D461" s="43">
        <f>IF(Lookup!C39="&lt;&lt;Accordion&gt;&gt;","#collapse",Lookup!C39)</f>
        <v>0</v>
      </c>
      <c r="E461" s="43" t="str">
        <f>IF(Lookup!C39="&lt;&lt;Accordion&gt;&gt;",Lookup!A39,"")</f>
        <v/>
      </c>
      <c r="F461" s="27" t="str">
        <f>IF(D461="#collapse",REF!$A$3,REF!$A$4)</f>
        <v>"&gt;</v>
      </c>
      <c r="G461" s="32">
        <f>Lookup!B$39</f>
        <v>0</v>
      </c>
      <c r="H461" s="27" t="s">
        <v>7</v>
      </c>
    </row>
    <row r="462" spans="1:8" x14ac:dyDescent="0.3">
      <c r="A462" s="1" t="s">
        <v>324</v>
      </c>
      <c r="B462" s="1"/>
      <c r="C462" s="1"/>
    </row>
    <row r="463" spans="1:8" x14ac:dyDescent="0.3">
      <c r="A463" s="1" t="s">
        <v>330</v>
      </c>
      <c r="B463" s="1"/>
      <c r="C463" s="1"/>
      <c r="D463" s="41">
        <f>Lookup!A$39</f>
        <v>39</v>
      </c>
      <c r="E463" s="41"/>
      <c r="G463" s="1" t="s">
        <v>331</v>
      </c>
    </row>
    <row r="464" spans="1:8" x14ac:dyDescent="0.3">
      <c r="A464" s="1" t="s">
        <v>325</v>
      </c>
      <c r="B464" s="1"/>
      <c r="C464" s="1"/>
    </row>
    <row r="465" spans="1:8" x14ac:dyDescent="0.3">
      <c r="A465" s="1" t="s">
        <v>324</v>
      </c>
      <c r="B465" s="1"/>
      <c r="C465" s="1"/>
    </row>
    <row r="466" spans="1:8" x14ac:dyDescent="0.3">
      <c r="A466" s="1" t="s">
        <v>326</v>
      </c>
      <c r="B466" s="1"/>
      <c r="C466" s="1"/>
    </row>
    <row r="467" spans="1:8" x14ac:dyDescent="0.3">
      <c r="A467" s="17" t="s">
        <v>320</v>
      </c>
    </row>
    <row r="468" spans="1:8" x14ac:dyDescent="0.3">
      <c r="A468" s="17" t="s">
        <v>332</v>
      </c>
      <c r="D468" s="41">
        <f>Lookup!A$39</f>
        <v>39</v>
      </c>
      <c r="E468" s="41"/>
      <c r="F468" s="1" t="s">
        <v>329</v>
      </c>
    </row>
    <row r="469" spans="1:8" x14ac:dyDescent="0.3">
      <c r="A469" s="29" t="s">
        <v>327</v>
      </c>
      <c r="B469" s="29"/>
      <c r="C469" s="29"/>
      <c r="D469" s="44"/>
      <c r="E469" s="44"/>
      <c r="F469" s="30"/>
      <c r="G469" s="30"/>
      <c r="H469" s="30"/>
    </row>
    <row r="470" spans="1:8" x14ac:dyDescent="0.3">
      <c r="A470" s="17" t="s">
        <v>328</v>
      </c>
      <c r="D470" s="41">
        <f>Lookup!A$40</f>
        <v>40</v>
      </c>
      <c r="E470" s="41"/>
      <c r="F470" s="1" t="s">
        <v>333</v>
      </c>
    </row>
    <row r="471" spans="1:8" x14ac:dyDescent="0.3">
      <c r="A471" s="1" t="s">
        <v>321</v>
      </c>
      <c r="B471" s="1"/>
      <c r="C471" s="1"/>
    </row>
    <row r="472" spans="1:8" x14ac:dyDescent="0.3">
      <c r="A472" s="1" t="s">
        <v>322</v>
      </c>
      <c r="B472" s="1"/>
      <c r="C472" s="1"/>
    </row>
    <row r="473" spans="1:8" x14ac:dyDescent="0.3">
      <c r="A473" s="27" t="s">
        <v>399</v>
      </c>
      <c r="B473" s="27" t="str">
        <f>IF(Lookup!C40="&lt;&lt;Accordion&gt;&gt;",REF!$A$1,"")</f>
        <v/>
      </c>
      <c r="C473" s="27" t="s">
        <v>401</v>
      </c>
      <c r="D473" s="43">
        <f>IF(Lookup!C40="&lt;&lt;Accordion&gt;&gt;","#collapse",Lookup!C40)</f>
        <v>0</v>
      </c>
      <c r="E473" s="43" t="str">
        <f>IF(Lookup!C40="&lt;&lt;Accordion&gt;&gt;",Lookup!A40,"")</f>
        <v/>
      </c>
      <c r="F473" s="27" t="str">
        <f>IF(D473="#collapse",REF!$A$3,REF!$A$4)</f>
        <v>"&gt;</v>
      </c>
      <c r="G473" s="32">
        <f>Lookup!B$40</f>
        <v>0</v>
      </c>
      <c r="H473" s="27" t="s">
        <v>7</v>
      </c>
    </row>
    <row r="474" spans="1:8" x14ac:dyDescent="0.3">
      <c r="A474" s="1" t="s">
        <v>324</v>
      </c>
      <c r="B474" s="1"/>
      <c r="C474" s="1"/>
    </row>
    <row r="475" spans="1:8" x14ac:dyDescent="0.3">
      <c r="A475" s="1" t="s">
        <v>330</v>
      </c>
      <c r="B475" s="1"/>
      <c r="C475" s="1"/>
      <c r="D475" s="41">
        <f>Lookup!A$40</f>
        <v>40</v>
      </c>
      <c r="E475" s="41"/>
      <c r="G475" s="1" t="s">
        <v>331</v>
      </c>
    </row>
    <row r="476" spans="1:8" x14ac:dyDescent="0.3">
      <c r="A476" s="1" t="s">
        <v>325</v>
      </c>
      <c r="B476" s="1"/>
      <c r="C476" s="1"/>
    </row>
    <row r="477" spans="1:8" x14ac:dyDescent="0.3">
      <c r="A477" s="1" t="s">
        <v>324</v>
      </c>
      <c r="B477" s="1"/>
      <c r="C477" s="1"/>
    </row>
    <row r="478" spans="1:8" x14ac:dyDescent="0.3">
      <c r="A478" s="1" t="s">
        <v>326</v>
      </c>
      <c r="B478" s="1"/>
      <c r="C478" s="1"/>
    </row>
    <row r="479" spans="1:8" x14ac:dyDescent="0.3">
      <c r="A479" s="17" t="s">
        <v>320</v>
      </c>
    </row>
    <row r="480" spans="1:8" x14ac:dyDescent="0.3">
      <c r="A480" s="17" t="s">
        <v>332</v>
      </c>
      <c r="D480" s="41">
        <f>Lookup!A$40</f>
        <v>40</v>
      </c>
      <c r="E480" s="41"/>
      <c r="F480" s="1" t="s">
        <v>329</v>
      </c>
    </row>
    <row r="481" spans="1:8" x14ac:dyDescent="0.3">
      <c r="A481" s="29" t="s">
        <v>327</v>
      </c>
      <c r="B481" s="29"/>
      <c r="C481" s="29"/>
      <c r="D481" s="44"/>
      <c r="E481" s="44"/>
      <c r="F481" s="30"/>
      <c r="G481" s="30"/>
      <c r="H481" s="30"/>
    </row>
    <row r="482" spans="1:8" x14ac:dyDescent="0.3">
      <c r="A482" s="17" t="s">
        <v>328</v>
      </c>
      <c r="D482" s="41">
        <f>Lookup!A$41</f>
        <v>41</v>
      </c>
      <c r="E482" s="41"/>
      <c r="F482" s="1" t="s">
        <v>333</v>
      </c>
    </row>
    <row r="483" spans="1:8" x14ac:dyDescent="0.3">
      <c r="A483" s="1" t="s">
        <v>321</v>
      </c>
      <c r="B483" s="1"/>
      <c r="C483" s="1"/>
    </row>
    <row r="484" spans="1:8" x14ac:dyDescent="0.3">
      <c r="A484" s="1" t="s">
        <v>322</v>
      </c>
      <c r="B484" s="1"/>
      <c r="C484" s="1"/>
    </row>
    <row r="485" spans="1:8" x14ac:dyDescent="0.3">
      <c r="A485" s="27" t="s">
        <v>399</v>
      </c>
      <c r="B485" s="27" t="str">
        <f>IF(Lookup!C41="&lt;&lt;Accordion&gt;&gt;",REF!$A$1,"")</f>
        <v/>
      </c>
      <c r="C485" s="27" t="s">
        <v>401</v>
      </c>
      <c r="D485" s="43">
        <f>IF(Lookup!C41="&lt;&lt;Accordion&gt;&gt;","#collapse",Lookup!C41)</f>
        <v>0</v>
      </c>
      <c r="E485" s="43" t="str">
        <f>IF(Lookup!C41="&lt;&lt;Accordion&gt;&gt;",Lookup!A41,"")</f>
        <v/>
      </c>
      <c r="F485" s="27" t="str">
        <f>IF(D485="#collapse",REF!$A$3,REF!$A$4)</f>
        <v>"&gt;</v>
      </c>
      <c r="G485" s="32">
        <f>Lookup!B$41</f>
        <v>0</v>
      </c>
      <c r="H485" s="27" t="s">
        <v>7</v>
      </c>
    </row>
    <row r="486" spans="1:8" x14ac:dyDescent="0.3">
      <c r="A486" s="1" t="s">
        <v>324</v>
      </c>
      <c r="B486" s="1"/>
      <c r="C486" s="1"/>
    </row>
    <row r="487" spans="1:8" x14ac:dyDescent="0.3">
      <c r="A487" s="1" t="s">
        <v>330</v>
      </c>
      <c r="B487" s="1"/>
      <c r="C487" s="1"/>
      <c r="D487" s="41">
        <f>Lookup!A$41</f>
        <v>41</v>
      </c>
      <c r="E487" s="41"/>
      <c r="G487" s="1" t="s">
        <v>331</v>
      </c>
    </row>
    <row r="488" spans="1:8" x14ac:dyDescent="0.3">
      <c r="A488" s="1" t="s">
        <v>325</v>
      </c>
      <c r="B488" s="1"/>
      <c r="C488" s="1"/>
    </row>
    <row r="489" spans="1:8" x14ac:dyDescent="0.3">
      <c r="A489" s="1" t="s">
        <v>324</v>
      </c>
      <c r="B489" s="1"/>
      <c r="C489" s="1"/>
    </row>
    <row r="490" spans="1:8" x14ac:dyDescent="0.3">
      <c r="A490" s="1" t="s">
        <v>326</v>
      </c>
      <c r="B490" s="1"/>
      <c r="C490" s="1"/>
    </row>
    <row r="491" spans="1:8" x14ac:dyDescent="0.3">
      <c r="A491" s="17" t="s">
        <v>320</v>
      </c>
    </row>
    <row r="492" spans="1:8" x14ac:dyDescent="0.3">
      <c r="A492" s="17" t="s">
        <v>332</v>
      </c>
      <c r="D492" s="41">
        <f>Lookup!A$41</f>
        <v>41</v>
      </c>
      <c r="E492" s="41"/>
      <c r="F492" s="1" t="s">
        <v>329</v>
      </c>
    </row>
    <row r="493" spans="1:8" x14ac:dyDescent="0.3">
      <c r="A493" s="29" t="s">
        <v>327</v>
      </c>
      <c r="B493" s="29"/>
      <c r="C493" s="29"/>
      <c r="D493" s="44"/>
      <c r="E493" s="44"/>
      <c r="F493" s="30"/>
      <c r="G493" s="30"/>
      <c r="H493" s="30"/>
    </row>
    <row r="494" spans="1:8" x14ac:dyDescent="0.3">
      <c r="A494" s="17" t="s">
        <v>328</v>
      </c>
      <c r="D494" s="41">
        <f>Lookup!A$42</f>
        <v>42</v>
      </c>
      <c r="E494" s="41"/>
      <c r="F494" s="1" t="s">
        <v>333</v>
      </c>
    </row>
    <row r="495" spans="1:8" x14ac:dyDescent="0.3">
      <c r="A495" s="1" t="s">
        <v>321</v>
      </c>
      <c r="B495" s="1"/>
      <c r="C495" s="1"/>
    </row>
    <row r="496" spans="1:8" x14ac:dyDescent="0.3">
      <c r="A496" s="1" t="s">
        <v>322</v>
      </c>
      <c r="B496" s="1"/>
      <c r="C496" s="1"/>
    </row>
    <row r="497" spans="1:8" x14ac:dyDescent="0.3">
      <c r="A497" s="27" t="s">
        <v>399</v>
      </c>
      <c r="B497" s="27" t="str">
        <f>IF(Lookup!C42="&lt;&lt;Accordion&gt;&gt;",REF!$A$1,"")</f>
        <v/>
      </c>
      <c r="C497" s="27" t="s">
        <v>401</v>
      </c>
      <c r="D497" s="43">
        <f>IF(Lookup!C42="&lt;&lt;Accordion&gt;&gt;","#collapse",Lookup!C42)</f>
        <v>0</v>
      </c>
      <c r="E497" s="43" t="str">
        <f>IF(Lookup!C42="&lt;&lt;Accordion&gt;&gt;",Lookup!A42,"")</f>
        <v/>
      </c>
      <c r="F497" s="27" t="str">
        <f>IF(D497="#collapse",REF!$A$3,REF!$A$4)</f>
        <v>"&gt;</v>
      </c>
      <c r="G497" s="32">
        <f>Lookup!B$42</f>
        <v>0</v>
      </c>
      <c r="H497" s="27" t="s">
        <v>7</v>
      </c>
    </row>
    <row r="498" spans="1:8" x14ac:dyDescent="0.3">
      <c r="A498" s="1" t="s">
        <v>324</v>
      </c>
      <c r="B498" s="1"/>
      <c r="C498" s="1"/>
    </row>
    <row r="499" spans="1:8" x14ac:dyDescent="0.3">
      <c r="A499" s="1" t="s">
        <v>330</v>
      </c>
      <c r="B499" s="1"/>
      <c r="C499" s="1"/>
      <c r="D499" s="41">
        <f>Lookup!A$42</f>
        <v>42</v>
      </c>
      <c r="E499" s="41"/>
      <c r="G499" s="1" t="s">
        <v>331</v>
      </c>
    </row>
    <row r="500" spans="1:8" x14ac:dyDescent="0.3">
      <c r="A500" s="1" t="s">
        <v>325</v>
      </c>
      <c r="B500" s="1"/>
      <c r="C500" s="1"/>
    </row>
    <row r="501" spans="1:8" x14ac:dyDescent="0.3">
      <c r="A501" s="1" t="s">
        <v>324</v>
      </c>
      <c r="B501" s="1"/>
      <c r="C501" s="1"/>
    </row>
    <row r="502" spans="1:8" x14ac:dyDescent="0.3">
      <c r="A502" s="1" t="s">
        <v>326</v>
      </c>
      <c r="B502" s="1"/>
      <c r="C502" s="1"/>
    </row>
    <row r="503" spans="1:8" x14ac:dyDescent="0.3">
      <c r="A503" s="17" t="s">
        <v>320</v>
      </c>
    </row>
    <row r="504" spans="1:8" x14ac:dyDescent="0.3">
      <c r="A504" s="17" t="s">
        <v>332</v>
      </c>
      <c r="D504" s="41">
        <f>Lookup!A$42</f>
        <v>42</v>
      </c>
      <c r="E504" s="41"/>
      <c r="F504" s="1" t="s">
        <v>329</v>
      </c>
    </row>
    <row r="505" spans="1:8" x14ac:dyDescent="0.3">
      <c r="A505" s="29" t="s">
        <v>327</v>
      </c>
      <c r="B505" s="29"/>
      <c r="C505" s="29"/>
      <c r="D505" s="44"/>
      <c r="E505" s="44"/>
      <c r="F505" s="30"/>
      <c r="G505" s="30"/>
      <c r="H505" s="30"/>
    </row>
    <row r="506" spans="1:8" x14ac:dyDescent="0.3">
      <c r="A506" s="17" t="s">
        <v>328</v>
      </c>
      <c r="D506" s="41">
        <f>Lookup!A$43</f>
        <v>43</v>
      </c>
      <c r="E506" s="41"/>
      <c r="F506" s="1" t="s">
        <v>333</v>
      </c>
    </row>
    <row r="507" spans="1:8" x14ac:dyDescent="0.3">
      <c r="A507" s="1" t="s">
        <v>321</v>
      </c>
      <c r="B507" s="1"/>
      <c r="C507" s="1"/>
    </row>
    <row r="508" spans="1:8" x14ac:dyDescent="0.3">
      <c r="A508" s="1" t="s">
        <v>322</v>
      </c>
      <c r="B508" s="1"/>
      <c r="C508" s="1"/>
    </row>
    <row r="509" spans="1:8" x14ac:dyDescent="0.3">
      <c r="A509" s="61" t="s">
        <v>399</v>
      </c>
      <c r="B509" s="27" t="str">
        <f>IF(Lookup!C43="&lt;&lt;Accordion&gt;&gt;",REF!$A$1,"")</f>
        <v/>
      </c>
      <c r="C509" s="27" t="s">
        <v>401</v>
      </c>
      <c r="D509" s="43">
        <f>IF(Lookup!C43="&lt;&lt;Accordion&gt;&gt;","#collapse",Lookup!C43)</f>
        <v>0</v>
      </c>
      <c r="E509" s="43" t="str">
        <f>IF(Lookup!C43="&lt;&lt;Accordion&gt;&gt;",Lookup!A43,"")</f>
        <v/>
      </c>
      <c r="F509" s="27" t="str">
        <f>IF(D509="#collapse",REF!$A$3,REF!$A$4)</f>
        <v>"&gt;</v>
      </c>
      <c r="G509" s="32">
        <f>Lookup!B$43</f>
        <v>0</v>
      </c>
      <c r="H509" s="27" t="s">
        <v>7</v>
      </c>
    </row>
    <row r="510" spans="1:8" x14ac:dyDescent="0.3">
      <c r="A510" s="1" t="s">
        <v>324</v>
      </c>
      <c r="B510" s="1"/>
      <c r="C510" s="1"/>
    </row>
    <row r="511" spans="1:8" x14ac:dyDescent="0.3">
      <c r="A511" s="1" t="s">
        <v>330</v>
      </c>
      <c r="B511" s="1"/>
      <c r="C511" s="1"/>
      <c r="D511" s="41">
        <f>Lookup!A$43</f>
        <v>43</v>
      </c>
      <c r="E511" s="41"/>
      <c r="G511" s="1" t="s">
        <v>331</v>
      </c>
    </row>
    <row r="512" spans="1:8" x14ac:dyDescent="0.3">
      <c r="A512" s="1" t="s">
        <v>325</v>
      </c>
      <c r="B512" s="1"/>
      <c r="C512" s="1"/>
    </row>
    <row r="513" spans="1:8" x14ac:dyDescent="0.3">
      <c r="A513" s="1" t="s">
        <v>324</v>
      </c>
      <c r="B513" s="1"/>
      <c r="C513" s="1"/>
    </row>
    <row r="514" spans="1:8" x14ac:dyDescent="0.3">
      <c r="A514" s="1" t="s">
        <v>326</v>
      </c>
      <c r="B514" s="1"/>
      <c r="C514" s="1"/>
    </row>
    <row r="515" spans="1:8" x14ac:dyDescent="0.3">
      <c r="A515" s="17" t="s">
        <v>320</v>
      </c>
    </row>
    <row r="516" spans="1:8" x14ac:dyDescent="0.3">
      <c r="A516" s="17" t="s">
        <v>332</v>
      </c>
      <c r="D516" s="41">
        <f>Lookup!A$43</f>
        <v>43</v>
      </c>
      <c r="E516" s="41"/>
      <c r="F516" s="1" t="s">
        <v>329</v>
      </c>
    </row>
    <row r="517" spans="1:8" x14ac:dyDescent="0.3">
      <c r="A517" s="29" t="s">
        <v>327</v>
      </c>
      <c r="B517" s="29"/>
      <c r="C517" s="29"/>
      <c r="D517" s="44"/>
      <c r="E517" s="44"/>
      <c r="F517" s="30"/>
      <c r="G517" s="30"/>
      <c r="H517" s="30"/>
    </row>
    <row r="518" spans="1:8" x14ac:dyDescent="0.3">
      <c r="A518" s="17" t="s">
        <v>328</v>
      </c>
      <c r="D518" s="41">
        <f>Lookup!A$44</f>
        <v>44</v>
      </c>
      <c r="E518" s="41"/>
      <c r="F518" s="1" t="s">
        <v>333</v>
      </c>
    </row>
    <row r="519" spans="1:8" x14ac:dyDescent="0.3">
      <c r="A519" s="1" t="s">
        <v>321</v>
      </c>
      <c r="B519" s="1"/>
      <c r="C519" s="1"/>
    </row>
    <row r="520" spans="1:8" x14ac:dyDescent="0.3">
      <c r="A520" s="1" t="s">
        <v>322</v>
      </c>
      <c r="B520" s="1"/>
      <c r="C520" s="1"/>
    </row>
    <row r="521" spans="1:8" x14ac:dyDescent="0.3">
      <c r="A521" s="27" t="s">
        <v>399</v>
      </c>
      <c r="B521" s="27" t="str">
        <f>IF(Lookup!C44="&lt;&lt;Accordion&gt;&gt;",REF!$A$1,"")</f>
        <v/>
      </c>
      <c r="C521" s="27" t="s">
        <v>401</v>
      </c>
      <c r="D521" s="43">
        <f>IF(Lookup!C44="&lt;&lt;Accordion&gt;&gt;","#collapse",Lookup!C44)</f>
        <v>0</v>
      </c>
      <c r="E521" s="43" t="str">
        <f>IF(Lookup!C44="&lt;&lt;Accordion&gt;&gt;",Lookup!A44,"")</f>
        <v/>
      </c>
      <c r="F521" s="27" t="str">
        <f>IF(D521="#collapse",REF!$A$3,REF!$A$4)</f>
        <v>"&gt;</v>
      </c>
      <c r="G521" s="32">
        <f>Lookup!B$44</f>
        <v>0</v>
      </c>
      <c r="H521" s="27" t="s">
        <v>7</v>
      </c>
    </row>
    <row r="522" spans="1:8" x14ac:dyDescent="0.3">
      <c r="A522" s="1" t="s">
        <v>324</v>
      </c>
      <c r="B522" s="1"/>
      <c r="C522" s="1"/>
    </row>
    <row r="523" spans="1:8" x14ac:dyDescent="0.3">
      <c r="A523" s="1" t="s">
        <v>330</v>
      </c>
      <c r="B523" s="1"/>
      <c r="C523" s="1"/>
      <c r="D523" s="41">
        <f>Lookup!A$44</f>
        <v>44</v>
      </c>
      <c r="E523" s="41"/>
      <c r="G523" s="1" t="s">
        <v>331</v>
      </c>
    </row>
    <row r="524" spans="1:8" x14ac:dyDescent="0.3">
      <c r="A524" s="1" t="s">
        <v>325</v>
      </c>
      <c r="B524" s="1"/>
      <c r="C524" s="1"/>
    </row>
    <row r="525" spans="1:8" x14ac:dyDescent="0.3">
      <c r="A525" s="1" t="s">
        <v>324</v>
      </c>
      <c r="B525" s="1"/>
      <c r="C525" s="1"/>
    </row>
    <row r="526" spans="1:8" x14ac:dyDescent="0.3">
      <c r="A526" s="1" t="s">
        <v>326</v>
      </c>
      <c r="B526" s="1"/>
      <c r="C526" s="1"/>
    </row>
    <row r="527" spans="1:8" x14ac:dyDescent="0.3">
      <c r="A527" s="17" t="s">
        <v>320</v>
      </c>
    </row>
    <row r="528" spans="1:8" x14ac:dyDescent="0.3">
      <c r="A528" s="17" t="s">
        <v>332</v>
      </c>
      <c r="D528" s="41">
        <f>Lookup!A$44</f>
        <v>44</v>
      </c>
      <c r="E528" s="41"/>
      <c r="F528" s="1" t="s">
        <v>329</v>
      </c>
    </row>
    <row r="529" spans="1:8" x14ac:dyDescent="0.3">
      <c r="A529" s="29" t="s">
        <v>327</v>
      </c>
      <c r="B529" s="29"/>
      <c r="C529" s="29"/>
      <c r="D529" s="44"/>
      <c r="E529" s="44"/>
      <c r="F529" s="30"/>
      <c r="G529" s="30"/>
      <c r="H529" s="30"/>
    </row>
    <row r="530" spans="1:8" x14ac:dyDescent="0.3">
      <c r="A530" s="17" t="s">
        <v>328</v>
      </c>
      <c r="D530" s="41">
        <f>Lookup!A$45</f>
        <v>45</v>
      </c>
      <c r="E530" s="41"/>
      <c r="F530" s="1" t="s">
        <v>333</v>
      </c>
    </row>
    <row r="531" spans="1:8" x14ac:dyDescent="0.3">
      <c r="A531" s="1" t="s">
        <v>321</v>
      </c>
      <c r="B531" s="1"/>
      <c r="C531" s="1"/>
    </row>
    <row r="532" spans="1:8" x14ac:dyDescent="0.3">
      <c r="A532" s="1" t="s">
        <v>322</v>
      </c>
      <c r="B532" s="1"/>
      <c r="C532" s="1"/>
    </row>
    <row r="533" spans="1:8" x14ac:dyDescent="0.3">
      <c r="A533" s="27" t="s">
        <v>399</v>
      </c>
      <c r="B533" s="27" t="str">
        <f>IF(Lookup!C45="&lt;&lt;Accordion&gt;&gt;",REF!$A$1,"")</f>
        <v/>
      </c>
      <c r="C533" s="27" t="s">
        <v>401</v>
      </c>
      <c r="D533" s="43">
        <f>IF(Lookup!C45="&lt;&lt;Accordion&gt;&gt;","#collapse",Lookup!C45)</f>
        <v>0</v>
      </c>
      <c r="E533" s="43" t="str">
        <f>IF(Lookup!C45="&lt;&lt;Accordion&gt;&gt;",Lookup!A45,"")</f>
        <v/>
      </c>
      <c r="F533" s="27" t="str">
        <f>IF(D533="#collapse",REF!$A$3,REF!$A$4)</f>
        <v>"&gt;</v>
      </c>
      <c r="G533" s="32">
        <f>Lookup!B$45</f>
        <v>0</v>
      </c>
      <c r="H533" s="27" t="s">
        <v>7</v>
      </c>
    </row>
    <row r="534" spans="1:8" x14ac:dyDescent="0.3">
      <c r="A534" s="1" t="s">
        <v>324</v>
      </c>
      <c r="B534" s="1"/>
      <c r="C534" s="1"/>
    </row>
    <row r="535" spans="1:8" x14ac:dyDescent="0.3">
      <c r="A535" s="1" t="s">
        <v>330</v>
      </c>
      <c r="B535" s="1"/>
      <c r="C535" s="1"/>
      <c r="D535" s="41">
        <f>Lookup!A$45</f>
        <v>45</v>
      </c>
      <c r="E535" s="41"/>
      <c r="G535" s="1" t="s">
        <v>331</v>
      </c>
    </row>
    <row r="536" spans="1:8" x14ac:dyDescent="0.3">
      <c r="A536" s="1" t="s">
        <v>325</v>
      </c>
      <c r="B536" s="1"/>
      <c r="C536" s="1"/>
    </row>
    <row r="537" spans="1:8" x14ac:dyDescent="0.3">
      <c r="A537" s="1" t="s">
        <v>324</v>
      </c>
      <c r="B537" s="1"/>
      <c r="C537" s="1"/>
    </row>
    <row r="538" spans="1:8" x14ac:dyDescent="0.3">
      <c r="A538" s="1" t="s">
        <v>326</v>
      </c>
      <c r="B538" s="1"/>
      <c r="C538" s="1"/>
    </row>
    <row r="539" spans="1:8" x14ac:dyDescent="0.3">
      <c r="A539" s="17" t="s">
        <v>320</v>
      </c>
    </row>
    <row r="540" spans="1:8" x14ac:dyDescent="0.3">
      <c r="A540" s="17" t="s">
        <v>332</v>
      </c>
      <c r="D540" s="41">
        <f>Lookup!A$45</f>
        <v>45</v>
      </c>
      <c r="E540" s="41"/>
      <c r="F540" s="1" t="s">
        <v>329</v>
      </c>
    </row>
    <row r="541" spans="1:8" x14ac:dyDescent="0.3">
      <c r="A541" s="29" t="s">
        <v>327</v>
      </c>
      <c r="B541" s="29"/>
      <c r="C541" s="29"/>
      <c r="D541" s="44"/>
      <c r="E541" s="44"/>
      <c r="F541" s="30"/>
      <c r="G541" s="30"/>
      <c r="H541" s="30"/>
    </row>
  </sheetData>
  <autoFilter ref="A1:H541" xr:uid="{106BA279-75E2-4E84-AFFE-D2E4018256DA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6932-4CF0-42C5-A542-D7DDC7CBD972}">
  <sheetPr>
    <tabColor rgb="FFFF0000"/>
  </sheetPr>
  <dimension ref="A1:H11"/>
  <sheetViews>
    <sheetView workbookViewId="0">
      <selection activeCell="G26" sqref="G26"/>
    </sheetView>
  </sheetViews>
  <sheetFormatPr defaultRowHeight="14.4" x14ac:dyDescent="0.3"/>
  <cols>
    <col min="1" max="1" width="12.109375" bestFit="1" customWidth="1"/>
    <col min="2" max="2" width="76.5546875" bestFit="1" customWidth="1"/>
    <col min="3" max="4" width="5.44140625" style="17" customWidth="1"/>
    <col min="5" max="5" width="15.44140625" style="17" bestFit="1" customWidth="1"/>
    <col min="6" max="6" width="4.109375" customWidth="1"/>
    <col min="7" max="7" width="34.44140625" bestFit="1" customWidth="1"/>
    <col min="8" max="8" width="8.88671875" bestFit="1" customWidth="1"/>
  </cols>
  <sheetData>
    <row r="1" spans="1:8" s="17" customFormat="1" x14ac:dyDescent="0.3">
      <c r="A1" s="33" t="s">
        <v>392</v>
      </c>
      <c r="B1" s="33" t="s">
        <v>393</v>
      </c>
      <c r="C1" s="33" t="s">
        <v>337</v>
      </c>
      <c r="D1" s="33" t="s">
        <v>394</v>
      </c>
      <c r="E1" s="33" t="s">
        <v>395</v>
      </c>
      <c r="F1" s="33" t="s">
        <v>396</v>
      </c>
      <c r="G1" s="33" t="s">
        <v>386</v>
      </c>
      <c r="H1" s="33" t="s">
        <v>397</v>
      </c>
    </row>
    <row r="2" spans="1:8" x14ac:dyDescent="0.3">
      <c r="A2" t="s">
        <v>383</v>
      </c>
      <c r="B2" s="17" t="s">
        <v>254</v>
      </c>
      <c r="C2" s="17" t="s">
        <v>58</v>
      </c>
      <c r="D2" s="1" t="s">
        <v>327</v>
      </c>
      <c r="E2" s="1" t="s">
        <v>398</v>
      </c>
      <c r="F2" t="s">
        <v>59</v>
      </c>
      <c r="G2" s="17" t="s">
        <v>241</v>
      </c>
      <c r="H2" t="s">
        <v>6</v>
      </c>
    </row>
    <row r="3" spans="1:8" x14ac:dyDescent="0.3">
      <c r="A3" s="17" t="s">
        <v>383</v>
      </c>
      <c r="B3" s="17" t="s">
        <v>391</v>
      </c>
      <c r="C3" s="17" t="s">
        <v>58</v>
      </c>
      <c r="D3" s="1" t="s">
        <v>327</v>
      </c>
      <c r="E3" s="1" t="s">
        <v>398</v>
      </c>
      <c r="F3" s="17" t="s">
        <v>59</v>
      </c>
      <c r="G3" s="17" t="s">
        <v>387</v>
      </c>
      <c r="H3" s="17" t="s">
        <v>6</v>
      </c>
    </row>
    <row r="4" spans="1:8" x14ac:dyDescent="0.3">
      <c r="A4" s="17" t="s">
        <v>383</v>
      </c>
      <c r="B4" s="17" t="s">
        <v>87</v>
      </c>
      <c r="C4" s="17" t="s">
        <v>58</v>
      </c>
      <c r="D4" s="1" t="s">
        <v>327</v>
      </c>
      <c r="E4" s="1" t="s">
        <v>398</v>
      </c>
      <c r="F4" s="17" t="s">
        <v>59</v>
      </c>
      <c r="G4" s="17" t="s">
        <v>386</v>
      </c>
      <c r="H4" s="17" t="s">
        <v>6</v>
      </c>
    </row>
    <row r="5" spans="1:8" x14ac:dyDescent="0.3">
      <c r="A5" s="17" t="s">
        <v>383</v>
      </c>
      <c r="B5" s="17" t="s">
        <v>86</v>
      </c>
      <c r="C5" s="17" t="s">
        <v>58</v>
      </c>
      <c r="D5" s="1" t="s">
        <v>327</v>
      </c>
      <c r="E5" s="1" t="s">
        <v>398</v>
      </c>
      <c r="F5" s="17" t="s">
        <v>59</v>
      </c>
      <c r="G5" s="17" t="s">
        <v>388</v>
      </c>
      <c r="H5" s="17" t="s">
        <v>6</v>
      </c>
    </row>
    <row r="6" spans="1:8" x14ac:dyDescent="0.3">
      <c r="A6" s="17" t="s">
        <v>383</v>
      </c>
      <c r="B6" s="17" t="s">
        <v>251</v>
      </c>
      <c r="C6" s="17" t="s">
        <v>58</v>
      </c>
      <c r="D6" s="1" t="s">
        <v>327</v>
      </c>
      <c r="E6" s="1" t="s">
        <v>398</v>
      </c>
      <c r="F6" s="17" t="s">
        <v>59</v>
      </c>
      <c r="G6" s="17" t="s">
        <v>385</v>
      </c>
      <c r="H6" s="17" t="s">
        <v>6</v>
      </c>
    </row>
    <row r="7" spans="1:8" x14ac:dyDescent="0.3">
      <c r="A7" s="17" t="s">
        <v>383</v>
      </c>
      <c r="B7" s="2" t="s">
        <v>75</v>
      </c>
      <c r="C7" s="17" t="s">
        <v>58</v>
      </c>
      <c r="D7" s="1" t="s">
        <v>327</v>
      </c>
      <c r="E7" s="1" t="s">
        <v>398</v>
      </c>
      <c r="F7" s="17" t="s">
        <v>59</v>
      </c>
      <c r="G7" s="17" t="s">
        <v>188</v>
      </c>
      <c r="H7" s="17" t="s">
        <v>6</v>
      </c>
    </row>
    <row r="8" spans="1:8" x14ac:dyDescent="0.3">
      <c r="A8" s="17" t="s">
        <v>383</v>
      </c>
      <c r="B8" s="17" t="s">
        <v>437</v>
      </c>
      <c r="C8" s="17" t="s">
        <v>58</v>
      </c>
      <c r="D8" s="1" t="s">
        <v>327</v>
      </c>
      <c r="E8" s="1" t="s">
        <v>398</v>
      </c>
      <c r="F8" s="17" t="s">
        <v>59</v>
      </c>
      <c r="G8" s="17" t="s">
        <v>436</v>
      </c>
      <c r="H8" s="17" t="s">
        <v>6</v>
      </c>
    </row>
    <row r="9" spans="1:8" x14ac:dyDescent="0.3">
      <c r="A9" s="17" t="s">
        <v>383</v>
      </c>
      <c r="B9" s="2" t="s">
        <v>389</v>
      </c>
      <c r="C9" s="17" t="s">
        <v>58</v>
      </c>
      <c r="D9" s="1" t="s">
        <v>327</v>
      </c>
      <c r="E9" s="1" t="s">
        <v>398</v>
      </c>
      <c r="F9" s="17" t="s">
        <v>59</v>
      </c>
      <c r="G9" s="17" t="s">
        <v>185</v>
      </c>
      <c r="H9" s="17" t="s">
        <v>6</v>
      </c>
    </row>
    <row r="10" spans="1:8" x14ac:dyDescent="0.3">
      <c r="A10" s="17" t="s">
        <v>383</v>
      </c>
      <c r="B10" s="2" t="s">
        <v>435</v>
      </c>
      <c r="C10" s="17" t="s">
        <v>58</v>
      </c>
      <c r="D10" s="1" t="s">
        <v>327</v>
      </c>
      <c r="E10" s="1" t="s">
        <v>398</v>
      </c>
      <c r="F10" s="17" t="s">
        <v>59</v>
      </c>
      <c r="G10" s="17" t="s">
        <v>158</v>
      </c>
      <c r="H10" s="17" t="s">
        <v>6</v>
      </c>
    </row>
    <row r="11" spans="1:8" x14ac:dyDescent="0.3">
      <c r="A11" s="17" t="s">
        <v>383</v>
      </c>
      <c r="B11" s="2" t="s">
        <v>390</v>
      </c>
      <c r="C11" s="17" t="s">
        <v>58</v>
      </c>
      <c r="D11" s="1" t="s">
        <v>327</v>
      </c>
      <c r="E11" s="1" t="s">
        <v>398</v>
      </c>
      <c r="F11" s="17" t="s">
        <v>59</v>
      </c>
      <c r="G11" t="s">
        <v>384</v>
      </c>
      <c r="H11" s="17" t="s">
        <v>6</v>
      </c>
    </row>
  </sheetData>
  <autoFilter ref="A1:H10" xr:uid="{3C7E8B05-31A7-47B0-9713-7F563776BC56}">
    <sortState xmlns:xlrd2="http://schemas.microsoft.com/office/spreadsheetml/2017/richdata2" ref="A2:H11">
      <sortCondition ref="G1:G10"/>
    </sortState>
  </autoFilter>
  <hyperlinks>
    <hyperlink ref="B7" r:id="rId1" xr:uid="{8F2F402A-D78B-4DE0-863C-0AC24BA35BA4}"/>
    <hyperlink ref="B9" r:id="rId2" xr:uid="{5249C981-BAE8-45CD-B93F-443746330F84}"/>
    <hyperlink ref="B11" r:id="rId3" xr:uid="{A4D03459-5BBA-4708-A12E-BBA980FBCC13}"/>
    <hyperlink ref="B10" r:id="rId4" xr:uid="{A776A2B3-6537-4098-A179-68BB335C5981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E233-47C0-4593-9912-D286E6C9911C}">
  <sheetPr>
    <tabColor rgb="FFFFC000"/>
  </sheetPr>
  <dimension ref="A1:K3"/>
  <sheetViews>
    <sheetView workbookViewId="0">
      <selection activeCell="C25" sqref="C25"/>
    </sheetView>
  </sheetViews>
  <sheetFormatPr defaultColWidth="8.88671875" defaultRowHeight="14.4" x14ac:dyDescent="0.3"/>
  <cols>
    <col min="1" max="1" width="21.5546875" style="17" bestFit="1" customWidth="1"/>
    <col min="2" max="2" width="11.88671875" style="17" customWidth="1"/>
    <col min="3" max="3" width="1.44140625" style="17" bestFit="1" customWidth="1"/>
    <col min="4" max="4" width="15.88671875" style="17" customWidth="1"/>
    <col min="5" max="5" width="30.5546875" style="59" bestFit="1" customWidth="1"/>
    <col min="6" max="6" width="8.109375" style="17" customWidth="1"/>
    <col min="7" max="7" width="6.88671875" style="17" customWidth="1"/>
    <col min="8" max="8" width="5.33203125" style="17" customWidth="1"/>
    <col min="9" max="9" width="9.88671875" style="59" bestFit="1" customWidth="1"/>
    <col min="10" max="10" width="9.88671875" style="17" customWidth="1"/>
    <col min="11" max="16384" width="8.88671875" style="17"/>
  </cols>
  <sheetData>
    <row r="1" spans="1:11" x14ac:dyDescent="0.3">
      <c r="A1" s="17" t="s">
        <v>345</v>
      </c>
      <c r="C1" s="1" t="s">
        <v>327</v>
      </c>
      <c r="D1" s="17" t="s">
        <v>1</v>
      </c>
      <c r="E1" s="59" t="s">
        <v>605</v>
      </c>
      <c r="G1" s="17" t="s">
        <v>5</v>
      </c>
      <c r="H1" s="1"/>
      <c r="I1" s="59" t="s">
        <v>602</v>
      </c>
      <c r="J1" s="1"/>
      <c r="K1" s="17" t="s">
        <v>27</v>
      </c>
    </row>
    <row r="2" spans="1:11" x14ac:dyDescent="0.3">
      <c r="A2" s="17" t="s">
        <v>345</v>
      </c>
      <c r="C2" s="1" t="s">
        <v>327</v>
      </c>
      <c r="D2" s="17" t="s">
        <v>1</v>
      </c>
      <c r="E2" s="59" t="s">
        <v>606</v>
      </c>
      <c r="G2" s="17" t="s">
        <v>5</v>
      </c>
      <c r="H2" s="1"/>
      <c r="I2" s="59" t="s">
        <v>603</v>
      </c>
      <c r="J2" s="1"/>
      <c r="K2" s="17" t="s">
        <v>27</v>
      </c>
    </row>
    <row r="3" spans="1:11" x14ac:dyDescent="0.3">
      <c r="A3" s="17" t="s">
        <v>345</v>
      </c>
      <c r="C3" s="1" t="s">
        <v>327</v>
      </c>
      <c r="D3" s="17" t="s">
        <v>1</v>
      </c>
      <c r="E3" s="59" t="s">
        <v>607</v>
      </c>
      <c r="G3" s="17" t="s">
        <v>5</v>
      </c>
      <c r="H3" s="1"/>
      <c r="I3" s="59" t="s">
        <v>604</v>
      </c>
      <c r="J3" s="1"/>
      <c r="K3" s="17" t="s">
        <v>27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097-574F-4C9F-8B19-08314361E335}">
  <sheetPr>
    <tabColor rgb="FFFFC000"/>
  </sheetPr>
  <dimension ref="A1:K23"/>
  <sheetViews>
    <sheetView workbookViewId="0">
      <selection sqref="A1:K16"/>
    </sheetView>
  </sheetViews>
  <sheetFormatPr defaultRowHeight="14.4" x14ac:dyDescent="0.3"/>
  <cols>
    <col min="1" max="1" width="21.5546875" bestFit="1" customWidth="1"/>
    <col min="2" max="2" width="51.44140625" customWidth="1"/>
    <col min="3" max="3" width="1.44140625" style="17" bestFit="1" customWidth="1"/>
    <col min="4" max="4" width="15.88671875" customWidth="1"/>
    <col min="5" max="5" width="109.44140625" bestFit="1" customWidth="1"/>
    <col min="6" max="6" width="8.109375" style="17" customWidth="1"/>
    <col min="7" max="7" width="6.88671875" customWidth="1"/>
    <col min="8" max="8" width="5.33203125" customWidth="1"/>
    <col min="9" max="9" width="9.88671875" bestFit="1" customWidth="1"/>
    <col min="10" max="10" width="9.88671875" style="17" customWidth="1"/>
  </cols>
  <sheetData>
    <row r="1" spans="1:11" x14ac:dyDescent="0.3">
      <c r="A1" s="17" t="s">
        <v>345</v>
      </c>
      <c r="B1" t="s">
        <v>357</v>
      </c>
      <c r="C1" s="1" t="s">
        <v>327</v>
      </c>
      <c r="D1" t="s">
        <v>1</v>
      </c>
      <c r="E1" s="2" t="s">
        <v>19</v>
      </c>
      <c r="F1" s="17">
        <v>78960</v>
      </c>
      <c r="G1" t="s">
        <v>5</v>
      </c>
      <c r="H1" s="1" t="s">
        <v>2</v>
      </c>
      <c r="I1">
        <v>78960</v>
      </c>
      <c r="J1" s="1" t="s">
        <v>28</v>
      </c>
      <c r="K1" t="s">
        <v>27</v>
      </c>
    </row>
    <row r="2" spans="1:11" x14ac:dyDescent="0.3">
      <c r="A2" s="17" t="s">
        <v>345</v>
      </c>
      <c r="B2" t="s">
        <v>3</v>
      </c>
      <c r="C2" s="1" t="s">
        <v>327</v>
      </c>
      <c r="D2" t="s">
        <v>1</v>
      </c>
      <c r="E2" s="2" t="s">
        <v>19</v>
      </c>
      <c r="F2" s="17">
        <v>78984</v>
      </c>
      <c r="G2" t="s">
        <v>5</v>
      </c>
      <c r="H2" s="1" t="s">
        <v>2</v>
      </c>
      <c r="I2">
        <v>78984</v>
      </c>
      <c r="J2" s="1" t="s">
        <v>28</v>
      </c>
      <c r="K2" s="17" t="s">
        <v>27</v>
      </c>
    </row>
    <row r="3" spans="1:11" x14ac:dyDescent="0.3">
      <c r="A3" s="17" t="s">
        <v>345</v>
      </c>
      <c r="B3" t="s">
        <v>31</v>
      </c>
      <c r="C3" s="1" t="s">
        <v>327</v>
      </c>
      <c r="D3" t="s">
        <v>1</v>
      </c>
      <c r="E3" s="2" t="s">
        <v>19</v>
      </c>
      <c r="F3" s="17">
        <v>78983</v>
      </c>
      <c r="G3" t="s">
        <v>5</v>
      </c>
      <c r="H3" s="1" t="s">
        <v>2</v>
      </c>
      <c r="I3">
        <v>78983</v>
      </c>
      <c r="J3" s="1" t="s">
        <v>28</v>
      </c>
      <c r="K3" s="17" t="s">
        <v>27</v>
      </c>
    </row>
    <row r="4" spans="1:11" x14ac:dyDescent="0.3">
      <c r="A4" s="17" t="s">
        <v>345</v>
      </c>
      <c r="B4" t="s">
        <v>4</v>
      </c>
      <c r="C4" s="1" t="s">
        <v>327</v>
      </c>
      <c r="D4" t="s">
        <v>1</v>
      </c>
      <c r="E4" s="2" t="s">
        <v>19</v>
      </c>
      <c r="F4" s="17">
        <v>78975</v>
      </c>
      <c r="G4" t="s">
        <v>5</v>
      </c>
      <c r="H4" s="1" t="s">
        <v>2</v>
      </c>
      <c r="I4">
        <v>78975</v>
      </c>
      <c r="J4" s="1" t="s">
        <v>28</v>
      </c>
      <c r="K4" s="17" t="s">
        <v>27</v>
      </c>
    </row>
    <row r="5" spans="1:11" x14ac:dyDescent="0.3">
      <c r="A5" s="17" t="s">
        <v>345</v>
      </c>
      <c r="C5" s="1" t="s">
        <v>327</v>
      </c>
      <c r="D5" t="s">
        <v>1</v>
      </c>
      <c r="E5" s="17" t="s">
        <v>368</v>
      </c>
      <c r="G5" t="s">
        <v>5</v>
      </c>
      <c r="H5" s="1"/>
      <c r="I5" t="s">
        <v>358</v>
      </c>
      <c r="J5" s="1"/>
      <c r="K5" s="17" t="s">
        <v>27</v>
      </c>
    </row>
    <row r="6" spans="1:11" x14ac:dyDescent="0.3">
      <c r="A6" s="17" t="s">
        <v>345</v>
      </c>
      <c r="B6" t="s">
        <v>359</v>
      </c>
      <c r="C6" s="1" t="s">
        <v>327</v>
      </c>
      <c r="D6" t="s">
        <v>1</v>
      </c>
      <c r="E6" s="2" t="s">
        <v>19</v>
      </c>
      <c r="F6" s="17" t="s">
        <v>21</v>
      </c>
      <c r="G6" t="s">
        <v>5</v>
      </c>
      <c r="H6" s="1" t="s">
        <v>2</v>
      </c>
      <c r="I6" t="s">
        <v>21</v>
      </c>
      <c r="J6" s="1" t="s">
        <v>28</v>
      </c>
      <c r="K6" s="17" t="s">
        <v>27</v>
      </c>
    </row>
    <row r="7" spans="1:11" x14ac:dyDescent="0.3">
      <c r="A7" s="17" t="s">
        <v>345</v>
      </c>
      <c r="B7" t="s">
        <v>360</v>
      </c>
      <c r="C7" s="1" t="s">
        <v>327</v>
      </c>
      <c r="D7" t="s">
        <v>1</v>
      </c>
      <c r="E7" s="2" t="s">
        <v>19</v>
      </c>
      <c r="F7" s="17" t="s">
        <v>23</v>
      </c>
      <c r="G7" t="s">
        <v>5</v>
      </c>
      <c r="H7" s="1" t="s">
        <v>2</v>
      </c>
      <c r="I7" t="s">
        <v>23</v>
      </c>
      <c r="J7" s="1" t="s">
        <v>28</v>
      </c>
      <c r="K7" s="17" t="s">
        <v>27</v>
      </c>
    </row>
    <row r="8" spans="1:11" x14ac:dyDescent="0.3">
      <c r="A8" s="17" t="s">
        <v>345</v>
      </c>
      <c r="B8" s="17" t="s">
        <v>361</v>
      </c>
      <c r="C8" s="1" t="s">
        <v>327</v>
      </c>
      <c r="D8" t="s">
        <v>1</v>
      </c>
      <c r="E8" s="2" t="s">
        <v>19</v>
      </c>
      <c r="F8" s="17" t="s">
        <v>22</v>
      </c>
      <c r="G8" t="s">
        <v>5</v>
      </c>
      <c r="H8" s="1" t="s">
        <v>2</v>
      </c>
      <c r="I8" t="s">
        <v>22</v>
      </c>
      <c r="J8" s="1" t="s">
        <v>28</v>
      </c>
      <c r="K8" s="17" t="s">
        <v>27</v>
      </c>
    </row>
    <row r="9" spans="1:11" x14ac:dyDescent="0.3">
      <c r="A9" s="17" t="s">
        <v>345</v>
      </c>
      <c r="B9" s="17" t="s">
        <v>362</v>
      </c>
      <c r="C9" s="1" t="s">
        <v>327</v>
      </c>
      <c r="D9" t="s">
        <v>1</v>
      </c>
      <c r="E9" s="2" t="s">
        <v>19</v>
      </c>
      <c r="F9" s="17" t="s">
        <v>24</v>
      </c>
      <c r="G9" t="s">
        <v>5</v>
      </c>
      <c r="H9" s="1" t="s">
        <v>2</v>
      </c>
      <c r="I9" t="s">
        <v>24</v>
      </c>
      <c r="J9" s="1" t="s">
        <v>28</v>
      </c>
      <c r="K9" s="17" t="s">
        <v>27</v>
      </c>
    </row>
    <row r="10" spans="1:11" x14ac:dyDescent="0.3">
      <c r="A10" s="17" t="s">
        <v>345</v>
      </c>
      <c r="B10" s="17" t="s">
        <v>363</v>
      </c>
      <c r="C10" s="1" t="s">
        <v>327</v>
      </c>
      <c r="D10" t="s">
        <v>1</v>
      </c>
      <c r="E10" s="2" t="s">
        <v>19</v>
      </c>
      <c r="F10" s="17">
        <v>78982</v>
      </c>
      <c r="G10" t="s">
        <v>5</v>
      </c>
      <c r="H10" s="1" t="s">
        <v>2</v>
      </c>
      <c r="I10">
        <v>78982</v>
      </c>
      <c r="J10" s="1" t="s">
        <v>28</v>
      </c>
      <c r="K10" s="17" t="s">
        <v>27</v>
      </c>
    </row>
    <row r="11" spans="1:11" x14ac:dyDescent="0.3">
      <c r="A11" s="17" t="s">
        <v>345</v>
      </c>
      <c r="B11" s="17" t="s">
        <v>364</v>
      </c>
      <c r="C11" s="1" t="s">
        <v>327</v>
      </c>
      <c r="D11" t="s">
        <v>1</v>
      </c>
      <c r="E11" s="2" t="s">
        <v>19</v>
      </c>
      <c r="F11" s="17">
        <v>77487</v>
      </c>
      <c r="G11" t="s">
        <v>5</v>
      </c>
      <c r="H11" s="1" t="s">
        <v>2</v>
      </c>
      <c r="I11">
        <v>77487</v>
      </c>
      <c r="J11" s="1" t="s">
        <v>28</v>
      </c>
      <c r="K11" s="17" t="s">
        <v>27</v>
      </c>
    </row>
    <row r="12" spans="1:11" x14ac:dyDescent="0.3">
      <c r="A12" s="17" t="s">
        <v>345</v>
      </c>
      <c r="B12" s="17" t="s">
        <v>365</v>
      </c>
      <c r="C12" s="1" t="s">
        <v>327</v>
      </c>
      <c r="D12" t="s">
        <v>1</v>
      </c>
      <c r="E12" s="2" t="s">
        <v>19</v>
      </c>
      <c r="F12" s="17">
        <v>77493</v>
      </c>
      <c r="G12" t="s">
        <v>5</v>
      </c>
      <c r="H12" s="1" t="s">
        <v>2</v>
      </c>
      <c r="I12">
        <v>77493</v>
      </c>
      <c r="J12" s="1" t="s">
        <v>28</v>
      </c>
      <c r="K12" s="17" t="s">
        <v>27</v>
      </c>
    </row>
    <row r="13" spans="1:11" s="17" customFormat="1" x14ac:dyDescent="0.3">
      <c r="A13" s="17" t="s">
        <v>345</v>
      </c>
      <c r="C13" s="1" t="s">
        <v>327</v>
      </c>
      <c r="D13" s="17" t="s">
        <v>1</v>
      </c>
      <c r="E13" s="17" t="s">
        <v>600</v>
      </c>
      <c r="G13" s="17" t="s">
        <v>5</v>
      </c>
      <c r="H13" s="1"/>
      <c r="I13" s="17" t="s">
        <v>598</v>
      </c>
      <c r="J13" s="1"/>
      <c r="K13" s="17" t="s">
        <v>27</v>
      </c>
    </row>
    <row r="14" spans="1:11" x14ac:dyDescent="0.3">
      <c r="A14" s="17" t="s">
        <v>345</v>
      </c>
      <c r="B14" s="17" t="s">
        <v>366</v>
      </c>
      <c r="C14" s="1" t="s">
        <v>327</v>
      </c>
      <c r="D14" t="s">
        <v>1</v>
      </c>
      <c r="E14" s="2" t="s">
        <v>19</v>
      </c>
      <c r="F14" s="17" t="s">
        <v>20</v>
      </c>
      <c r="G14" t="s">
        <v>5</v>
      </c>
      <c r="H14" s="1" t="s">
        <v>2</v>
      </c>
      <c r="I14" t="s">
        <v>20</v>
      </c>
      <c r="J14" s="1" t="s">
        <v>28</v>
      </c>
      <c r="K14" s="17" t="s">
        <v>27</v>
      </c>
    </row>
    <row r="15" spans="1:11" s="17" customFormat="1" x14ac:dyDescent="0.3">
      <c r="A15" s="17" t="s">
        <v>345</v>
      </c>
      <c r="C15" s="1" t="s">
        <v>327</v>
      </c>
      <c r="D15" s="17" t="s">
        <v>1</v>
      </c>
      <c r="E15" s="17" t="s">
        <v>601</v>
      </c>
      <c r="G15" s="17" t="s">
        <v>5</v>
      </c>
      <c r="H15" s="1"/>
      <c r="I15" s="17" t="s">
        <v>599</v>
      </c>
      <c r="J15" s="1"/>
      <c r="K15" s="17" t="s">
        <v>27</v>
      </c>
    </row>
    <row r="16" spans="1:11" s="40" customFormat="1" x14ac:dyDescent="0.3">
      <c r="A16" s="40" t="s">
        <v>345</v>
      </c>
      <c r="B16" s="40" t="s">
        <v>367</v>
      </c>
      <c r="C16" s="56" t="s">
        <v>327</v>
      </c>
      <c r="D16" s="40" t="s">
        <v>1</v>
      </c>
      <c r="E16" s="57" t="s">
        <v>19</v>
      </c>
      <c r="F16" s="58" t="s">
        <v>25</v>
      </c>
      <c r="G16" s="40" t="s">
        <v>5</v>
      </c>
      <c r="H16" s="56" t="s">
        <v>2</v>
      </c>
      <c r="I16" s="58" t="s">
        <v>25</v>
      </c>
      <c r="J16" s="56" t="s">
        <v>28</v>
      </c>
      <c r="K16" s="40" t="s">
        <v>27</v>
      </c>
    </row>
    <row r="17" spans="2:2" x14ac:dyDescent="0.3">
      <c r="B17" s="17"/>
    </row>
    <row r="18" spans="2:2" x14ac:dyDescent="0.3">
      <c r="B18" s="17"/>
    </row>
    <row r="19" spans="2:2" x14ac:dyDescent="0.3">
      <c r="B19" s="17"/>
    </row>
    <row r="20" spans="2:2" x14ac:dyDescent="0.3">
      <c r="B20" s="17"/>
    </row>
    <row r="21" spans="2:2" x14ac:dyDescent="0.3">
      <c r="B21" s="17"/>
    </row>
    <row r="22" spans="2:2" x14ac:dyDescent="0.3">
      <c r="B22" s="17"/>
    </row>
    <row r="23" spans="2:2" x14ac:dyDescent="0.3">
      <c r="B23" s="17"/>
    </row>
  </sheetData>
  <hyperlinks>
    <hyperlink ref="E8" r:id="rId1" xr:uid="{F7DF6952-CDD6-4535-B488-88255DD99637}"/>
    <hyperlink ref="E9" r:id="rId2" xr:uid="{D74B835F-5657-4DBF-A68B-F4663818A0F2}"/>
    <hyperlink ref="E10" r:id="rId3" xr:uid="{FAF8AC57-B5E3-404A-B51C-63E8688D7B11}"/>
    <hyperlink ref="E11" r:id="rId4" xr:uid="{F2D1AD48-1BFD-4101-BB94-477FE9A6432A}"/>
    <hyperlink ref="E12" r:id="rId5" xr:uid="{E85483C7-C833-44D1-B452-1DFA3F15B874}"/>
    <hyperlink ref="E14" r:id="rId6" xr:uid="{35F61372-5554-4786-94C8-E12916251915}"/>
    <hyperlink ref="E16" r:id="rId7" xr:uid="{D43D1C53-E323-4429-A9B1-AAD7DEA20614}"/>
    <hyperlink ref="E1" r:id="rId8" xr:uid="{A914D22A-568C-407D-9EF1-A2261B2EE0BE}"/>
    <hyperlink ref="E2" r:id="rId9" xr:uid="{E94496C5-474F-4B51-8B5A-AC20DECD8A0F}"/>
    <hyperlink ref="E3" r:id="rId10" xr:uid="{FA865286-BDEE-4A30-BC95-64FD60FB5FDD}"/>
    <hyperlink ref="E4" r:id="rId11" xr:uid="{5ADAB3EF-2322-4EA9-ACEF-F5CECB924DD6}"/>
    <hyperlink ref="E6" r:id="rId12" xr:uid="{0FB437A5-2631-4CB8-B6A3-09A559F0B296}"/>
    <hyperlink ref="E7" r:id="rId13" xr:uid="{94CC7D35-903C-4AA5-8271-E0C6A0C6ED0D}"/>
  </hyperlinks>
  <pageMargins left="0.7" right="0.7" top="0.75" bottom="0.75" header="0.3" footer="0.3"/>
  <pageSetup orientation="portrait" r:id="rId1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B40F-8086-484B-B08C-63CD336F6293}">
  <sheetPr>
    <tabColor rgb="FFFFC000"/>
  </sheetPr>
  <dimension ref="A1:K18"/>
  <sheetViews>
    <sheetView workbookViewId="0">
      <selection activeCell="E24" sqref="E24"/>
    </sheetView>
  </sheetViews>
  <sheetFormatPr defaultColWidth="8.88671875" defaultRowHeight="14.4" x14ac:dyDescent="0.3"/>
  <cols>
    <col min="1" max="1" width="21.5546875" style="17" bestFit="1" customWidth="1"/>
    <col min="2" max="2" width="22.88671875" style="17" bestFit="1" customWidth="1"/>
    <col min="3" max="3" width="6.33203125" style="17" customWidth="1"/>
    <col min="4" max="4" width="9" style="17" bestFit="1" customWidth="1"/>
    <col min="5" max="5" width="79.6640625" style="17" bestFit="1" customWidth="1"/>
    <col min="6" max="6" width="7" style="40" bestFit="1" customWidth="1"/>
    <col min="7" max="8" width="4.44140625" style="17" bestFit="1" customWidth="1"/>
    <col min="9" max="9" width="44.109375" style="40" bestFit="1" customWidth="1"/>
    <col min="10" max="10" width="1.6640625" style="17" bestFit="1" customWidth="1"/>
    <col min="11" max="11" width="8.88671875" style="17" bestFit="1" customWidth="1"/>
    <col min="12" max="16384" width="8.88671875" style="17"/>
  </cols>
  <sheetData>
    <row r="1" spans="1:11" s="33" customFormat="1" x14ac:dyDescent="0.3">
      <c r="A1" s="33" t="s">
        <v>392</v>
      </c>
      <c r="B1" s="33" t="s">
        <v>393</v>
      </c>
      <c r="C1" s="33" t="s">
        <v>337</v>
      </c>
      <c r="D1" s="33" t="s">
        <v>394</v>
      </c>
      <c r="E1" s="33" t="s">
        <v>395</v>
      </c>
      <c r="F1" s="48" t="s">
        <v>396</v>
      </c>
      <c r="G1" s="48" t="s">
        <v>411</v>
      </c>
      <c r="H1" s="48" t="s">
        <v>397</v>
      </c>
      <c r="I1" s="48" t="s">
        <v>412</v>
      </c>
      <c r="J1" s="48" t="s">
        <v>413</v>
      </c>
      <c r="K1" s="48" t="s">
        <v>414</v>
      </c>
    </row>
    <row r="2" spans="1:11" s="33" customFormat="1" x14ac:dyDescent="0.3">
      <c r="A2" s="17" t="s">
        <v>345</v>
      </c>
      <c r="B2" s="36" t="s">
        <v>595</v>
      </c>
      <c r="C2" s="35" t="s">
        <v>327</v>
      </c>
      <c r="D2" s="17" t="s">
        <v>1</v>
      </c>
      <c r="E2" s="36" t="s">
        <v>596</v>
      </c>
      <c r="F2" s="48"/>
      <c r="G2" s="17" t="s">
        <v>5</v>
      </c>
      <c r="H2" s="48"/>
      <c r="I2" s="49" t="s">
        <v>597</v>
      </c>
      <c r="J2" s="48"/>
      <c r="K2" s="17" t="s">
        <v>27</v>
      </c>
    </row>
    <row r="3" spans="1:11" s="33" customFormat="1" x14ac:dyDescent="0.3">
      <c r="A3" s="17" t="s">
        <v>345</v>
      </c>
      <c r="C3" s="35" t="s">
        <v>327</v>
      </c>
      <c r="D3" s="17" t="s">
        <v>1</v>
      </c>
      <c r="E3" s="36"/>
      <c r="F3" s="48"/>
      <c r="G3" s="17" t="s">
        <v>5</v>
      </c>
      <c r="H3" s="48"/>
      <c r="I3" s="49"/>
      <c r="J3" s="48"/>
      <c r="K3" s="17" t="s">
        <v>27</v>
      </c>
    </row>
    <row r="4" spans="1:11" x14ac:dyDescent="0.3">
      <c r="A4" s="17" t="s">
        <v>345</v>
      </c>
      <c r="B4" s="8"/>
      <c r="C4" s="35" t="s">
        <v>327</v>
      </c>
      <c r="D4" s="17" t="s">
        <v>1</v>
      </c>
      <c r="F4" s="47"/>
      <c r="G4" s="17" t="s">
        <v>5</v>
      </c>
      <c r="H4" s="1"/>
      <c r="I4" s="47"/>
      <c r="J4" s="10" t="s">
        <v>28</v>
      </c>
      <c r="K4" s="17" t="s">
        <v>27</v>
      </c>
    </row>
    <row r="5" spans="1:11" x14ac:dyDescent="0.3">
      <c r="A5" s="17" t="s">
        <v>345</v>
      </c>
      <c r="B5" s="8"/>
      <c r="C5" s="35" t="s">
        <v>327</v>
      </c>
      <c r="D5" s="17" t="s">
        <v>1</v>
      </c>
      <c r="F5" s="47"/>
      <c r="G5" s="17" t="s">
        <v>5</v>
      </c>
      <c r="H5" s="1"/>
      <c r="I5" s="47"/>
      <c r="J5" s="10" t="s">
        <v>28</v>
      </c>
      <c r="K5" s="17" t="s">
        <v>27</v>
      </c>
    </row>
    <row r="6" spans="1:11" x14ac:dyDescent="0.3">
      <c r="A6" s="17" t="s">
        <v>345</v>
      </c>
      <c r="B6" s="8"/>
      <c r="C6" s="35" t="s">
        <v>327</v>
      </c>
      <c r="D6" s="17" t="s">
        <v>1</v>
      </c>
      <c r="F6" s="47"/>
      <c r="G6" s="17" t="s">
        <v>5</v>
      </c>
      <c r="H6" s="1"/>
      <c r="I6" s="47"/>
      <c r="J6" s="10" t="s">
        <v>28</v>
      </c>
      <c r="K6" s="17" t="s">
        <v>27</v>
      </c>
    </row>
    <row r="7" spans="1:11" x14ac:dyDescent="0.3">
      <c r="A7" s="17" t="s">
        <v>345</v>
      </c>
      <c r="C7" s="35" t="s">
        <v>327</v>
      </c>
      <c r="D7" s="17" t="s">
        <v>1</v>
      </c>
      <c r="E7" s="47"/>
      <c r="G7" s="17" t="s">
        <v>5</v>
      </c>
      <c r="H7" s="1"/>
      <c r="J7" s="10"/>
      <c r="K7" s="17" t="s">
        <v>27</v>
      </c>
    </row>
    <row r="8" spans="1:11" x14ac:dyDescent="0.3">
      <c r="A8" s="17" t="s">
        <v>345</v>
      </c>
      <c r="C8" s="35" t="s">
        <v>327</v>
      </c>
      <c r="D8" s="17" t="s">
        <v>1</v>
      </c>
      <c r="E8" s="40"/>
      <c r="G8" s="17" t="s">
        <v>5</v>
      </c>
      <c r="H8" s="1"/>
      <c r="J8" s="10"/>
      <c r="K8" s="17" t="s">
        <v>27</v>
      </c>
    </row>
    <row r="9" spans="1:11" x14ac:dyDescent="0.3">
      <c r="A9" s="17" t="s">
        <v>345</v>
      </c>
      <c r="C9" s="35" t="s">
        <v>327</v>
      </c>
      <c r="D9" s="17" t="s">
        <v>1</v>
      </c>
      <c r="E9" s="40"/>
      <c r="G9" s="17" t="s">
        <v>5</v>
      </c>
      <c r="H9" s="1"/>
      <c r="J9" s="10"/>
      <c r="K9" s="17" t="s">
        <v>27</v>
      </c>
    </row>
    <row r="10" spans="1:11" x14ac:dyDescent="0.3">
      <c r="A10" s="17" t="s">
        <v>345</v>
      </c>
      <c r="C10" s="35" t="s">
        <v>327</v>
      </c>
      <c r="D10" s="17" t="s">
        <v>1</v>
      </c>
      <c r="E10" s="40"/>
      <c r="G10" s="17" t="s">
        <v>5</v>
      </c>
      <c r="H10" s="1"/>
      <c r="J10" s="10"/>
      <c r="K10" s="17" t="s">
        <v>27</v>
      </c>
    </row>
    <row r="11" spans="1:11" x14ac:dyDescent="0.3">
      <c r="A11" s="17" t="s">
        <v>345</v>
      </c>
      <c r="C11" s="35" t="s">
        <v>327</v>
      </c>
      <c r="D11" s="17" t="s">
        <v>1</v>
      </c>
      <c r="E11" s="40"/>
      <c r="G11" s="17" t="s">
        <v>5</v>
      </c>
      <c r="H11" s="1"/>
      <c r="J11" s="10"/>
      <c r="K11" s="17" t="s">
        <v>27</v>
      </c>
    </row>
    <row r="12" spans="1:11" x14ac:dyDescent="0.3">
      <c r="A12" s="17" t="s">
        <v>345</v>
      </c>
      <c r="C12" s="35" t="s">
        <v>327</v>
      </c>
      <c r="D12" s="17" t="s">
        <v>1</v>
      </c>
      <c r="E12" s="40"/>
      <c r="G12" s="17" t="s">
        <v>5</v>
      </c>
      <c r="H12" s="1"/>
      <c r="J12" s="10"/>
      <c r="K12" s="17" t="s">
        <v>27</v>
      </c>
    </row>
    <row r="13" spans="1:11" x14ac:dyDescent="0.3">
      <c r="A13" s="17" t="s">
        <v>345</v>
      </c>
      <c r="C13" s="35" t="s">
        <v>327</v>
      </c>
      <c r="D13" s="17" t="s">
        <v>1</v>
      </c>
      <c r="E13" s="40"/>
      <c r="G13" s="17" t="s">
        <v>5</v>
      </c>
      <c r="H13" s="1"/>
      <c r="J13" s="10"/>
      <c r="K13" s="17" t="s">
        <v>27</v>
      </c>
    </row>
    <row r="14" spans="1:11" x14ac:dyDescent="0.3">
      <c r="A14" s="17" t="s">
        <v>345</v>
      </c>
      <c r="C14" s="35" t="s">
        <v>327</v>
      </c>
      <c r="D14" s="17" t="s">
        <v>1</v>
      </c>
      <c r="E14" s="40"/>
      <c r="G14" s="17" t="s">
        <v>5</v>
      </c>
      <c r="H14" s="1"/>
      <c r="J14" s="10"/>
      <c r="K14" s="17" t="s">
        <v>27</v>
      </c>
    </row>
    <row r="15" spans="1:11" x14ac:dyDescent="0.3">
      <c r="A15" s="17" t="s">
        <v>345</v>
      </c>
      <c r="C15" s="35" t="s">
        <v>327</v>
      </c>
      <c r="D15" s="17" t="s">
        <v>1</v>
      </c>
      <c r="E15" s="40"/>
      <c r="G15" s="17" t="s">
        <v>5</v>
      </c>
      <c r="H15" s="1"/>
      <c r="J15" s="10"/>
      <c r="K15" s="17" t="s">
        <v>27</v>
      </c>
    </row>
    <row r="16" spans="1:11" x14ac:dyDescent="0.3">
      <c r="A16" s="17" t="s">
        <v>345</v>
      </c>
      <c r="C16" s="35" t="s">
        <v>327</v>
      </c>
      <c r="D16" s="17" t="s">
        <v>1</v>
      </c>
      <c r="E16" s="40"/>
      <c r="G16" s="17" t="s">
        <v>5</v>
      </c>
      <c r="H16" s="1"/>
      <c r="J16" s="10"/>
      <c r="K16" s="17" t="s">
        <v>27</v>
      </c>
    </row>
    <row r="17" spans="1:11" x14ac:dyDescent="0.3">
      <c r="A17" s="17" t="s">
        <v>345</v>
      </c>
      <c r="C17" s="35" t="s">
        <v>327</v>
      </c>
      <c r="D17" s="17" t="s">
        <v>1</v>
      </c>
      <c r="E17" s="40"/>
      <c r="G17" s="17" t="s">
        <v>5</v>
      </c>
      <c r="H17" s="1"/>
      <c r="J17" s="10"/>
      <c r="K17" s="17" t="s">
        <v>27</v>
      </c>
    </row>
    <row r="18" spans="1:11" x14ac:dyDescent="0.3">
      <c r="A18" s="17" t="s">
        <v>345</v>
      </c>
      <c r="C18" s="35" t="s">
        <v>327</v>
      </c>
      <c r="D18" s="17" t="s">
        <v>1</v>
      </c>
      <c r="G18" s="17" t="s">
        <v>5</v>
      </c>
      <c r="H18" s="1"/>
      <c r="I18" s="47"/>
      <c r="J18" s="10" t="s">
        <v>28</v>
      </c>
      <c r="K18" s="17" t="s">
        <v>27</v>
      </c>
    </row>
  </sheetData>
  <autoFilter ref="A1:K18" xr:uid="{BE3801C2-FA86-400F-ABD1-896C8CE0FFB1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5B24-297A-4D5A-B794-07A676657E5F}">
  <sheetPr>
    <tabColor rgb="FFFFC000"/>
  </sheetPr>
  <dimension ref="A1:K27"/>
  <sheetViews>
    <sheetView workbookViewId="0">
      <selection activeCell="I16" sqref="I16"/>
    </sheetView>
  </sheetViews>
  <sheetFormatPr defaultColWidth="9.109375" defaultRowHeight="14.4" x14ac:dyDescent="0.3"/>
  <cols>
    <col min="1" max="1" width="21.5546875" style="11" bestFit="1" customWidth="1"/>
    <col min="2" max="2" width="71.6640625" style="11" bestFit="1" customWidth="1"/>
    <col min="3" max="3" width="4.33203125" style="11" customWidth="1"/>
    <col min="4" max="4" width="9" style="11" bestFit="1" customWidth="1"/>
    <col min="5" max="5" width="101" style="11" bestFit="1" customWidth="1"/>
    <col min="6" max="6" width="9.109375" style="16" bestFit="1" customWidth="1"/>
    <col min="7" max="7" width="2.88671875" style="11" bestFit="1" customWidth="1"/>
    <col min="8" max="8" width="1.6640625" style="11" bestFit="1" customWidth="1"/>
    <col min="9" max="9" width="9.33203125" style="11" customWidth="1"/>
    <col min="10" max="10" width="1.6640625" style="11" bestFit="1" customWidth="1"/>
    <col min="11" max="11" width="8.88671875" style="11" bestFit="1" customWidth="1"/>
    <col min="12" max="16384" width="9.109375" style="11"/>
  </cols>
  <sheetData>
    <row r="1" spans="1:11" x14ac:dyDescent="0.3">
      <c r="A1" s="11" t="s">
        <v>392</v>
      </c>
      <c r="B1" s="11" t="s">
        <v>393</v>
      </c>
      <c r="C1" s="11" t="s">
        <v>337</v>
      </c>
      <c r="D1" s="45" t="s">
        <v>394</v>
      </c>
      <c r="E1" s="45" t="s">
        <v>395</v>
      </c>
      <c r="F1" s="46" t="s">
        <v>396</v>
      </c>
      <c r="G1" s="46" t="s">
        <v>411</v>
      </c>
      <c r="H1" s="46" t="s">
        <v>397</v>
      </c>
      <c r="I1" s="46" t="s">
        <v>412</v>
      </c>
      <c r="J1" s="46" t="s">
        <v>413</v>
      </c>
      <c r="K1" s="46" t="s">
        <v>414</v>
      </c>
    </row>
    <row r="2" spans="1:11" ht="15.6" x14ac:dyDescent="0.3">
      <c r="A2" s="11" t="s">
        <v>345</v>
      </c>
      <c r="B2" s="12" t="s">
        <v>30</v>
      </c>
      <c r="C2" s="39" t="s">
        <v>327</v>
      </c>
      <c r="D2" s="11" t="s">
        <v>1</v>
      </c>
      <c r="E2" s="11" t="s">
        <v>19</v>
      </c>
      <c r="F2" s="15">
        <v>80644</v>
      </c>
      <c r="G2" s="11" t="s">
        <v>5</v>
      </c>
      <c r="H2" s="14" t="s">
        <v>2</v>
      </c>
      <c r="I2" s="15">
        <v>80644</v>
      </c>
      <c r="J2" s="13" t="s">
        <v>28</v>
      </c>
      <c r="K2" s="11" t="s">
        <v>27</v>
      </c>
    </row>
    <row r="3" spans="1:11" ht="15.6" x14ac:dyDescent="0.3">
      <c r="A3" s="11" t="s">
        <v>345</v>
      </c>
      <c r="B3" s="11" t="s">
        <v>357</v>
      </c>
      <c r="C3" s="39" t="s">
        <v>327</v>
      </c>
      <c r="D3" s="11" t="s">
        <v>1</v>
      </c>
      <c r="E3" s="11" t="s">
        <v>19</v>
      </c>
      <c r="F3" s="16">
        <v>78960</v>
      </c>
      <c r="G3" s="11" t="s">
        <v>5</v>
      </c>
      <c r="H3" s="14" t="s">
        <v>2</v>
      </c>
      <c r="I3" s="16">
        <v>78960</v>
      </c>
      <c r="J3" s="13" t="s">
        <v>28</v>
      </c>
      <c r="K3" s="11" t="s">
        <v>27</v>
      </c>
    </row>
    <row r="4" spans="1:11" ht="15.6" x14ac:dyDescent="0.3">
      <c r="A4" s="11" t="s">
        <v>345</v>
      </c>
      <c r="B4" s="11" t="s">
        <v>3</v>
      </c>
      <c r="C4" s="39" t="s">
        <v>327</v>
      </c>
      <c r="D4" s="11" t="s">
        <v>1</v>
      </c>
      <c r="E4" s="11" t="s">
        <v>19</v>
      </c>
      <c r="F4" s="16">
        <v>78984</v>
      </c>
      <c r="G4" s="11" t="s">
        <v>5</v>
      </c>
      <c r="H4" s="14" t="s">
        <v>2</v>
      </c>
      <c r="I4" s="16">
        <v>78984</v>
      </c>
      <c r="J4" s="13" t="s">
        <v>28</v>
      </c>
      <c r="K4" s="11" t="s">
        <v>27</v>
      </c>
    </row>
    <row r="5" spans="1:11" ht="15.6" x14ac:dyDescent="0.3">
      <c r="A5" s="11" t="s">
        <v>345</v>
      </c>
      <c r="B5" s="11" t="s">
        <v>369</v>
      </c>
      <c r="C5" s="39" t="s">
        <v>327</v>
      </c>
      <c r="D5" s="11" t="s">
        <v>1</v>
      </c>
      <c r="E5" s="11" t="s">
        <v>19</v>
      </c>
      <c r="F5" s="16" t="s">
        <v>41</v>
      </c>
      <c r="G5" s="11" t="s">
        <v>5</v>
      </c>
      <c r="H5" s="14" t="s">
        <v>2</v>
      </c>
      <c r="I5" s="16" t="s">
        <v>41</v>
      </c>
      <c r="J5" s="13" t="s">
        <v>28</v>
      </c>
      <c r="K5" s="11" t="s">
        <v>27</v>
      </c>
    </row>
    <row r="6" spans="1:11" ht="15.6" x14ac:dyDescent="0.3">
      <c r="A6" s="11" t="s">
        <v>345</v>
      </c>
      <c r="B6" s="11" t="s">
        <v>405</v>
      </c>
      <c r="C6" s="39" t="s">
        <v>327</v>
      </c>
      <c r="D6" s="11" t="s">
        <v>1</v>
      </c>
      <c r="E6" s="11" t="s">
        <v>19</v>
      </c>
      <c r="F6" s="16">
        <v>80509</v>
      </c>
      <c r="G6" s="11" t="s">
        <v>5</v>
      </c>
      <c r="H6" s="14" t="s">
        <v>2</v>
      </c>
      <c r="I6" s="16">
        <v>80509</v>
      </c>
      <c r="J6" s="13" t="s">
        <v>28</v>
      </c>
      <c r="K6" s="11" t="s">
        <v>27</v>
      </c>
    </row>
    <row r="7" spans="1:11" ht="15.6" x14ac:dyDescent="0.3">
      <c r="A7" s="11" t="s">
        <v>345</v>
      </c>
      <c r="B7" s="11" t="s">
        <v>34</v>
      </c>
      <c r="C7" s="39" t="s">
        <v>327</v>
      </c>
      <c r="D7" s="11" t="s">
        <v>1</v>
      </c>
      <c r="E7" s="11" t="s">
        <v>19</v>
      </c>
      <c r="F7" s="16" t="s">
        <v>22</v>
      </c>
      <c r="G7" s="11" t="s">
        <v>5</v>
      </c>
      <c r="H7" s="14" t="s">
        <v>2</v>
      </c>
      <c r="I7" s="11" t="s">
        <v>22</v>
      </c>
      <c r="J7" s="13" t="s">
        <v>28</v>
      </c>
      <c r="K7" s="11" t="s">
        <v>27</v>
      </c>
    </row>
    <row r="8" spans="1:11" ht="15.6" x14ac:dyDescent="0.3">
      <c r="A8" s="11" t="s">
        <v>345</v>
      </c>
      <c r="B8" s="11" t="s">
        <v>33</v>
      </c>
      <c r="C8" s="39" t="s">
        <v>327</v>
      </c>
      <c r="D8" s="11" t="s">
        <v>1</v>
      </c>
      <c r="E8" s="11" t="s">
        <v>19</v>
      </c>
      <c r="F8" s="16" t="s">
        <v>21</v>
      </c>
      <c r="G8" s="11" t="s">
        <v>5</v>
      </c>
      <c r="H8" s="14" t="s">
        <v>2</v>
      </c>
      <c r="I8" s="11" t="s">
        <v>21</v>
      </c>
      <c r="J8" s="13" t="s">
        <v>28</v>
      </c>
      <c r="K8" s="11" t="s">
        <v>27</v>
      </c>
    </row>
    <row r="9" spans="1:11" ht="15.6" x14ac:dyDescent="0.3">
      <c r="A9" s="11" t="s">
        <v>345</v>
      </c>
      <c r="B9" s="11" t="s">
        <v>35</v>
      </c>
      <c r="C9" s="39" t="s">
        <v>327</v>
      </c>
      <c r="D9" s="11" t="s">
        <v>1</v>
      </c>
      <c r="E9" s="11" t="s">
        <v>19</v>
      </c>
      <c r="F9" s="16" t="s">
        <v>23</v>
      </c>
      <c r="G9" s="11" t="s">
        <v>5</v>
      </c>
      <c r="H9" s="14" t="s">
        <v>2</v>
      </c>
      <c r="I9" s="11" t="s">
        <v>23</v>
      </c>
      <c r="J9" s="13" t="s">
        <v>28</v>
      </c>
      <c r="K9" s="11" t="s">
        <v>27</v>
      </c>
    </row>
    <row r="10" spans="1:11" ht="15.6" x14ac:dyDescent="0.3">
      <c r="A10" s="11" t="s">
        <v>345</v>
      </c>
      <c r="B10" s="11" t="s">
        <v>36</v>
      </c>
      <c r="C10" s="39" t="s">
        <v>327</v>
      </c>
      <c r="D10" s="11" t="s">
        <v>1</v>
      </c>
      <c r="E10" s="11" t="s">
        <v>19</v>
      </c>
      <c r="F10" s="16" t="s">
        <v>24</v>
      </c>
      <c r="G10" s="11" t="s">
        <v>5</v>
      </c>
      <c r="H10" s="14" t="s">
        <v>2</v>
      </c>
      <c r="I10" s="11" t="s">
        <v>24</v>
      </c>
      <c r="J10" s="13" t="s">
        <v>28</v>
      </c>
      <c r="K10" s="11" t="s">
        <v>27</v>
      </c>
    </row>
    <row r="11" spans="1:11" ht="15.6" x14ac:dyDescent="0.3">
      <c r="A11" s="11" t="s">
        <v>345</v>
      </c>
      <c r="B11" s="11" t="s">
        <v>32</v>
      </c>
      <c r="C11" s="39" t="s">
        <v>327</v>
      </c>
      <c r="D11" s="11" t="s">
        <v>1</v>
      </c>
      <c r="E11" s="11" t="s">
        <v>19</v>
      </c>
      <c r="F11" s="16" t="s">
        <v>20</v>
      </c>
      <c r="G11" s="11" t="s">
        <v>5</v>
      </c>
      <c r="H11" s="14" t="s">
        <v>2</v>
      </c>
      <c r="I11" s="11" t="s">
        <v>20</v>
      </c>
      <c r="J11" s="13" t="s">
        <v>28</v>
      </c>
      <c r="K11" s="11" t="s">
        <v>27</v>
      </c>
    </row>
    <row r="12" spans="1:11" ht="15.6" x14ac:dyDescent="0.3">
      <c r="A12" s="11" t="s">
        <v>345</v>
      </c>
      <c r="B12" s="11" t="s">
        <v>370</v>
      </c>
      <c r="C12" s="39" t="s">
        <v>327</v>
      </c>
      <c r="D12" s="11" t="s">
        <v>1</v>
      </c>
      <c r="E12" s="11" t="s">
        <v>19</v>
      </c>
      <c r="F12" s="16" t="s">
        <v>25</v>
      </c>
      <c r="G12" s="11" t="s">
        <v>5</v>
      </c>
      <c r="H12" s="14" t="s">
        <v>2</v>
      </c>
      <c r="I12" s="11" t="s">
        <v>25</v>
      </c>
      <c r="J12" s="13" t="s">
        <v>28</v>
      </c>
      <c r="K12" s="11" t="s">
        <v>27</v>
      </c>
    </row>
    <row r="13" spans="1:11" ht="15.6" x14ac:dyDescent="0.3">
      <c r="A13" s="11" t="s">
        <v>345</v>
      </c>
      <c r="B13" s="11" t="s">
        <v>371</v>
      </c>
      <c r="C13" s="39" t="s">
        <v>327</v>
      </c>
      <c r="D13" s="11" t="s">
        <v>1</v>
      </c>
      <c r="E13" s="11" t="s">
        <v>19</v>
      </c>
      <c r="F13" s="16">
        <v>78983</v>
      </c>
      <c r="G13" s="11" t="s">
        <v>5</v>
      </c>
      <c r="H13" s="14" t="s">
        <v>2</v>
      </c>
      <c r="I13" s="11">
        <v>78983</v>
      </c>
      <c r="J13" s="13" t="s">
        <v>28</v>
      </c>
      <c r="K13" s="11" t="s">
        <v>27</v>
      </c>
    </row>
    <row r="14" spans="1:11" ht="15.6" x14ac:dyDescent="0.3">
      <c r="A14" s="11" t="s">
        <v>345</v>
      </c>
      <c r="B14" s="11" t="s">
        <v>29</v>
      </c>
      <c r="C14" s="39" t="s">
        <v>327</v>
      </c>
      <c r="D14" s="11" t="s">
        <v>1</v>
      </c>
      <c r="E14" s="11" t="s">
        <v>19</v>
      </c>
      <c r="F14" s="16">
        <v>78975</v>
      </c>
      <c r="G14" s="11" t="s">
        <v>5</v>
      </c>
      <c r="H14" s="14" t="s">
        <v>2</v>
      </c>
      <c r="I14" s="11">
        <v>78975</v>
      </c>
      <c r="J14" s="13" t="s">
        <v>28</v>
      </c>
      <c r="K14" s="11" t="s">
        <v>27</v>
      </c>
    </row>
    <row r="15" spans="1:11" ht="15.6" x14ac:dyDescent="0.3">
      <c r="A15" s="11" t="s">
        <v>345</v>
      </c>
      <c r="B15" s="11" t="s">
        <v>372</v>
      </c>
      <c r="C15" s="39" t="s">
        <v>327</v>
      </c>
      <c r="D15" s="11" t="s">
        <v>1</v>
      </c>
      <c r="E15" s="11" t="s">
        <v>19</v>
      </c>
      <c r="F15" s="16">
        <v>7545410</v>
      </c>
      <c r="G15" s="11" t="s">
        <v>5</v>
      </c>
      <c r="H15" s="14" t="s">
        <v>2</v>
      </c>
      <c r="I15" s="11">
        <v>7545410</v>
      </c>
      <c r="J15" s="13" t="s">
        <v>28</v>
      </c>
      <c r="K15" s="11" t="s">
        <v>27</v>
      </c>
    </row>
    <row r="16" spans="1:11" ht="15.6" x14ac:dyDescent="0.3">
      <c r="A16" s="11" t="s">
        <v>345</v>
      </c>
      <c r="C16" s="39" t="s">
        <v>327</v>
      </c>
      <c r="D16" s="11" t="s">
        <v>1</v>
      </c>
      <c r="E16" s="11" t="s">
        <v>123</v>
      </c>
      <c r="G16" s="11" t="s">
        <v>5</v>
      </c>
      <c r="H16" s="14"/>
      <c r="I16" s="11" t="s">
        <v>109</v>
      </c>
      <c r="J16" s="13"/>
      <c r="K16" s="11" t="s">
        <v>27</v>
      </c>
    </row>
    <row r="17" spans="1:11" ht="15.6" x14ac:dyDescent="0.3">
      <c r="A17" s="11" t="s">
        <v>345</v>
      </c>
      <c r="B17" s="11" t="s">
        <v>373</v>
      </c>
      <c r="C17" s="39" t="s">
        <v>327</v>
      </c>
      <c r="D17" s="11" t="s">
        <v>1</v>
      </c>
      <c r="E17" s="11" t="s">
        <v>19</v>
      </c>
      <c r="F17" s="16">
        <v>754549</v>
      </c>
      <c r="G17" s="11" t="s">
        <v>5</v>
      </c>
      <c r="H17" s="14" t="s">
        <v>2</v>
      </c>
      <c r="I17" s="11">
        <v>754549</v>
      </c>
      <c r="J17" s="13" t="s">
        <v>28</v>
      </c>
      <c r="K17" s="11" t="s">
        <v>27</v>
      </c>
    </row>
    <row r="18" spans="1:11" ht="15.6" x14ac:dyDescent="0.3">
      <c r="A18" s="11" t="s">
        <v>345</v>
      </c>
      <c r="B18" s="11" t="s">
        <v>374</v>
      </c>
      <c r="C18" s="39" t="s">
        <v>327</v>
      </c>
      <c r="D18" s="11" t="s">
        <v>1</v>
      </c>
      <c r="E18" s="11" t="s">
        <v>19</v>
      </c>
      <c r="F18" s="16" t="s">
        <v>406</v>
      </c>
      <c r="G18" s="11" t="s">
        <v>5</v>
      </c>
      <c r="H18" s="14" t="s">
        <v>2</v>
      </c>
      <c r="I18" s="11" t="s">
        <v>406</v>
      </c>
      <c r="J18" s="13" t="s">
        <v>28</v>
      </c>
      <c r="K18" s="11" t="s">
        <v>27</v>
      </c>
    </row>
    <row r="19" spans="1:11" ht="15.6" x14ac:dyDescent="0.3">
      <c r="A19" s="11" t="s">
        <v>345</v>
      </c>
      <c r="B19" s="11" t="s">
        <v>351</v>
      </c>
      <c r="C19" s="39" t="s">
        <v>327</v>
      </c>
      <c r="D19" s="11" t="s">
        <v>1</v>
      </c>
      <c r="E19" s="11" t="s">
        <v>19</v>
      </c>
      <c r="F19" s="16">
        <v>80723</v>
      </c>
      <c r="G19" s="11" t="s">
        <v>5</v>
      </c>
      <c r="H19" s="14" t="s">
        <v>2</v>
      </c>
      <c r="I19" s="11">
        <v>80723</v>
      </c>
      <c r="J19" s="13" t="s">
        <v>28</v>
      </c>
      <c r="K19" s="11" t="s">
        <v>27</v>
      </c>
    </row>
    <row r="20" spans="1:11" ht="15.6" x14ac:dyDescent="0.3">
      <c r="A20" s="11" t="s">
        <v>345</v>
      </c>
      <c r="B20" s="11" t="s">
        <v>375</v>
      </c>
      <c r="C20" s="39" t="s">
        <v>327</v>
      </c>
      <c r="D20" s="11" t="s">
        <v>1</v>
      </c>
      <c r="E20" s="11" t="s">
        <v>19</v>
      </c>
      <c r="F20" s="16" t="s">
        <v>40</v>
      </c>
      <c r="G20" s="11" t="s">
        <v>5</v>
      </c>
      <c r="H20" s="14" t="s">
        <v>2</v>
      </c>
      <c r="I20" s="11" t="s">
        <v>40</v>
      </c>
      <c r="J20" s="13" t="s">
        <v>28</v>
      </c>
      <c r="K20" s="11" t="s">
        <v>27</v>
      </c>
    </row>
    <row r="21" spans="1:11" ht="15.6" x14ac:dyDescent="0.3">
      <c r="A21" s="11" t="s">
        <v>345</v>
      </c>
      <c r="B21" s="11" t="s">
        <v>376</v>
      </c>
      <c r="C21" s="39" t="s">
        <v>327</v>
      </c>
      <c r="D21" s="11" t="s">
        <v>1</v>
      </c>
      <c r="E21" s="11" t="s">
        <v>19</v>
      </c>
      <c r="F21" s="16" t="s">
        <v>39</v>
      </c>
      <c r="G21" s="11" t="s">
        <v>5</v>
      </c>
      <c r="H21" s="14" t="s">
        <v>2</v>
      </c>
      <c r="I21" s="11" t="s">
        <v>39</v>
      </c>
      <c r="J21" s="13" t="s">
        <v>28</v>
      </c>
      <c r="K21" s="11" t="s">
        <v>27</v>
      </c>
    </row>
    <row r="22" spans="1:11" ht="15.6" x14ac:dyDescent="0.3">
      <c r="A22" s="11" t="s">
        <v>345</v>
      </c>
      <c r="B22" s="11" t="s">
        <v>353</v>
      </c>
      <c r="C22" s="39" t="s">
        <v>327</v>
      </c>
      <c r="D22" s="11" t="s">
        <v>1</v>
      </c>
      <c r="E22" s="11" t="s">
        <v>19</v>
      </c>
      <c r="F22" s="16">
        <v>76487</v>
      </c>
      <c r="G22" s="11" t="s">
        <v>5</v>
      </c>
      <c r="H22" s="14" t="s">
        <v>2</v>
      </c>
      <c r="I22" s="11">
        <v>76487</v>
      </c>
      <c r="J22" s="13" t="s">
        <v>28</v>
      </c>
      <c r="K22" s="11" t="s">
        <v>27</v>
      </c>
    </row>
    <row r="23" spans="1:11" x14ac:dyDescent="0.3">
      <c r="A23" s="11" t="s">
        <v>345</v>
      </c>
      <c r="B23" s="11" t="s">
        <v>377</v>
      </c>
      <c r="D23" s="11" t="s">
        <v>1</v>
      </c>
      <c r="E23" s="11" t="s">
        <v>19</v>
      </c>
      <c r="F23" s="16" t="s">
        <v>407</v>
      </c>
      <c r="G23" s="11" t="s">
        <v>5</v>
      </c>
      <c r="H23" s="14" t="s">
        <v>2</v>
      </c>
      <c r="I23" s="11" t="s">
        <v>407</v>
      </c>
      <c r="J23" s="13" t="s">
        <v>28</v>
      </c>
      <c r="K23" s="11" t="s">
        <v>27</v>
      </c>
    </row>
    <row r="24" spans="1:11" x14ac:dyDescent="0.3">
      <c r="A24" s="11" t="s">
        <v>345</v>
      </c>
      <c r="B24" s="11" t="s">
        <v>378</v>
      </c>
      <c r="D24" s="11" t="s">
        <v>1</v>
      </c>
      <c r="E24" s="11" t="s">
        <v>19</v>
      </c>
      <c r="F24" s="16" t="s">
        <v>408</v>
      </c>
      <c r="G24" s="11" t="s">
        <v>5</v>
      </c>
      <c r="H24" s="14" t="s">
        <v>2</v>
      </c>
      <c r="I24" s="11" t="s">
        <v>408</v>
      </c>
      <c r="J24" s="13" t="s">
        <v>28</v>
      </c>
      <c r="K24" s="11" t="s">
        <v>27</v>
      </c>
    </row>
    <row r="25" spans="1:11" x14ac:dyDescent="0.3">
      <c r="A25" s="11" t="s">
        <v>345</v>
      </c>
      <c r="D25" s="11" t="s">
        <v>1</v>
      </c>
      <c r="E25" s="11" t="s">
        <v>258</v>
      </c>
      <c r="G25" s="11" t="s">
        <v>5</v>
      </c>
      <c r="H25" s="14"/>
      <c r="I25" s="11" t="s">
        <v>402</v>
      </c>
      <c r="J25" s="13"/>
      <c r="K25" s="11" t="s">
        <v>27</v>
      </c>
    </row>
    <row r="26" spans="1:11" x14ac:dyDescent="0.3">
      <c r="A26" s="11" t="s">
        <v>345</v>
      </c>
      <c r="D26" s="11" t="s">
        <v>1</v>
      </c>
      <c r="E26" s="11" t="s">
        <v>409</v>
      </c>
      <c r="G26" s="11" t="s">
        <v>5</v>
      </c>
      <c r="H26" s="14"/>
      <c r="I26" s="11" t="s">
        <v>403</v>
      </c>
      <c r="J26" s="13"/>
      <c r="K26" s="11" t="s">
        <v>27</v>
      </c>
    </row>
    <row r="27" spans="1:11" x14ac:dyDescent="0.3">
      <c r="A27" s="11" t="s">
        <v>345</v>
      </c>
      <c r="D27" s="11" t="s">
        <v>1</v>
      </c>
      <c r="E27" s="11" t="s">
        <v>410</v>
      </c>
      <c r="G27" s="11" t="s">
        <v>5</v>
      </c>
      <c r="H27" s="14"/>
      <c r="I27" s="11" t="s">
        <v>404</v>
      </c>
      <c r="J27" s="13"/>
      <c r="K27" s="11" t="s">
        <v>27</v>
      </c>
    </row>
  </sheetData>
  <autoFilter ref="A1:K27" xr:uid="{2BD3892B-DE36-4AAC-872E-826429F6C84E}">
    <sortState xmlns:xlrd2="http://schemas.microsoft.com/office/spreadsheetml/2017/richdata2" ref="A2:K27">
      <sortCondition ref="B1:B27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4674-3DF7-47AB-ABF4-E953E826AB0C}">
  <sheetPr>
    <tabColor rgb="FFFFC000"/>
  </sheetPr>
  <dimension ref="A1:K18"/>
  <sheetViews>
    <sheetView workbookViewId="0">
      <selection activeCell="E35" sqref="E35"/>
    </sheetView>
  </sheetViews>
  <sheetFormatPr defaultRowHeight="14.4" x14ac:dyDescent="0.3"/>
  <cols>
    <col min="1" max="1" width="21.5546875" bestFit="1" customWidth="1"/>
    <col min="2" max="2" width="22.88671875" bestFit="1" customWidth="1"/>
    <col min="3" max="3" width="6.33203125" style="17" customWidth="1"/>
    <col min="4" max="4" width="9" bestFit="1" customWidth="1"/>
    <col min="5" max="5" width="113.5546875" bestFit="1" customWidth="1"/>
    <col min="6" max="6" width="7" style="40" bestFit="1" customWidth="1"/>
    <col min="7" max="8" width="4.44140625" bestFit="1" customWidth="1"/>
    <col min="9" max="9" width="44.109375" style="40" bestFit="1" customWidth="1"/>
    <col min="10" max="10" width="1.6640625" bestFit="1" customWidth="1"/>
    <col min="11" max="11" width="8.88671875" bestFit="1" customWidth="1"/>
  </cols>
  <sheetData>
    <row r="1" spans="1:11" s="33" customFormat="1" x14ac:dyDescent="0.3">
      <c r="A1" s="33" t="s">
        <v>392</v>
      </c>
      <c r="B1" s="33" t="s">
        <v>393</v>
      </c>
      <c r="C1" s="33" t="s">
        <v>337</v>
      </c>
      <c r="D1" s="33" t="s">
        <v>394</v>
      </c>
      <c r="E1" s="33" t="s">
        <v>395</v>
      </c>
      <c r="F1" s="48" t="s">
        <v>396</v>
      </c>
      <c r="G1" s="48" t="s">
        <v>411</v>
      </c>
      <c r="H1" s="48" t="s">
        <v>397</v>
      </c>
      <c r="I1" s="48" t="s">
        <v>412</v>
      </c>
      <c r="J1" s="48" t="s">
        <v>413</v>
      </c>
      <c r="K1" s="48" t="s">
        <v>414</v>
      </c>
    </row>
    <row r="2" spans="1:11" s="33" customFormat="1" x14ac:dyDescent="0.3">
      <c r="A2" s="17" t="s">
        <v>345</v>
      </c>
      <c r="C2" s="35" t="s">
        <v>327</v>
      </c>
      <c r="D2" s="17" t="s">
        <v>1</v>
      </c>
      <c r="E2" s="36" t="s">
        <v>432</v>
      </c>
      <c r="F2" s="48"/>
      <c r="G2" s="17" t="s">
        <v>5</v>
      </c>
      <c r="H2" s="48"/>
      <c r="I2" s="49" t="s">
        <v>431</v>
      </c>
      <c r="J2" s="48"/>
      <c r="K2" s="17" t="s">
        <v>27</v>
      </c>
    </row>
    <row r="3" spans="1:11" s="33" customFormat="1" x14ac:dyDescent="0.3">
      <c r="A3" s="17" t="s">
        <v>345</v>
      </c>
      <c r="C3" s="35" t="s">
        <v>327</v>
      </c>
      <c r="D3" s="17" t="s">
        <v>1</v>
      </c>
      <c r="E3" s="36" t="s">
        <v>140</v>
      </c>
      <c r="F3" s="48"/>
      <c r="G3" s="17" t="s">
        <v>5</v>
      </c>
      <c r="H3" s="48"/>
      <c r="I3" s="49" t="s">
        <v>131</v>
      </c>
      <c r="J3" s="48"/>
      <c r="K3" s="17" t="s">
        <v>27</v>
      </c>
    </row>
    <row r="4" spans="1:11" s="17" customFormat="1" x14ac:dyDescent="0.3">
      <c r="A4" s="17" t="s">
        <v>345</v>
      </c>
      <c r="B4" s="8" t="s">
        <v>415</v>
      </c>
      <c r="C4" s="35" t="s">
        <v>327</v>
      </c>
      <c r="D4" s="17" t="s">
        <v>1</v>
      </c>
      <c r="E4" s="17" t="s">
        <v>19</v>
      </c>
      <c r="F4" s="47">
        <v>754722</v>
      </c>
      <c r="G4" s="17" t="s">
        <v>5</v>
      </c>
      <c r="H4" s="1" t="s">
        <v>73</v>
      </c>
      <c r="I4" s="47">
        <v>754722</v>
      </c>
      <c r="J4" s="10" t="s">
        <v>28</v>
      </c>
      <c r="K4" s="17" t="s">
        <v>27</v>
      </c>
    </row>
    <row r="5" spans="1:11" x14ac:dyDescent="0.3">
      <c r="A5" s="17" t="s">
        <v>345</v>
      </c>
      <c r="B5" s="8" t="s">
        <v>416</v>
      </c>
      <c r="C5" s="35" t="s">
        <v>327</v>
      </c>
      <c r="D5" s="17" t="s">
        <v>1</v>
      </c>
      <c r="E5" s="17" t="s">
        <v>19</v>
      </c>
      <c r="F5" s="47">
        <v>754721</v>
      </c>
      <c r="G5" s="17" t="s">
        <v>5</v>
      </c>
      <c r="H5" s="1" t="s">
        <v>73</v>
      </c>
      <c r="I5" s="47">
        <v>754721</v>
      </c>
      <c r="J5" s="10" t="s">
        <v>28</v>
      </c>
      <c r="K5" s="17" t="s">
        <v>27</v>
      </c>
    </row>
    <row r="6" spans="1:11" x14ac:dyDescent="0.3">
      <c r="A6" s="17" t="s">
        <v>345</v>
      </c>
      <c r="B6" s="8" t="s">
        <v>417</v>
      </c>
      <c r="C6" s="35" t="s">
        <v>327</v>
      </c>
      <c r="D6" s="17" t="s">
        <v>1</v>
      </c>
      <c r="E6" s="17" t="s">
        <v>19</v>
      </c>
      <c r="F6" s="47">
        <v>754723</v>
      </c>
      <c r="G6" s="17" t="s">
        <v>5</v>
      </c>
      <c r="H6" s="1" t="s">
        <v>73</v>
      </c>
      <c r="I6" s="47">
        <v>754723</v>
      </c>
      <c r="J6" s="10" t="s">
        <v>28</v>
      </c>
      <c r="K6" s="17" t="s">
        <v>27</v>
      </c>
    </row>
    <row r="7" spans="1:11" x14ac:dyDescent="0.3">
      <c r="A7" s="17" t="s">
        <v>345</v>
      </c>
      <c r="C7" s="35" t="s">
        <v>327</v>
      </c>
      <c r="D7" s="17" t="s">
        <v>1</v>
      </c>
      <c r="E7" s="47" t="s">
        <v>139</v>
      </c>
      <c r="G7" s="17" t="s">
        <v>5</v>
      </c>
      <c r="H7" s="1"/>
      <c r="I7" s="40" t="s">
        <v>418</v>
      </c>
      <c r="J7" s="10"/>
      <c r="K7" s="17" t="s">
        <v>27</v>
      </c>
    </row>
    <row r="8" spans="1:11" x14ac:dyDescent="0.3">
      <c r="A8" s="17" t="s">
        <v>345</v>
      </c>
      <c r="C8" s="35" t="s">
        <v>327</v>
      </c>
      <c r="D8" s="17" t="s">
        <v>1</v>
      </c>
      <c r="E8" s="40" t="s">
        <v>425</v>
      </c>
      <c r="G8" s="17" t="s">
        <v>5</v>
      </c>
      <c r="H8" s="1"/>
      <c r="I8" s="40" t="s">
        <v>419</v>
      </c>
      <c r="J8" s="10"/>
      <c r="K8" s="17" t="s">
        <v>27</v>
      </c>
    </row>
    <row r="9" spans="1:11" s="17" customFormat="1" x14ac:dyDescent="0.3">
      <c r="A9" s="17" t="s">
        <v>345</v>
      </c>
      <c r="C9" s="35" t="s">
        <v>327</v>
      </c>
      <c r="D9" s="17" t="s">
        <v>1</v>
      </c>
      <c r="E9" s="40" t="s">
        <v>586</v>
      </c>
      <c r="F9" s="40"/>
      <c r="G9" s="17" t="s">
        <v>5</v>
      </c>
      <c r="H9" s="1"/>
      <c r="I9" s="40" t="s">
        <v>136</v>
      </c>
      <c r="J9" s="10"/>
      <c r="K9" s="17" t="s">
        <v>27</v>
      </c>
    </row>
    <row r="10" spans="1:11" x14ac:dyDescent="0.3">
      <c r="A10" s="17" t="s">
        <v>345</v>
      </c>
      <c r="C10" s="35" t="s">
        <v>327</v>
      </c>
      <c r="D10" s="17" t="s">
        <v>1</v>
      </c>
      <c r="E10" s="40" t="s">
        <v>426</v>
      </c>
      <c r="G10" s="17" t="s">
        <v>5</v>
      </c>
      <c r="H10" s="1"/>
      <c r="I10" s="40" t="s">
        <v>420</v>
      </c>
      <c r="J10" s="10"/>
      <c r="K10" s="17" t="s">
        <v>27</v>
      </c>
    </row>
    <row r="11" spans="1:11" s="17" customFormat="1" x14ac:dyDescent="0.3">
      <c r="A11" s="17" t="s">
        <v>345</v>
      </c>
      <c r="C11" s="35" t="s">
        <v>327</v>
      </c>
      <c r="D11" s="17" t="s">
        <v>1</v>
      </c>
      <c r="E11" s="40" t="s">
        <v>587</v>
      </c>
      <c r="F11" s="40"/>
      <c r="G11" s="17" t="s">
        <v>5</v>
      </c>
      <c r="H11" s="1"/>
      <c r="I11" s="40" t="s">
        <v>135</v>
      </c>
      <c r="J11" s="10"/>
      <c r="K11" s="17" t="s">
        <v>27</v>
      </c>
    </row>
    <row r="12" spans="1:11" x14ac:dyDescent="0.3">
      <c r="A12" s="17" t="s">
        <v>345</v>
      </c>
      <c r="C12" s="35" t="s">
        <v>327</v>
      </c>
      <c r="D12" s="17" t="s">
        <v>1</v>
      </c>
      <c r="E12" s="40" t="s">
        <v>427</v>
      </c>
      <c r="G12" s="17" t="s">
        <v>5</v>
      </c>
      <c r="H12" s="1"/>
      <c r="I12" s="40" t="s">
        <v>421</v>
      </c>
      <c r="J12" s="10"/>
      <c r="K12" s="17" t="s">
        <v>27</v>
      </c>
    </row>
    <row r="13" spans="1:11" x14ac:dyDescent="0.3">
      <c r="A13" s="17" t="s">
        <v>345</v>
      </c>
      <c r="C13" s="35" t="s">
        <v>327</v>
      </c>
      <c r="D13" s="17" t="s">
        <v>1</v>
      </c>
      <c r="E13" s="40" t="s">
        <v>428</v>
      </c>
      <c r="G13" s="17" t="s">
        <v>5</v>
      </c>
      <c r="H13" s="1"/>
      <c r="I13" s="40" t="s">
        <v>422</v>
      </c>
      <c r="J13" s="10"/>
      <c r="K13" s="17" t="s">
        <v>27</v>
      </c>
    </row>
    <row r="14" spans="1:11" x14ac:dyDescent="0.3">
      <c r="A14" s="17" t="s">
        <v>345</v>
      </c>
      <c r="C14" s="35" t="s">
        <v>327</v>
      </c>
      <c r="D14" s="17" t="s">
        <v>1</v>
      </c>
      <c r="E14" s="40" t="s">
        <v>50</v>
      </c>
      <c r="G14" s="17" t="s">
        <v>5</v>
      </c>
      <c r="H14" s="1"/>
      <c r="I14" s="40" t="s">
        <v>423</v>
      </c>
      <c r="J14" s="10"/>
      <c r="K14" s="17" t="s">
        <v>27</v>
      </c>
    </row>
    <row r="15" spans="1:11" x14ac:dyDescent="0.3">
      <c r="A15" s="17" t="s">
        <v>345</v>
      </c>
      <c r="C15" s="35" t="s">
        <v>327</v>
      </c>
      <c r="D15" s="17" t="s">
        <v>1</v>
      </c>
      <c r="E15" s="40" t="s">
        <v>429</v>
      </c>
      <c r="G15" s="17" t="s">
        <v>5</v>
      </c>
      <c r="H15" s="1"/>
      <c r="I15" s="40" t="s">
        <v>424</v>
      </c>
      <c r="J15" s="10"/>
      <c r="K15" s="17" t="s">
        <v>27</v>
      </c>
    </row>
    <row r="16" spans="1:11" x14ac:dyDescent="0.3">
      <c r="A16" s="17" t="s">
        <v>345</v>
      </c>
      <c r="C16" s="35" t="s">
        <v>327</v>
      </c>
      <c r="D16" s="17" t="s">
        <v>1</v>
      </c>
      <c r="E16" s="40" t="s">
        <v>381</v>
      </c>
      <c r="G16" s="17" t="s">
        <v>5</v>
      </c>
      <c r="H16" s="1"/>
      <c r="I16" s="40" t="s">
        <v>379</v>
      </c>
      <c r="J16" s="10"/>
      <c r="K16" s="17" t="s">
        <v>27</v>
      </c>
    </row>
    <row r="17" spans="1:11" x14ac:dyDescent="0.3">
      <c r="A17" s="17" t="s">
        <v>345</v>
      </c>
      <c r="C17" s="35" t="s">
        <v>327</v>
      </c>
      <c r="D17" s="17" t="s">
        <v>1</v>
      </c>
      <c r="E17" s="40" t="s">
        <v>382</v>
      </c>
      <c r="G17" s="17" t="s">
        <v>5</v>
      </c>
      <c r="H17" s="1"/>
      <c r="I17" s="40" t="s">
        <v>380</v>
      </c>
      <c r="J17" s="10"/>
      <c r="K17" s="17" t="s">
        <v>27</v>
      </c>
    </row>
    <row r="18" spans="1:11" x14ac:dyDescent="0.3">
      <c r="A18" s="17" t="s">
        <v>345</v>
      </c>
      <c r="B18" t="s">
        <v>127</v>
      </c>
      <c r="C18" s="35" t="s">
        <v>327</v>
      </c>
      <c r="D18" s="17" t="s">
        <v>1</v>
      </c>
      <c r="E18" s="17" t="s">
        <v>19</v>
      </c>
      <c r="F18" s="40">
        <v>755231</v>
      </c>
      <c r="G18" s="17" t="s">
        <v>5</v>
      </c>
      <c r="H18" s="1" t="s">
        <v>73</v>
      </c>
      <c r="I18" s="47">
        <v>755231</v>
      </c>
      <c r="J18" s="10" t="s">
        <v>28</v>
      </c>
      <c r="K18" s="17" t="s">
        <v>27</v>
      </c>
    </row>
  </sheetData>
  <autoFilter ref="A1:K18" xr:uid="{BE3801C2-FA86-400F-ABD1-896C8CE0FFB1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100C-4DB2-47F9-B174-F848E9E26C19}">
  <sheetPr>
    <tabColor rgb="FFFFC000"/>
  </sheetPr>
  <dimension ref="A1:J13"/>
  <sheetViews>
    <sheetView workbookViewId="0">
      <selection sqref="A1:J13"/>
    </sheetView>
  </sheetViews>
  <sheetFormatPr defaultColWidth="9.33203125" defaultRowHeight="14.4" x14ac:dyDescent="0.3"/>
  <cols>
    <col min="1" max="1" width="21.5546875" bestFit="1" customWidth="1"/>
    <col min="2" max="2" width="56" customWidth="1"/>
    <col min="3" max="3" width="9" bestFit="1" customWidth="1"/>
    <col min="4" max="4" width="93" bestFit="1" customWidth="1"/>
    <col min="5" max="5" width="9.44140625" customWidth="1"/>
    <col min="6" max="6" width="2.88671875" bestFit="1" customWidth="1"/>
    <col min="7" max="7" width="2.109375" bestFit="1" customWidth="1"/>
    <col min="8" max="8" width="25.44140625" bestFit="1" customWidth="1"/>
    <col min="9" max="9" width="1.6640625" bestFit="1" customWidth="1"/>
    <col min="10" max="10" width="8.88671875" bestFit="1" customWidth="1"/>
  </cols>
  <sheetData>
    <row r="1" spans="1:10" x14ac:dyDescent="0.3">
      <c r="A1" s="11" t="s">
        <v>345</v>
      </c>
      <c r="B1" s="8" t="s">
        <v>559</v>
      </c>
      <c r="C1" t="s">
        <v>1</v>
      </c>
      <c r="D1" t="s">
        <v>19</v>
      </c>
      <c r="E1" s="10">
        <v>755595</v>
      </c>
      <c r="F1" t="s">
        <v>5</v>
      </c>
      <c r="G1" t="s">
        <v>73</v>
      </c>
      <c r="H1" s="10">
        <v>755595</v>
      </c>
      <c r="I1" t="s">
        <v>28</v>
      </c>
      <c r="J1" t="s">
        <v>27</v>
      </c>
    </row>
    <row r="2" spans="1:10" s="17" customFormat="1" x14ac:dyDescent="0.3">
      <c r="A2" s="11" t="s">
        <v>345</v>
      </c>
      <c r="B2" s="8"/>
      <c r="C2" s="17" t="s">
        <v>1</v>
      </c>
      <c r="D2" s="17" t="s">
        <v>432</v>
      </c>
      <c r="E2" s="10"/>
      <c r="F2" s="17" t="s">
        <v>5</v>
      </c>
      <c r="H2" s="10" t="s">
        <v>431</v>
      </c>
      <c r="J2" s="17" t="s">
        <v>27</v>
      </c>
    </row>
    <row r="3" spans="1:10" s="17" customFormat="1" x14ac:dyDescent="0.3">
      <c r="A3" s="11" t="s">
        <v>345</v>
      </c>
      <c r="B3" s="8" t="s">
        <v>152</v>
      </c>
      <c r="C3" s="17" t="s">
        <v>1</v>
      </c>
      <c r="D3" s="17" t="s">
        <v>19</v>
      </c>
      <c r="E3" s="10" t="s">
        <v>560</v>
      </c>
      <c r="F3" s="17" t="s">
        <v>5</v>
      </c>
      <c r="G3" s="17" t="s">
        <v>73</v>
      </c>
      <c r="H3" s="10" t="s">
        <v>560</v>
      </c>
      <c r="I3" s="17" t="s">
        <v>28</v>
      </c>
      <c r="J3" s="17" t="s">
        <v>27</v>
      </c>
    </row>
    <row r="4" spans="1:10" x14ac:dyDescent="0.3">
      <c r="A4" s="11" t="s">
        <v>345</v>
      </c>
      <c r="C4" s="17" t="s">
        <v>1</v>
      </c>
      <c r="D4" s="17" t="s">
        <v>381</v>
      </c>
      <c r="E4" s="10"/>
      <c r="F4" s="17" t="s">
        <v>5</v>
      </c>
      <c r="G4" s="17"/>
      <c r="H4" s="40" t="s">
        <v>379</v>
      </c>
      <c r="I4" s="17"/>
      <c r="J4" s="17" t="s">
        <v>27</v>
      </c>
    </row>
    <row r="5" spans="1:10" x14ac:dyDescent="0.3">
      <c r="A5" s="11" t="s">
        <v>345</v>
      </c>
      <c r="C5" s="17" t="s">
        <v>1</v>
      </c>
      <c r="D5" s="17" t="s">
        <v>382</v>
      </c>
      <c r="E5" s="10"/>
      <c r="F5" s="17" t="s">
        <v>5</v>
      </c>
      <c r="G5" s="17"/>
      <c r="H5" s="17" t="s">
        <v>380</v>
      </c>
      <c r="I5" s="17"/>
      <c r="J5" s="17" t="s">
        <v>27</v>
      </c>
    </row>
    <row r="6" spans="1:10" s="17" customFormat="1" x14ac:dyDescent="0.3">
      <c r="A6" s="45" t="s">
        <v>72</v>
      </c>
      <c r="E6" s="10"/>
    </row>
    <row r="7" spans="1:10" s="17" customFormat="1" x14ac:dyDescent="0.3">
      <c r="A7" s="11" t="s">
        <v>565</v>
      </c>
      <c r="B7" s="17" t="s">
        <v>564</v>
      </c>
      <c r="E7" s="10"/>
      <c r="J7" s="17" t="s">
        <v>70</v>
      </c>
    </row>
    <row r="8" spans="1:10" s="17" customFormat="1" x14ac:dyDescent="0.3">
      <c r="A8" s="45" t="s">
        <v>566</v>
      </c>
      <c r="E8" s="10"/>
    </row>
    <row r="9" spans="1:10" x14ac:dyDescent="0.3">
      <c r="A9" s="11" t="s">
        <v>345</v>
      </c>
      <c r="C9" s="17" t="s">
        <v>1</v>
      </c>
      <c r="D9" t="s">
        <v>568</v>
      </c>
      <c r="E9" s="10"/>
      <c r="F9" s="17" t="s">
        <v>5</v>
      </c>
      <c r="G9" s="17"/>
      <c r="H9" s="10" t="s">
        <v>559</v>
      </c>
      <c r="I9" s="17"/>
      <c r="J9" s="17" t="s">
        <v>27</v>
      </c>
    </row>
    <row r="10" spans="1:10" x14ac:dyDescent="0.3">
      <c r="A10" s="11" t="s">
        <v>345</v>
      </c>
      <c r="C10" s="17" t="s">
        <v>1</v>
      </c>
      <c r="D10" t="s">
        <v>569</v>
      </c>
      <c r="F10" s="17" t="s">
        <v>5</v>
      </c>
      <c r="H10" t="s">
        <v>561</v>
      </c>
      <c r="J10" s="17" t="s">
        <v>27</v>
      </c>
    </row>
    <row r="11" spans="1:10" x14ac:dyDescent="0.3">
      <c r="A11" s="11" t="s">
        <v>345</v>
      </c>
      <c r="C11" s="17" t="s">
        <v>1</v>
      </c>
      <c r="D11" t="s">
        <v>570</v>
      </c>
      <c r="F11" s="17" t="s">
        <v>5</v>
      </c>
      <c r="H11" t="s">
        <v>562</v>
      </c>
      <c r="J11" s="17" t="s">
        <v>27</v>
      </c>
    </row>
    <row r="12" spans="1:10" x14ac:dyDescent="0.3">
      <c r="A12" s="11" t="s">
        <v>345</v>
      </c>
      <c r="C12" s="17" t="s">
        <v>1</v>
      </c>
      <c r="D12" t="s">
        <v>571</v>
      </c>
      <c r="F12" s="17" t="s">
        <v>5</v>
      </c>
      <c r="H12" t="s">
        <v>563</v>
      </c>
      <c r="J12" s="17" t="s">
        <v>27</v>
      </c>
    </row>
    <row r="13" spans="1:10" x14ac:dyDescent="0.3">
      <c r="A13" s="45" t="s">
        <v>567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536-D7D4-4119-BF78-312DB72EE7F2}">
  <sheetPr>
    <tabColor rgb="FFFFC000"/>
  </sheetPr>
  <dimension ref="A1:K22"/>
  <sheetViews>
    <sheetView workbookViewId="0">
      <selection sqref="A1:K22"/>
    </sheetView>
  </sheetViews>
  <sheetFormatPr defaultRowHeight="14.4" x14ac:dyDescent="0.3"/>
  <cols>
    <col min="1" max="1" width="21.5546875" bestFit="1" customWidth="1"/>
    <col min="2" max="2" width="41.5546875" customWidth="1"/>
    <col min="3" max="3" width="1" style="17" bestFit="1" customWidth="1"/>
    <col min="4" max="4" width="9" bestFit="1" customWidth="1"/>
    <col min="5" max="5" width="101" bestFit="1" customWidth="1"/>
    <col min="6" max="6" width="11.5546875" customWidth="1"/>
    <col min="7" max="7" width="2.88671875" bestFit="1" customWidth="1"/>
    <col min="8" max="8" width="2.109375" bestFit="1" customWidth="1"/>
    <col min="9" max="9" width="9.44140625" customWidth="1"/>
    <col min="10" max="10" width="1.6640625" bestFit="1" customWidth="1"/>
    <col min="11" max="11" width="8.88671875" bestFit="1" customWidth="1"/>
  </cols>
  <sheetData>
    <row r="1" spans="1:11" s="17" customFormat="1" x14ac:dyDescent="0.3">
      <c r="A1" s="17" t="s">
        <v>345</v>
      </c>
      <c r="B1" s="8" t="s">
        <v>211</v>
      </c>
      <c r="C1" s="35" t="s">
        <v>327</v>
      </c>
      <c r="D1" s="17" t="s">
        <v>1</v>
      </c>
      <c r="E1" s="17" t="s">
        <v>19</v>
      </c>
      <c r="F1" s="37">
        <v>755232</v>
      </c>
      <c r="G1" s="17" t="s">
        <v>5</v>
      </c>
      <c r="H1" s="17" t="s">
        <v>73</v>
      </c>
      <c r="I1" s="37">
        <v>755232</v>
      </c>
      <c r="J1" s="17" t="s">
        <v>28</v>
      </c>
      <c r="K1" s="17" t="s">
        <v>27</v>
      </c>
    </row>
    <row r="2" spans="1:11" x14ac:dyDescent="0.3">
      <c r="A2" s="17" t="s">
        <v>345</v>
      </c>
      <c r="B2" s="8" t="s">
        <v>338</v>
      </c>
      <c r="C2" s="8"/>
      <c r="D2" s="17" t="s">
        <v>1</v>
      </c>
      <c r="E2" s="17" t="s">
        <v>19</v>
      </c>
      <c r="F2" s="37">
        <v>755233</v>
      </c>
      <c r="G2" s="17" t="s">
        <v>5</v>
      </c>
      <c r="H2" s="17" t="s">
        <v>73</v>
      </c>
      <c r="I2" s="37">
        <v>755233</v>
      </c>
      <c r="J2" s="17" t="s">
        <v>28</v>
      </c>
      <c r="K2" s="17" t="s">
        <v>27</v>
      </c>
    </row>
    <row r="3" spans="1:11" x14ac:dyDescent="0.3">
      <c r="A3" s="17" t="s">
        <v>345</v>
      </c>
      <c r="B3" s="8" t="s">
        <v>204</v>
      </c>
      <c r="C3" s="8"/>
      <c r="D3" s="17" t="s">
        <v>1</v>
      </c>
      <c r="E3" s="17" t="s">
        <v>19</v>
      </c>
      <c r="F3" s="37">
        <v>755592</v>
      </c>
      <c r="G3" s="17" t="s">
        <v>5</v>
      </c>
      <c r="H3" s="17" t="s">
        <v>73</v>
      </c>
      <c r="I3" s="37">
        <v>755592</v>
      </c>
      <c r="J3" s="17" t="s">
        <v>28</v>
      </c>
      <c r="K3" s="17" t="s">
        <v>27</v>
      </c>
    </row>
    <row r="4" spans="1:11" x14ac:dyDescent="0.3">
      <c r="A4" s="17" t="s">
        <v>345</v>
      </c>
      <c r="B4" s="8" t="s">
        <v>205</v>
      </c>
      <c r="C4" s="8"/>
      <c r="D4" s="17" t="s">
        <v>1</v>
      </c>
      <c r="E4" s="17" t="s">
        <v>19</v>
      </c>
      <c r="F4" s="37">
        <v>755593</v>
      </c>
      <c r="G4" s="17" t="s">
        <v>5</v>
      </c>
      <c r="H4" s="17" t="s">
        <v>73</v>
      </c>
      <c r="I4" s="37">
        <v>755593</v>
      </c>
      <c r="J4" s="17" t="s">
        <v>28</v>
      </c>
      <c r="K4" s="17" t="s">
        <v>27</v>
      </c>
    </row>
    <row r="5" spans="1:11" x14ac:dyDescent="0.3">
      <c r="A5" s="17" t="s">
        <v>345</v>
      </c>
      <c r="B5" s="8" t="s">
        <v>207</v>
      </c>
      <c r="C5" s="8"/>
      <c r="D5" s="17" t="s">
        <v>1</v>
      </c>
      <c r="E5" s="17" t="s">
        <v>19</v>
      </c>
      <c r="F5" s="37">
        <v>755597</v>
      </c>
      <c r="G5" s="17" t="s">
        <v>5</v>
      </c>
      <c r="H5" s="17" t="s">
        <v>73</v>
      </c>
      <c r="I5" s="37">
        <v>755597</v>
      </c>
      <c r="J5" s="17" t="s">
        <v>28</v>
      </c>
      <c r="K5" s="17" t="s">
        <v>27</v>
      </c>
    </row>
    <row r="6" spans="1:11" x14ac:dyDescent="0.3">
      <c r="A6" s="17" t="s">
        <v>345</v>
      </c>
      <c r="B6" s="8" t="s">
        <v>209</v>
      </c>
      <c r="C6" s="8"/>
      <c r="D6" s="17" t="s">
        <v>1</v>
      </c>
      <c r="E6" s="17" t="s">
        <v>19</v>
      </c>
      <c r="F6" s="37">
        <v>755542</v>
      </c>
      <c r="G6" s="17" t="s">
        <v>5</v>
      </c>
      <c r="H6" s="17" t="s">
        <v>73</v>
      </c>
      <c r="I6" s="37">
        <v>755542</v>
      </c>
      <c r="J6" s="17" t="s">
        <v>28</v>
      </c>
      <c r="K6" s="17" t="s">
        <v>27</v>
      </c>
    </row>
    <row r="7" spans="1:11" x14ac:dyDescent="0.3">
      <c r="A7" s="17" t="s">
        <v>345</v>
      </c>
      <c r="B7" s="8" t="s">
        <v>212</v>
      </c>
      <c r="C7" s="8"/>
      <c r="D7" s="17" t="s">
        <v>1</v>
      </c>
      <c r="E7" s="17" t="s">
        <v>19</v>
      </c>
      <c r="F7" s="37">
        <v>755211</v>
      </c>
      <c r="G7" s="17" t="s">
        <v>5</v>
      </c>
      <c r="H7" s="17" t="s">
        <v>73</v>
      </c>
      <c r="I7" s="37">
        <v>755211</v>
      </c>
      <c r="J7" s="17" t="s">
        <v>28</v>
      </c>
      <c r="K7" s="17" t="s">
        <v>27</v>
      </c>
    </row>
    <row r="8" spans="1:11" ht="57.6" x14ac:dyDescent="0.3">
      <c r="A8" s="17" t="s">
        <v>345</v>
      </c>
      <c r="C8" s="8"/>
      <c r="D8" s="17" t="s">
        <v>1</v>
      </c>
      <c r="E8" s="38" t="s">
        <v>229</v>
      </c>
      <c r="F8" s="38"/>
      <c r="G8" s="17" t="s">
        <v>5</v>
      </c>
      <c r="H8" s="17"/>
      <c r="I8" s="8" t="s">
        <v>223</v>
      </c>
      <c r="J8" s="17"/>
      <c r="K8" s="17" t="s">
        <v>27</v>
      </c>
    </row>
    <row r="9" spans="1:11" x14ac:dyDescent="0.3">
      <c r="A9" s="17" t="s">
        <v>345</v>
      </c>
      <c r="B9" s="8" t="s">
        <v>214</v>
      </c>
      <c r="C9" s="8"/>
      <c r="D9" s="17" t="s">
        <v>1</v>
      </c>
      <c r="E9" s="17" t="s">
        <v>19</v>
      </c>
      <c r="F9" s="37">
        <v>754711</v>
      </c>
      <c r="G9" s="17" t="s">
        <v>5</v>
      </c>
      <c r="H9" s="17" t="s">
        <v>73</v>
      </c>
      <c r="I9" s="37">
        <v>754711</v>
      </c>
      <c r="J9" s="17" t="s">
        <v>28</v>
      </c>
      <c r="K9" s="17" t="s">
        <v>27</v>
      </c>
    </row>
    <row r="10" spans="1:11" x14ac:dyDescent="0.3">
      <c r="A10" s="17" t="s">
        <v>345</v>
      </c>
      <c r="B10" s="8" t="s">
        <v>202</v>
      </c>
      <c r="C10" s="8"/>
      <c r="D10" s="17" t="s">
        <v>1</v>
      </c>
      <c r="E10" s="17" t="s">
        <v>19</v>
      </c>
      <c r="F10" s="37" t="s">
        <v>222</v>
      </c>
      <c r="G10" s="17" t="s">
        <v>5</v>
      </c>
      <c r="H10" s="17" t="s">
        <v>73</v>
      </c>
      <c r="I10" s="37" t="s">
        <v>222</v>
      </c>
      <c r="J10" s="17" t="s">
        <v>28</v>
      </c>
      <c r="K10" s="17" t="s">
        <v>27</v>
      </c>
    </row>
    <row r="11" spans="1:11" x14ac:dyDescent="0.3">
      <c r="A11" s="17" t="s">
        <v>345</v>
      </c>
      <c r="B11" s="8" t="s">
        <v>215</v>
      </c>
      <c r="C11" s="8"/>
      <c r="D11" s="17" t="s">
        <v>1</v>
      </c>
      <c r="E11" s="17" t="s">
        <v>19</v>
      </c>
      <c r="F11" s="37">
        <v>754712</v>
      </c>
      <c r="G11" s="17" t="s">
        <v>5</v>
      </c>
      <c r="H11" s="17" t="s">
        <v>73</v>
      </c>
      <c r="I11" s="37">
        <v>754712</v>
      </c>
      <c r="J11" s="17" t="s">
        <v>28</v>
      </c>
      <c r="K11" s="17" t="s">
        <v>27</v>
      </c>
    </row>
    <row r="12" spans="1:11" x14ac:dyDescent="0.3">
      <c r="A12" s="17" t="s">
        <v>345</v>
      </c>
      <c r="B12" s="8" t="s">
        <v>218</v>
      </c>
      <c r="C12" s="8"/>
      <c r="D12" s="17" t="s">
        <v>1</v>
      </c>
      <c r="E12" s="17" t="s">
        <v>19</v>
      </c>
      <c r="F12" s="37">
        <v>754546</v>
      </c>
      <c r="G12" s="17" t="s">
        <v>5</v>
      </c>
      <c r="H12" s="17" t="s">
        <v>73</v>
      </c>
      <c r="I12" s="37">
        <v>754546</v>
      </c>
      <c r="J12" s="17" t="s">
        <v>28</v>
      </c>
      <c r="K12" s="17" t="s">
        <v>27</v>
      </c>
    </row>
    <row r="13" spans="1:11" x14ac:dyDescent="0.3">
      <c r="A13" s="17" t="s">
        <v>345</v>
      </c>
      <c r="B13" s="8" t="s">
        <v>206</v>
      </c>
      <c r="C13" s="8"/>
      <c r="D13" s="17" t="s">
        <v>1</v>
      </c>
      <c r="E13" s="17" t="s">
        <v>19</v>
      </c>
      <c r="F13" s="37">
        <v>755594</v>
      </c>
      <c r="G13" s="17" t="s">
        <v>5</v>
      </c>
      <c r="H13" s="17" t="s">
        <v>73</v>
      </c>
      <c r="I13" s="37">
        <v>755594</v>
      </c>
      <c r="J13" s="17" t="s">
        <v>28</v>
      </c>
      <c r="K13" s="17" t="s">
        <v>27</v>
      </c>
    </row>
    <row r="14" spans="1:11" x14ac:dyDescent="0.3">
      <c r="A14" s="17" t="s">
        <v>345</v>
      </c>
      <c r="B14" s="8" t="s">
        <v>203</v>
      </c>
      <c r="C14" s="8"/>
      <c r="D14" s="17" t="s">
        <v>1</v>
      </c>
      <c r="E14" s="17" t="s">
        <v>19</v>
      </c>
      <c r="F14" s="37">
        <v>755591</v>
      </c>
      <c r="G14" s="17" t="s">
        <v>5</v>
      </c>
      <c r="H14" s="17" t="s">
        <v>73</v>
      </c>
      <c r="I14" s="37">
        <v>755591</v>
      </c>
      <c r="J14" s="17" t="s">
        <v>28</v>
      </c>
      <c r="K14" s="17" t="s">
        <v>27</v>
      </c>
    </row>
    <row r="15" spans="1:11" x14ac:dyDescent="0.3">
      <c r="A15" s="17" t="s">
        <v>345</v>
      </c>
      <c r="B15" s="8" t="s">
        <v>201</v>
      </c>
      <c r="C15" s="8"/>
      <c r="D15" s="17" t="s">
        <v>1</v>
      </c>
      <c r="E15" s="17" t="s">
        <v>19</v>
      </c>
      <c r="F15" s="37" t="s">
        <v>221</v>
      </c>
      <c r="G15" s="17" t="s">
        <v>5</v>
      </c>
      <c r="H15" s="17" t="s">
        <v>73</v>
      </c>
      <c r="I15" s="37" t="s">
        <v>221</v>
      </c>
      <c r="J15" s="17" t="s">
        <v>28</v>
      </c>
      <c r="K15" s="17" t="s">
        <v>27</v>
      </c>
    </row>
    <row r="16" spans="1:11" x14ac:dyDescent="0.3">
      <c r="A16" s="17" t="s">
        <v>345</v>
      </c>
      <c r="B16" s="8" t="s">
        <v>220</v>
      </c>
      <c r="C16" s="8"/>
      <c r="D16" s="17" t="s">
        <v>1</v>
      </c>
      <c r="E16" s="17" t="s">
        <v>19</v>
      </c>
      <c r="F16" s="37">
        <v>7545411</v>
      </c>
      <c r="G16" s="17" t="s">
        <v>5</v>
      </c>
      <c r="H16" s="17" t="s">
        <v>73</v>
      </c>
      <c r="I16" s="37">
        <v>7545411</v>
      </c>
      <c r="J16" s="17" t="s">
        <v>28</v>
      </c>
      <c r="K16" s="17" t="s">
        <v>27</v>
      </c>
    </row>
    <row r="17" spans="1:11" x14ac:dyDescent="0.3">
      <c r="A17" s="17" t="s">
        <v>345</v>
      </c>
      <c r="B17" s="8" t="s">
        <v>210</v>
      </c>
      <c r="C17" s="8"/>
      <c r="D17" s="17" t="s">
        <v>1</v>
      </c>
      <c r="E17" s="17" t="s">
        <v>19</v>
      </c>
      <c r="F17" s="37">
        <v>755543</v>
      </c>
      <c r="G17" s="17" t="s">
        <v>5</v>
      </c>
      <c r="H17" s="17" t="s">
        <v>73</v>
      </c>
      <c r="I17" s="37">
        <v>755543</v>
      </c>
      <c r="J17" s="17" t="s">
        <v>28</v>
      </c>
      <c r="K17" s="17" t="s">
        <v>27</v>
      </c>
    </row>
    <row r="18" spans="1:11" x14ac:dyDescent="0.3">
      <c r="A18" s="17" t="s">
        <v>345</v>
      </c>
      <c r="B18" s="8" t="s">
        <v>213</v>
      </c>
      <c r="C18" s="8"/>
      <c r="D18" s="17" t="s">
        <v>1</v>
      </c>
      <c r="E18" s="17" t="s">
        <v>19</v>
      </c>
      <c r="F18" s="37">
        <v>755212</v>
      </c>
      <c r="G18" s="17" t="s">
        <v>5</v>
      </c>
      <c r="H18" s="17" t="s">
        <v>73</v>
      </c>
      <c r="I18" s="37">
        <v>755212</v>
      </c>
      <c r="J18" s="17" t="s">
        <v>28</v>
      </c>
      <c r="K18" s="17" t="s">
        <v>27</v>
      </c>
    </row>
    <row r="19" spans="1:11" x14ac:dyDescent="0.3">
      <c r="A19" s="17" t="s">
        <v>345</v>
      </c>
      <c r="B19" s="8" t="s">
        <v>216</v>
      </c>
      <c r="C19" s="8"/>
      <c r="D19" s="17" t="s">
        <v>1</v>
      </c>
      <c r="E19" s="17" t="s">
        <v>19</v>
      </c>
      <c r="F19" s="37">
        <v>754541</v>
      </c>
      <c r="G19" s="17" t="s">
        <v>5</v>
      </c>
      <c r="H19" s="17" t="s">
        <v>73</v>
      </c>
      <c r="I19" s="37">
        <v>754541</v>
      </c>
      <c r="J19" s="17" t="s">
        <v>28</v>
      </c>
      <c r="K19" s="17" t="s">
        <v>27</v>
      </c>
    </row>
    <row r="20" spans="1:11" x14ac:dyDescent="0.3">
      <c r="A20" s="17" t="s">
        <v>345</v>
      </c>
      <c r="B20" s="8" t="s">
        <v>219</v>
      </c>
      <c r="C20" s="8"/>
      <c r="D20" s="17" t="s">
        <v>1</v>
      </c>
      <c r="E20" s="17" t="s">
        <v>19</v>
      </c>
      <c r="F20" s="37">
        <v>754548</v>
      </c>
      <c r="G20" s="17" t="s">
        <v>5</v>
      </c>
      <c r="H20" s="17" t="s">
        <v>73</v>
      </c>
      <c r="I20" s="37">
        <v>754548</v>
      </c>
      <c r="J20" s="17" t="s">
        <v>28</v>
      </c>
      <c r="K20" s="17" t="s">
        <v>27</v>
      </c>
    </row>
    <row r="21" spans="1:11" x14ac:dyDescent="0.3">
      <c r="A21" s="17" t="s">
        <v>345</v>
      </c>
      <c r="B21" s="8" t="s">
        <v>217</v>
      </c>
      <c r="C21" s="8"/>
      <c r="D21" s="17" t="s">
        <v>1</v>
      </c>
      <c r="E21" s="17" t="s">
        <v>19</v>
      </c>
      <c r="F21" s="37">
        <v>754542</v>
      </c>
      <c r="G21" s="17" t="s">
        <v>5</v>
      </c>
      <c r="H21" s="17" t="s">
        <v>73</v>
      </c>
      <c r="I21" s="37">
        <v>754542</v>
      </c>
      <c r="J21" s="17" t="s">
        <v>28</v>
      </c>
      <c r="K21" s="17" t="s">
        <v>27</v>
      </c>
    </row>
    <row r="22" spans="1:11" x14ac:dyDescent="0.3">
      <c r="A22" s="17" t="s">
        <v>345</v>
      </c>
      <c r="B22" t="s">
        <v>208</v>
      </c>
      <c r="C22" s="8"/>
      <c r="D22" s="17" t="s">
        <v>1</v>
      </c>
      <c r="E22" s="17" t="s">
        <v>19</v>
      </c>
      <c r="F22" s="37">
        <v>755541</v>
      </c>
      <c r="G22" s="17" t="s">
        <v>5</v>
      </c>
      <c r="H22" s="17" t="s">
        <v>73</v>
      </c>
      <c r="I22" s="37">
        <v>755541</v>
      </c>
      <c r="J22" s="17" t="s">
        <v>28</v>
      </c>
      <c r="K22" s="17" t="s">
        <v>27</v>
      </c>
    </row>
  </sheetData>
  <hyperlinks>
    <hyperlink ref="E8" r:id="rId1" xr:uid="{DED11900-E572-4DCE-A59D-F50F185029ED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4CD-CACD-45E4-9C41-27987E5B41AB}">
  <sheetPr>
    <tabColor rgb="FFFFC000"/>
  </sheetPr>
  <dimension ref="A1:K14"/>
  <sheetViews>
    <sheetView workbookViewId="0">
      <selection sqref="A1:K3"/>
    </sheetView>
  </sheetViews>
  <sheetFormatPr defaultRowHeight="14.4" x14ac:dyDescent="0.3"/>
  <cols>
    <col min="1" max="1" width="21.5546875" bestFit="1" customWidth="1"/>
    <col min="2" max="2" width="48.33203125" customWidth="1"/>
    <col min="3" max="3" width="5.109375" style="17" customWidth="1"/>
    <col min="4" max="4" width="9" bestFit="1" customWidth="1"/>
    <col min="5" max="5" width="106.109375" bestFit="1" customWidth="1"/>
    <col min="6" max="6" width="9.5546875" style="3" customWidth="1"/>
    <col min="7" max="7" width="2.88671875" bestFit="1" customWidth="1"/>
    <col min="8" max="8" width="1.6640625" bestFit="1" customWidth="1"/>
    <col min="9" max="9" width="9.6640625" customWidth="1"/>
    <col min="10" max="10" width="8.88671875" style="5" customWidth="1"/>
    <col min="11" max="11" width="8.88671875" bestFit="1" customWidth="1"/>
  </cols>
  <sheetData>
    <row r="1" spans="1:11" x14ac:dyDescent="0.3">
      <c r="A1" t="s">
        <v>345</v>
      </c>
      <c r="B1" t="s">
        <v>38</v>
      </c>
      <c r="C1" s="1" t="s">
        <v>327</v>
      </c>
      <c r="D1" t="s">
        <v>1</v>
      </c>
      <c r="E1" t="s">
        <v>19</v>
      </c>
      <c r="F1" s="4" t="s">
        <v>41</v>
      </c>
      <c r="G1" t="s">
        <v>5</v>
      </c>
      <c r="H1" s="1" t="s">
        <v>2</v>
      </c>
      <c r="I1" s="6" t="s">
        <v>41</v>
      </c>
      <c r="J1" s="6" t="s">
        <v>28</v>
      </c>
      <c r="K1" t="s">
        <v>27</v>
      </c>
    </row>
    <row r="2" spans="1:11" x14ac:dyDescent="0.3">
      <c r="A2" s="17" t="s">
        <v>345</v>
      </c>
      <c r="B2" t="s">
        <v>346</v>
      </c>
      <c r="C2" s="1" t="s">
        <v>327</v>
      </c>
      <c r="D2" s="3" t="s">
        <v>1</v>
      </c>
      <c r="E2" s="3" t="s">
        <v>19</v>
      </c>
      <c r="F2" s="4">
        <v>80423</v>
      </c>
      <c r="G2" s="5" t="s">
        <v>5</v>
      </c>
      <c r="H2" s="1" t="s">
        <v>2</v>
      </c>
      <c r="I2" s="6">
        <v>80423</v>
      </c>
      <c r="J2" s="6" t="s">
        <v>28</v>
      </c>
      <c r="K2" s="5" t="s">
        <v>27</v>
      </c>
    </row>
    <row r="3" spans="1:11" x14ac:dyDescent="0.3">
      <c r="A3" s="17" t="s">
        <v>345</v>
      </c>
      <c r="B3" t="s">
        <v>347</v>
      </c>
      <c r="C3" s="1" t="s">
        <v>327</v>
      </c>
      <c r="D3" s="3" t="s">
        <v>1</v>
      </c>
      <c r="E3" s="3" t="s">
        <v>19</v>
      </c>
      <c r="F3" s="4">
        <v>80433</v>
      </c>
      <c r="G3" s="5" t="s">
        <v>5</v>
      </c>
      <c r="H3" s="1" t="s">
        <v>2</v>
      </c>
      <c r="I3" s="6">
        <v>80433</v>
      </c>
      <c r="J3" s="6" t="s">
        <v>28</v>
      </c>
      <c r="K3" s="5" t="s">
        <v>27</v>
      </c>
    </row>
    <row r="4" spans="1:11" x14ac:dyDescent="0.3">
      <c r="A4" s="17" t="s">
        <v>345</v>
      </c>
      <c r="B4" t="s">
        <v>348</v>
      </c>
      <c r="C4" s="1" t="s">
        <v>327</v>
      </c>
      <c r="D4" s="3" t="s">
        <v>1</v>
      </c>
      <c r="E4" s="3" t="s">
        <v>19</v>
      </c>
      <c r="F4" s="4">
        <v>80463</v>
      </c>
      <c r="G4" s="5" t="s">
        <v>5</v>
      </c>
      <c r="H4" s="1" t="s">
        <v>2</v>
      </c>
      <c r="I4" s="6">
        <v>80463</v>
      </c>
      <c r="J4" s="6" t="s">
        <v>28</v>
      </c>
      <c r="K4" s="5" t="s">
        <v>27</v>
      </c>
    </row>
    <row r="5" spans="1:11" x14ac:dyDescent="0.3">
      <c r="A5" s="17" t="s">
        <v>345</v>
      </c>
      <c r="B5" t="s">
        <v>349</v>
      </c>
      <c r="C5" s="1" t="s">
        <v>327</v>
      </c>
      <c r="D5" s="3" t="s">
        <v>1</v>
      </c>
      <c r="E5" s="3" t="s">
        <v>19</v>
      </c>
      <c r="F5" s="4">
        <v>80431</v>
      </c>
      <c r="G5" s="5" t="s">
        <v>5</v>
      </c>
      <c r="H5" s="1" t="s">
        <v>2</v>
      </c>
      <c r="I5" s="6">
        <v>80431</v>
      </c>
      <c r="J5" s="6" t="s">
        <v>28</v>
      </c>
      <c r="K5" s="5" t="s">
        <v>27</v>
      </c>
    </row>
    <row r="6" spans="1:11" x14ac:dyDescent="0.3">
      <c r="A6" s="17" t="s">
        <v>345</v>
      </c>
      <c r="B6" t="s">
        <v>350</v>
      </c>
      <c r="C6" s="1" t="s">
        <v>327</v>
      </c>
      <c r="D6" s="3" t="s">
        <v>1</v>
      </c>
      <c r="E6" s="3" t="s">
        <v>19</v>
      </c>
      <c r="F6" s="4">
        <v>80432</v>
      </c>
      <c r="G6" s="5" t="s">
        <v>5</v>
      </c>
      <c r="H6" s="1" t="s">
        <v>2</v>
      </c>
      <c r="I6" s="10">
        <v>80432</v>
      </c>
      <c r="J6" s="6" t="s">
        <v>28</v>
      </c>
      <c r="K6" s="5" t="s">
        <v>27</v>
      </c>
    </row>
    <row r="7" spans="1:11" x14ac:dyDescent="0.3">
      <c r="A7" s="17" t="s">
        <v>345</v>
      </c>
      <c r="B7" t="s">
        <v>351</v>
      </c>
      <c r="C7" s="1" t="s">
        <v>327</v>
      </c>
      <c r="D7" s="3" t="s">
        <v>1</v>
      </c>
      <c r="E7" s="3" t="s">
        <v>19</v>
      </c>
      <c r="F7" s="4">
        <v>80723</v>
      </c>
      <c r="G7" s="5" t="s">
        <v>5</v>
      </c>
      <c r="H7" s="1" t="s">
        <v>2</v>
      </c>
      <c r="I7" s="10">
        <v>80723</v>
      </c>
      <c r="J7" s="6" t="s">
        <v>28</v>
      </c>
      <c r="K7" s="5" t="s">
        <v>27</v>
      </c>
    </row>
    <row r="8" spans="1:11" s="17" customFormat="1" x14ac:dyDescent="0.3">
      <c r="A8" s="17" t="s">
        <v>345</v>
      </c>
      <c r="B8" s="17" t="s">
        <v>37</v>
      </c>
      <c r="C8" s="1" t="s">
        <v>327</v>
      </c>
      <c r="D8" s="17" t="s">
        <v>1</v>
      </c>
      <c r="E8" s="17" t="s">
        <v>19</v>
      </c>
      <c r="F8" s="10" t="s">
        <v>40</v>
      </c>
      <c r="G8" s="17" t="s">
        <v>5</v>
      </c>
      <c r="H8" s="1" t="s">
        <v>2</v>
      </c>
      <c r="I8" s="10" t="s">
        <v>40</v>
      </c>
      <c r="J8" s="10" t="s">
        <v>28</v>
      </c>
      <c r="K8" s="17" t="s">
        <v>27</v>
      </c>
    </row>
    <row r="9" spans="1:11" x14ac:dyDescent="0.3">
      <c r="A9" s="17" t="s">
        <v>345</v>
      </c>
      <c r="B9" s="8" t="s">
        <v>352</v>
      </c>
      <c r="C9" s="1" t="s">
        <v>327</v>
      </c>
      <c r="D9" s="17" t="s">
        <v>1</v>
      </c>
      <c r="E9" s="17" t="s">
        <v>19</v>
      </c>
      <c r="F9" s="10" t="s">
        <v>39</v>
      </c>
      <c r="G9" s="17" t="s">
        <v>5</v>
      </c>
      <c r="H9" s="1" t="s">
        <v>2</v>
      </c>
      <c r="I9" s="10" t="s">
        <v>39</v>
      </c>
      <c r="J9" s="10" t="s">
        <v>28</v>
      </c>
      <c r="K9" s="17" t="s">
        <v>27</v>
      </c>
    </row>
    <row r="10" spans="1:11" x14ac:dyDescent="0.3">
      <c r="A10" s="17" t="s">
        <v>345</v>
      </c>
      <c r="B10" s="8" t="s">
        <v>353</v>
      </c>
      <c r="C10" s="1" t="s">
        <v>327</v>
      </c>
      <c r="D10" s="17" t="s">
        <v>1</v>
      </c>
      <c r="E10" s="17" t="s">
        <v>19</v>
      </c>
      <c r="F10" s="10">
        <v>76487</v>
      </c>
      <c r="G10" s="17" t="s">
        <v>5</v>
      </c>
      <c r="H10" s="1" t="s">
        <v>2</v>
      </c>
      <c r="I10" s="10">
        <v>76487</v>
      </c>
      <c r="J10" s="10" t="s">
        <v>28</v>
      </c>
      <c r="K10" s="17" t="s">
        <v>27</v>
      </c>
    </row>
    <row r="11" spans="1:11" x14ac:dyDescent="0.3">
      <c r="A11" s="17" t="s">
        <v>345</v>
      </c>
      <c r="B11" s="8" t="s">
        <v>148</v>
      </c>
      <c r="C11" s="1" t="s">
        <v>327</v>
      </c>
      <c r="D11" s="17" t="s">
        <v>1</v>
      </c>
      <c r="E11" s="17" t="s">
        <v>19</v>
      </c>
      <c r="F11" s="10">
        <v>78961</v>
      </c>
      <c r="G11" s="17" t="s">
        <v>5</v>
      </c>
      <c r="H11" s="1" t="s">
        <v>2</v>
      </c>
      <c r="I11" s="10">
        <v>78961</v>
      </c>
      <c r="J11" s="10" t="s">
        <v>28</v>
      </c>
      <c r="K11" s="17" t="s">
        <v>27</v>
      </c>
    </row>
    <row r="12" spans="1:11" x14ac:dyDescent="0.3">
      <c r="A12" s="17" t="s">
        <v>345</v>
      </c>
      <c r="B12" s="8" t="s">
        <v>354</v>
      </c>
      <c r="C12" s="1" t="s">
        <v>327</v>
      </c>
      <c r="D12" s="17" t="s">
        <v>1</v>
      </c>
      <c r="E12" s="17" t="s">
        <v>19</v>
      </c>
      <c r="F12" s="10">
        <v>80644</v>
      </c>
      <c r="G12" s="17" t="s">
        <v>5</v>
      </c>
      <c r="H12" s="17" t="s">
        <v>73</v>
      </c>
      <c r="I12" s="10">
        <v>80644</v>
      </c>
      <c r="J12" s="17" t="s">
        <v>28</v>
      </c>
      <c r="K12" s="17" t="s">
        <v>27</v>
      </c>
    </row>
    <row r="13" spans="1:11" x14ac:dyDescent="0.3">
      <c r="A13" s="17" t="s">
        <v>345</v>
      </c>
      <c r="B13" s="8"/>
      <c r="C13" s="1" t="s">
        <v>327</v>
      </c>
      <c r="D13" s="17" t="s">
        <v>1</v>
      </c>
      <c r="E13" s="17" t="s">
        <v>19</v>
      </c>
      <c r="F13" s="10"/>
      <c r="G13" s="17" t="s">
        <v>5</v>
      </c>
      <c r="H13" s="1" t="s">
        <v>2</v>
      </c>
      <c r="I13" s="10"/>
      <c r="J13" s="10" t="s">
        <v>28</v>
      </c>
      <c r="K13" s="17" t="s">
        <v>27</v>
      </c>
    </row>
    <row r="14" spans="1:11" x14ac:dyDescent="0.3">
      <c r="D14" s="17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EDD-9701-45D0-9497-39EB7C448135}">
  <sheetPr>
    <tabColor rgb="FFFFC000"/>
  </sheetPr>
  <dimension ref="A1:K13"/>
  <sheetViews>
    <sheetView workbookViewId="0">
      <selection activeCell="B8" sqref="B8"/>
    </sheetView>
  </sheetViews>
  <sheetFormatPr defaultRowHeight="14.4" x14ac:dyDescent="0.3"/>
  <cols>
    <col min="1" max="1" width="21.5546875" bestFit="1" customWidth="1"/>
    <col min="2" max="2" width="53.44140625" customWidth="1"/>
    <col min="3" max="3" width="6.44140625" style="17" customWidth="1"/>
    <col min="4" max="4" width="9" bestFit="1" customWidth="1"/>
    <col min="5" max="5" width="101" bestFit="1" customWidth="1"/>
    <col min="6" max="6" width="9.44140625" bestFit="1" customWidth="1"/>
    <col min="7" max="7" width="2.88671875" bestFit="1" customWidth="1"/>
    <col min="8" max="8" width="2.33203125" customWidth="1"/>
    <col min="9" max="9" width="9.44140625" bestFit="1" customWidth="1"/>
    <col min="10" max="10" width="1.6640625" bestFit="1" customWidth="1"/>
    <col min="11" max="11" width="8.88671875" bestFit="1" customWidth="1"/>
  </cols>
  <sheetData>
    <row r="1" spans="1:11" s="17" customFormat="1" x14ac:dyDescent="0.3">
      <c r="A1" s="17" t="s">
        <v>345</v>
      </c>
      <c r="B1" s="36" t="s">
        <v>356</v>
      </c>
      <c r="C1" s="1" t="s">
        <v>327</v>
      </c>
      <c r="D1" s="17" t="s">
        <v>1</v>
      </c>
      <c r="E1" s="17" t="s">
        <v>19</v>
      </c>
      <c r="F1" s="10"/>
      <c r="G1" s="17" t="s">
        <v>5</v>
      </c>
      <c r="H1" s="1" t="s">
        <v>73</v>
      </c>
      <c r="I1" s="10"/>
      <c r="J1" s="10" t="s">
        <v>28</v>
      </c>
      <c r="K1" s="17" t="s">
        <v>27</v>
      </c>
    </row>
    <row r="2" spans="1:11" x14ac:dyDescent="0.3">
      <c r="A2" s="17" t="s">
        <v>345</v>
      </c>
      <c r="B2" s="36" t="s">
        <v>355</v>
      </c>
      <c r="C2" s="1" t="s">
        <v>327</v>
      </c>
      <c r="D2" s="17" t="s">
        <v>1</v>
      </c>
      <c r="E2" s="17" t="s">
        <v>19</v>
      </c>
      <c r="F2">
        <v>80879</v>
      </c>
      <c r="G2" s="17" t="s">
        <v>5</v>
      </c>
      <c r="H2" s="1" t="s">
        <v>73</v>
      </c>
      <c r="I2" s="17">
        <v>80879</v>
      </c>
      <c r="J2" s="10" t="s">
        <v>28</v>
      </c>
      <c r="K2" s="17" t="s">
        <v>27</v>
      </c>
    </row>
    <row r="3" spans="1:11" x14ac:dyDescent="0.3">
      <c r="A3" s="17" t="s">
        <v>345</v>
      </c>
      <c r="B3" s="18"/>
      <c r="C3" s="1" t="s">
        <v>327</v>
      </c>
      <c r="D3" s="17" t="s">
        <v>1</v>
      </c>
      <c r="E3" s="17" t="s">
        <v>19</v>
      </c>
      <c r="G3" s="17" t="s">
        <v>5</v>
      </c>
      <c r="H3" s="1" t="s">
        <v>73</v>
      </c>
      <c r="J3" s="10" t="s">
        <v>28</v>
      </c>
      <c r="K3" s="17" t="s">
        <v>27</v>
      </c>
    </row>
    <row r="4" spans="1:11" x14ac:dyDescent="0.3">
      <c r="A4" s="17" t="s">
        <v>345</v>
      </c>
      <c r="B4" s="18"/>
      <c r="C4" s="1" t="s">
        <v>327</v>
      </c>
      <c r="D4" s="17" t="s">
        <v>1</v>
      </c>
      <c r="E4" s="17" t="s">
        <v>19</v>
      </c>
      <c r="G4" s="17" t="s">
        <v>5</v>
      </c>
      <c r="H4" s="1" t="s">
        <v>73</v>
      </c>
      <c r="I4" s="17"/>
      <c r="J4" s="10" t="s">
        <v>28</v>
      </c>
      <c r="K4" s="17" t="s">
        <v>27</v>
      </c>
    </row>
    <row r="5" spans="1:11" x14ac:dyDescent="0.3">
      <c r="A5" s="17" t="s">
        <v>345</v>
      </c>
      <c r="C5" s="1" t="s">
        <v>327</v>
      </c>
      <c r="D5" s="17" t="s">
        <v>1</v>
      </c>
      <c r="E5" s="17" t="s">
        <v>19</v>
      </c>
      <c r="G5" s="17" t="s">
        <v>5</v>
      </c>
      <c r="H5" s="1" t="s">
        <v>73</v>
      </c>
      <c r="J5" s="10" t="s">
        <v>28</v>
      </c>
      <c r="K5" s="17" t="s">
        <v>27</v>
      </c>
    </row>
    <row r="6" spans="1:11" x14ac:dyDescent="0.3">
      <c r="A6" s="17" t="s">
        <v>345</v>
      </c>
      <c r="C6" s="1" t="s">
        <v>327</v>
      </c>
      <c r="D6" s="17" t="s">
        <v>1</v>
      </c>
      <c r="E6" s="17" t="s">
        <v>19</v>
      </c>
      <c r="G6" s="17" t="s">
        <v>5</v>
      </c>
      <c r="H6" s="1" t="s">
        <v>73</v>
      </c>
      <c r="J6" s="10" t="s">
        <v>28</v>
      </c>
      <c r="K6" s="17" t="s">
        <v>27</v>
      </c>
    </row>
    <row r="7" spans="1:11" x14ac:dyDescent="0.3">
      <c r="A7" s="17" t="s">
        <v>345</v>
      </c>
      <c r="C7" s="1" t="s">
        <v>327</v>
      </c>
      <c r="D7" s="17" t="s">
        <v>1</v>
      </c>
      <c r="E7" s="17" t="s">
        <v>19</v>
      </c>
      <c r="G7" s="17" t="s">
        <v>5</v>
      </c>
      <c r="H7" s="1" t="s">
        <v>73</v>
      </c>
      <c r="J7" s="10" t="s">
        <v>28</v>
      </c>
      <c r="K7" s="17" t="s">
        <v>27</v>
      </c>
    </row>
    <row r="8" spans="1:11" x14ac:dyDescent="0.3">
      <c r="A8" s="17" t="s">
        <v>345</v>
      </c>
      <c r="C8" s="1" t="s">
        <v>327</v>
      </c>
      <c r="D8" s="17" t="s">
        <v>1</v>
      </c>
      <c r="E8" s="17" t="s">
        <v>19</v>
      </c>
      <c r="G8" s="17" t="s">
        <v>5</v>
      </c>
      <c r="H8" s="1" t="s">
        <v>73</v>
      </c>
      <c r="J8" s="10" t="s">
        <v>28</v>
      </c>
      <c r="K8" s="17" t="s">
        <v>27</v>
      </c>
    </row>
    <row r="9" spans="1:11" x14ac:dyDescent="0.3">
      <c r="A9" s="17" t="s">
        <v>345</v>
      </c>
      <c r="C9" s="1" t="s">
        <v>327</v>
      </c>
      <c r="D9" s="17" t="s">
        <v>1</v>
      </c>
      <c r="E9" s="17" t="s">
        <v>19</v>
      </c>
      <c r="G9" s="17" t="s">
        <v>5</v>
      </c>
      <c r="H9" s="1" t="s">
        <v>73</v>
      </c>
      <c r="J9" s="10" t="s">
        <v>28</v>
      </c>
      <c r="K9" s="17" t="s">
        <v>27</v>
      </c>
    </row>
    <row r="10" spans="1:11" x14ac:dyDescent="0.3">
      <c r="A10" s="17" t="s">
        <v>345</v>
      </c>
      <c r="C10" s="1" t="s">
        <v>327</v>
      </c>
      <c r="D10" s="17" t="s">
        <v>1</v>
      </c>
      <c r="E10" s="17" t="s">
        <v>19</v>
      </c>
      <c r="G10" s="17" t="s">
        <v>5</v>
      </c>
      <c r="H10" s="1" t="s">
        <v>73</v>
      </c>
      <c r="J10" s="10" t="s">
        <v>28</v>
      </c>
      <c r="K10" s="17" t="s">
        <v>27</v>
      </c>
    </row>
    <row r="11" spans="1:11" x14ac:dyDescent="0.3">
      <c r="A11" s="17" t="s">
        <v>345</v>
      </c>
      <c r="C11" s="1" t="s">
        <v>327</v>
      </c>
      <c r="D11" s="17" t="s">
        <v>1</v>
      </c>
      <c r="E11" s="17" t="s">
        <v>19</v>
      </c>
      <c r="G11" s="17" t="s">
        <v>5</v>
      </c>
      <c r="H11" s="1" t="s">
        <v>73</v>
      </c>
      <c r="J11" s="10" t="s">
        <v>28</v>
      </c>
      <c r="K11" s="17" t="s">
        <v>27</v>
      </c>
    </row>
    <row r="12" spans="1:11" x14ac:dyDescent="0.3">
      <c r="A12" s="17"/>
      <c r="D12" s="17"/>
      <c r="E12" s="17"/>
      <c r="G12" s="17"/>
      <c r="H12" s="1"/>
      <c r="J12" s="10"/>
      <c r="K12" s="17"/>
    </row>
    <row r="13" spans="1:11" x14ac:dyDescent="0.3">
      <c r="A13" s="17"/>
      <c r="D13" s="17"/>
      <c r="E13" s="17"/>
      <c r="G13" s="17"/>
      <c r="H13" s="1"/>
      <c r="J13" s="10"/>
      <c r="K13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45F0-B9BD-45AA-A760-F77719206F87}">
  <dimension ref="A1:E398"/>
  <sheetViews>
    <sheetView zoomScale="96" zoomScaleNormal="96" workbookViewId="0"/>
  </sheetViews>
  <sheetFormatPr defaultRowHeight="14.4" x14ac:dyDescent="0.3"/>
  <cols>
    <col min="1" max="1" width="33.109375" bestFit="1" customWidth="1"/>
    <col min="2" max="2" width="61.88671875" customWidth="1"/>
    <col min="3" max="3" width="3.88671875" bestFit="1" customWidth="1"/>
    <col min="4" max="4" width="31.5546875" bestFit="1" customWidth="1"/>
    <col min="5" max="5" width="10.33203125" bestFit="1" customWidth="1"/>
    <col min="7" max="7" width="10.33203125" bestFit="1" customWidth="1"/>
  </cols>
  <sheetData>
    <row r="1" spans="1:5" x14ac:dyDescent="0.3">
      <c r="A1" t="s">
        <v>328</v>
      </c>
      <c r="B1" s="31">
        <f>Lookup!A$1</f>
        <v>1</v>
      </c>
      <c r="C1" s="1" t="s">
        <v>333</v>
      </c>
    </row>
    <row r="2" spans="1:5" x14ac:dyDescent="0.3">
      <c r="A2" s="1" t="s">
        <v>321</v>
      </c>
    </row>
    <row r="3" spans="1:5" x14ac:dyDescent="0.3">
      <c r="A3" s="1" t="s">
        <v>322</v>
      </c>
    </row>
    <row r="4" spans="1:5" s="17" customFormat="1" x14ac:dyDescent="0.3">
      <c r="A4" s="27" t="s">
        <v>323</v>
      </c>
      <c r="B4" s="32" t="str">
        <f>Lookup!C$1</f>
        <v>http://termbank.web.boeing.com/#/</v>
      </c>
      <c r="C4" s="27" t="s">
        <v>5</v>
      </c>
      <c r="D4" s="32" t="str">
        <f>Lookup!B$1</f>
        <v>Acronym Search / Term Bank</v>
      </c>
      <c r="E4" s="28" t="s">
        <v>7</v>
      </c>
    </row>
    <row r="5" spans="1:5" x14ac:dyDescent="0.3">
      <c r="A5" s="1" t="s">
        <v>324</v>
      </c>
    </row>
    <row r="6" spans="1:5" x14ac:dyDescent="0.3">
      <c r="A6" s="1" t="s">
        <v>330</v>
      </c>
      <c r="B6" s="31">
        <f>Lookup!A$1</f>
        <v>1</v>
      </c>
      <c r="D6" s="1" t="s">
        <v>331</v>
      </c>
    </row>
    <row r="7" spans="1:5" x14ac:dyDescent="0.3">
      <c r="A7" s="1" t="s">
        <v>325</v>
      </c>
    </row>
    <row r="8" spans="1:5" x14ac:dyDescent="0.3">
      <c r="A8" s="1" t="s">
        <v>324</v>
      </c>
    </row>
    <row r="9" spans="1:5" x14ac:dyDescent="0.3">
      <c r="A9" s="1" t="s">
        <v>326</v>
      </c>
    </row>
    <row r="10" spans="1:5" x14ac:dyDescent="0.3">
      <c r="A10" s="17" t="s">
        <v>320</v>
      </c>
    </row>
    <row r="11" spans="1:5" x14ac:dyDescent="0.3">
      <c r="A11" t="s">
        <v>332</v>
      </c>
      <c r="B11" s="31">
        <f>Lookup!A$1</f>
        <v>1</v>
      </c>
      <c r="C11" s="1" t="s">
        <v>329</v>
      </c>
    </row>
    <row r="12" spans="1:5" x14ac:dyDescent="0.3">
      <c r="A12" s="29" t="s">
        <v>327</v>
      </c>
      <c r="B12" s="30"/>
      <c r="C12" s="30"/>
      <c r="D12" s="30"/>
      <c r="E12" s="30"/>
    </row>
    <row r="13" spans="1:5" x14ac:dyDescent="0.3">
      <c r="A13" s="17" t="s">
        <v>328</v>
      </c>
      <c r="B13" s="31">
        <f>Lookup!A$2</f>
        <v>2</v>
      </c>
      <c r="C13" s="1" t="s">
        <v>333</v>
      </c>
      <c r="D13" s="17"/>
      <c r="E13" s="17"/>
    </row>
    <row r="14" spans="1:5" x14ac:dyDescent="0.3">
      <c r="A14" s="1" t="s">
        <v>321</v>
      </c>
      <c r="B14" s="17"/>
      <c r="C14" s="17"/>
      <c r="D14" s="17"/>
      <c r="E14" s="17"/>
    </row>
    <row r="15" spans="1:5" x14ac:dyDescent="0.3">
      <c r="A15" s="1" t="s">
        <v>322</v>
      </c>
      <c r="B15" s="17"/>
      <c r="C15" s="17"/>
      <c r="D15" s="17"/>
      <c r="E15" s="17"/>
    </row>
    <row r="16" spans="1:5" x14ac:dyDescent="0.3">
      <c r="A16" s="27" t="s">
        <v>323</v>
      </c>
      <c r="B16" s="32" t="str">
        <f>Lookup!C$2</f>
        <v>https://securityandfire.web.boeing.com/bcasecurity/</v>
      </c>
      <c r="C16" s="27" t="s">
        <v>5</v>
      </c>
      <c r="D16" s="32" t="str">
        <f>Lookup!B$2</f>
        <v>BCA Security</v>
      </c>
      <c r="E16" s="28" t="s">
        <v>7</v>
      </c>
    </row>
    <row r="17" spans="1:5" x14ac:dyDescent="0.3">
      <c r="A17" s="1" t="s">
        <v>324</v>
      </c>
      <c r="B17" s="17"/>
      <c r="C17" s="17"/>
      <c r="D17" s="17"/>
      <c r="E17" s="17"/>
    </row>
    <row r="18" spans="1:5" x14ac:dyDescent="0.3">
      <c r="A18" s="1" t="s">
        <v>330</v>
      </c>
      <c r="B18" s="31">
        <f>Lookup!A$2</f>
        <v>2</v>
      </c>
      <c r="C18" s="17"/>
      <c r="D18" s="1" t="s">
        <v>331</v>
      </c>
      <c r="E18" s="17"/>
    </row>
    <row r="19" spans="1:5" x14ac:dyDescent="0.3">
      <c r="A19" s="1" t="s">
        <v>325</v>
      </c>
      <c r="B19" s="17"/>
      <c r="C19" s="17"/>
      <c r="D19" s="17"/>
      <c r="E19" s="17"/>
    </row>
    <row r="20" spans="1:5" x14ac:dyDescent="0.3">
      <c r="A20" s="1" t="s">
        <v>324</v>
      </c>
      <c r="B20" s="17"/>
      <c r="C20" s="17"/>
      <c r="D20" s="17"/>
      <c r="E20" s="17"/>
    </row>
    <row r="21" spans="1:5" x14ac:dyDescent="0.3">
      <c r="A21" s="1" t="s">
        <v>326</v>
      </c>
      <c r="B21" s="17"/>
      <c r="C21" s="17"/>
      <c r="D21" s="17"/>
      <c r="E21" s="17"/>
    </row>
    <row r="22" spans="1:5" x14ac:dyDescent="0.3">
      <c r="A22" s="17" t="s">
        <v>320</v>
      </c>
      <c r="B22" s="17"/>
      <c r="C22" s="17"/>
      <c r="D22" s="17"/>
      <c r="E22" s="17"/>
    </row>
    <row r="23" spans="1:5" x14ac:dyDescent="0.3">
      <c r="A23" s="17" t="s">
        <v>332</v>
      </c>
      <c r="B23" s="31">
        <f>Lookup!A$2</f>
        <v>2</v>
      </c>
      <c r="C23" s="1" t="s">
        <v>329</v>
      </c>
      <c r="D23" s="17"/>
      <c r="E23" s="17"/>
    </row>
    <row r="24" spans="1:5" x14ac:dyDescent="0.3">
      <c r="A24" s="29" t="s">
        <v>327</v>
      </c>
      <c r="B24" s="30"/>
      <c r="C24" s="30"/>
      <c r="D24" s="30"/>
      <c r="E24" s="30"/>
    </row>
    <row r="25" spans="1:5" x14ac:dyDescent="0.3">
      <c r="A25" s="17" t="s">
        <v>328</v>
      </c>
      <c r="B25" s="31">
        <f>Lookup!A$3</f>
        <v>3</v>
      </c>
      <c r="C25" s="1" t="s">
        <v>333</v>
      </c>
      <c r="D25" s="17"/>
      <c r="E25" s="17"/>
    </row>
    <row r="26" spans="1:5" x14ac:dyDescent="0.3">
      <c r="A26" s="1" t="s">
        <v>321</v>
      </c>
      <c r="B26" s="17"/>
      <c r="C26" s="17"/>
      <c r="D26" s="17"/>
      <c r="E26" s="17"/>
    </row>
    <row r="27" spans="1:5" x14ac:dyDescent="0.3">
      <c r="A27" s="1" t="s">
        <v>322</v>
      </c>
      <c r="B27" s="17"/>
      <c r="C27" s="17"/>
      <c r="D27" s="17"/>
      <c r="E27" s="17"/>
    </row>
    <row r="28" spans="1:5" x14ac:dyDescent="0.3">
      <c r="A28" s="27" t="s">
        <v>323</v>
      </c>
      <c r="B28" s="32" t="str">
        <f>Lookup!C$3</f>
        <v>https://bessy.web.boeing.com/</v>
      </c>
      <c r="C28" s="27" t="s">
        <v>5</v>
      </c>
      <c r="D28" s="32" t="str">
        <f>Lookup!B$3</f>
        <v>BESSy (Boeing Enterprise Shipping System)</v>
      </c>
      <c r="E28" s="28" t="s">
        <v>7</v>
      </c>
    </row>
    <row r="29" spans="1:5" x14ac:dyDescent="0.3">
      <c r="A29" s="1" t="s">
        <v>324</v>
      </c>
      <c r="B29" s="17"/>
      <c r="C29" s="17"/>
      <c r="D29" s="17"/>
      <c r="E29" s="17"/>
    </row>
    <row r="30" spans="1:5" x14ac:dyDescent="0.3">
      <c r="A30" s="1" t="s">
        <v>330</v>
      </c>
      <c r="B30" s="31">
        <f>Lookup!A$3</f>
        <v>3</v>
      </c>
      <c r="C30" s="17"/>
      <c r="D30" s="1" t="s">
        <v>331</v>
      </c>
      <c r="E30" s="17"/>
    </row>
    <row r="31" spans="1:5" x14ac:dyDescent="0.3">
      <c r="A31" s="1" t="s">
        <v>325</v>
      </c>
      <c r="B31" s="17"/>
      <c r="C31" s="17"/>
      <c r="D31" s="17"/>
      <c r="E31" s="17"/>
    </row>
    <row r="32" spans="1:5" x14ac:dyDescent="0.3">
      <c r="A32" s="1" t="s">
        <v>324</v>
      </c>
      <c r="B32" s="17"/>
      <c r="C32" s="17"/>
      <c r="D32" s="17"/>
      <c r="E32" s="17"/>
    </row>
    <row r="33" spans="1:5" x14ac:dyDescent="0.3">
      <c r="A33" s="1" t="s">
        <v>326</v>
      </c>
      <c r="B33" s="17"/>
      <c r="C33" s="17"/>
      <c r="D33" s="17"/>
      <c r="E33" s="17"/>
    </row>
    <row r="34" spans="1:5" x14ac:dyDescent="0.3">
      <c r="A34" s="17" t="s">
        <v>320</v>
      </c>
      <c r="B34" s="17"/>
      <c r="C34" s="17"/>
      <c r="D34" s="17"/>
      <c r="E34" s="17"/>
    </row>
    <row r="35" spans="1:5" x14ac:dyDescent="0.3">
      <c r="A35" s="17" t="s">
        <v>332</v>
      </c>
      <c r="B35" s="31">
        <f>Lookup!A$3</f>
        <v>3</v>
      </c>
      <c r="C35" s="1" t="s">
        <v>329</v>
      </c>
      <c r="D35" s="17"/>
      <c r="E35" s="17"/>
    </row>
    <row r="36" spans="1:5" x14ac:dyDescent="0.3">
      <c r="A36" s="29" t="s">
        <v>327</v>
      </c>
      <c r="B36" s="30"/>
      <c r="C36" s="30"/>
      <c r="D36" s="30"/>
      <c r="E36" s="30"/>
    </row>
    <row r="37" spans="1:5" x14ac:dyDescent="0.3">
      <c r="A37" s="17" t="s">
        <v>328</v>
      </c>
      <c r="B37" s="31">
        <f>Lookup!A$4</f>
        <v>4</v>
      </c>
      <c r="C37" s="1" t="s">
        <v>333</v>
      </c>
      <c r="D37" s="17"/>
      <c r="E37" s="17"/>
    </row>
    <row r="38" spans="1:5" x14ac:dyDescent="0.3">
      <c r="A38" s="1" t="s">
        <v>321</v>
      </c>
      <c r="B38" s="17"/>
      <c r="C38" s="17"/>
      <c r="D38" s="17"/>
      <c r="E38" s="17"/>
    </row>
    <row r="39" spans="1:5" x14ac:dyDescent="0.3">
      <c r="A39" s="1" t="s">
        <v>322</v>
      </c>
      <c r="B39" s="17"/>
      <c r="C39" s="17"/>
      <c r="D39" s="17"/>
      <c r="E39" s="17"/>
    </row>
    <row r="40" spans="1:5" x14ac:dyDescent="0.3">
      <c r="A40" s="27" t="s">
        <v>323</v>
      </c>
      <c r="B40" s="32" t="str">
        <f>Lookup!C$4</f>
        <v>http://forms.web.boeing.com/index_enterprise.cfm</v>
      </c>
      <c r="C40" s="27" t="s">
        <v>5</v>
      </c>
      <c r="D40" s="32" t="str">
        <f>Lookup!B$4</f>
        <v>Boeing Forms Library</v>
      </c>
      <c r="E40" s="28" t="s">
        <v>7</v>
      </c>
    </row>
    <row r="41" spans="1:5" x14ac:dyDescent="0.3">
      <c r="A41" s="1" t="s">
        <v>324</v>
      </c>
      <c r="B41" s="17"/>
      <c r="C41" s="17"/>
      <c r="D41" s="17"/>
      <c r="E41" s="17"/>
    </row>
    <row r="42" spans="1:5" x14ac:dyDescent="0.3">
      <c r="A42" s="1" t="s">
        <v>330</v>
      </c>
      <c r="B42" s="31">
        <f>Lookup!A$4</f>
        <v>4</v>
      </c>
      <c r="C42" s="17"/>
      <c r="D42" s="1" t="s">
        <v>331</v>
      </c>
      <c r="E42" s="17"/>
    </row>
    <row r="43" spans="1:5" x14ac:dyDescent="0.3">
      <c r="A43" s="1" t="s">
        <v>325</v>
      </c>
      <c r="B43" s="17"/>
      <c r="C43" s="17"/>
      <c r="D43" s="17"/>
      <c r="E43" s="17"/>
    </row>
    <row r="44" spans="1:5" x14ac:dyDescent="0.3">
      <c r="A44" s="1" t="s">
        <v>324</v>
      </c>
      <c r="B44" s="17"/>
      <c r="C44" s="17"/>
      <c r="D44" s="17"/>
      <c r="E44" s="17"/>
    </row>
    <row r="45" spans="1:5" x14ac:dyDescent="0.3">
      <c r="A45" s="1" t="s">
        <v>326</v>
      </c>
      <c r="B45" s="17"/>
      <c r="C45" s="17"/>
      <c r="D45" s="17"/>
      <c r="E45" s="17"/>
    </row>
    <row r="46" spans="1:5" x14ac:dyDescent="0.3">
      <c r="A46" s="17" t="s">
        <v>320</v>
      </c>
      <c r="B46" s="17"/>
      <c r="C46" s="17"/>
      <c r="D46" s="17"/>
      <c r="E46" s="17"/>
    </row>
    <row r="47" spans="1:5" x14ac:dyDescent="0.3">
      <c r="A47" s="17" t="s">
        <v>332</v>
      </c>
      <c r="B47" s="31">
        <f>Lookup!A$4</f>
        <v>4</v>
      </c>
      <c r="C47" s="1" t="s">
        <v>329</v>
      </c>
      <c r="D47" s="17"/>
      <c r="E47" s="17"/>
    </row>
    <row r="48" spans="1:5" x14ac:dyDescent="0.3">
      <c r="A48" s="29" t="s">
        <v>327</v>
      </c>
      <c r="B48" s="30"/>
      <c r="C48" s="30"/>
      <c r="D48" s="30"/>
      <c r="E48" s="30"/>
    </row>
    <row r="49" spans="1:5" x14ac:dyDescent="0.3">
      <c r="A49" s="17" t="s">
        <v>328</v>
      </c>
      <c r="B49" s="31">
        <f>Lookup!A$5</f>
        <v>5</v>
      </c>
      <c r="C49" s="1" t="s">
        <v>333</v>
      </c>
      <c r="D49" s="17"/>
      <c r="E49" s="17"/>
    </row>
    <row r="50" spans="1:5" x14ac:dyDescent="0.3">
      <c r="A50" s="1" t="s">
        <v>321</v>
      </c>
      <c r="B50" s="17"/>
      <c r="C50" s="17"/>
      <c r="D50" s="17"/>
      <c r="E50" s="17"/>
    </row>
    <row r="51" spans="1:5" x14ac:dyDescent="0.3">
      <c r="A51" s="1" t="s">
        <v>322</v>
      </c>
      <c r="B51" s="17"/>
      <c r="C51" s="17"/>
      <c r="D51" s="17"/>
      <c r="E51" s="17"/>
    </row>
    <row r="52" spans="1:5" x14ac:dyDescent="0.3">
      <c r="A52" s="27" t="s">
        <v>323</v>
      </c>
      <c r="B52" s="32" t="str">
        <f>Lookup!C$5</f>
        <v xml:space="preserve">http://finance.whq.boeing.com/organizations/bms.shtml </v>
      </c>
      <c r="C52" s="27" t="s">
        <v>5</v>
      </c>
      <c r="D52" s="32" t="str">
        <f>Lookup!B$5</f>
        <v>Boeing Management System</v>
      </c>
      <c r="E52" s="28" t="s">
        <v>7</v>
      </c>
    </row>
    <row r="53" spans="1:5" x14ac:dyDescent="0.3">
      <c r="A53" s="1" t="s">
        <v>324</v>
      </c>
      <c r="B53" s="17"/>
      <c r="C53" s="17"/>
      <c r="D53" s="17"/>
      <c r="E53" s="17"/>
    </row>
    <row r="54" spans="1:5" x14ac:dyDescent="0.3">
      <c r="A54" s="1" t="s">
        <v>330</v>
      </c>
      <c r="B54" s="31">
        <f>Lookup!A$5</f>
        <v>5</v>
      </c>
      <c r="C54" s="17"/>
      <c r="D54" s="1" t="s">
        <v>331</v>
      </c>
      <c r="E54" s="17"/>
    </row>
    <row r="55" spans="1:5" x14ac:dyDescent="0.3">
      <c r="A55" s="1" t="s">
        <v>325</v>
      </c>
      <c r="B55" s="17"/>
      <c r="C55" s="17"/>
      <c r="D55" s="17"/>
      <c r="E55" s="17"/>
    </row>
    <row r="56" spans="1:5" x14ac:dyDescent="0.3">
      <c r="A56" s="1" t="s">
        <v>324</v>
      </c>
      <c r="B56" s="17"/>
      <c r="C56" s="17"/>
      <c r="D56" s="17"/>
      <c r="E56" s="17"/>
    </row>
    <row r="57" spans="1:5" x14ac:dyDescent="0.3">
      <c r="A57" s="1" t="s">
        <v>326</v>
      </c>
      <c r="B57" s="17"/>
      <c r="C57" s="17"/>
      <c r="D57" s="17"/>
      <c r="E57" s="17"/>
    </row>
    <row r="58" spans="1:5" x14ac:dyDescent="0.3">
      <c r="A58" s="17" t="s">
        <v>320</v>
      </c>
      <c r="B58" s="17"/>
      <c r="C58" s="17"/>
      <c r="D58" s="17"/>
      <c r="E58" s="17"/>
    </row>
    <row r="59" spans="1:5" x14ac:dyDescent="0.3">
      <c r="A59" s="17" t="s">
        <v>332</v>
      </c>
      <c r="B59" s="31">
        <f>Lookup!A$5</f>
        <v>5</v>
      </c>
      <c r="C59" s="1" t="s">
        <v>329</v>
      </c>
      <c r="D59" s="17"/>
      <c r="E59" s="17"/>
    </row>
    <row r="60" spans="1:5" x14ac:dyDescent="0.3">
      <c r="A60" s="29" t="s">
        <v>327</v>
      </c>
      <c r="B60" s="30"/>
      <c r="C60" s="30"/>
      <c r="D60" s="30"/>
      <c r="E60" s="30"/>
    </row>
    <row r="61" spans="1:5" x14ac:dyDescent="0.3">
      <c r="A61" s="17" t="s">
        <v>328</v>
      </c>
      <c r="B61" s="31">
        <f>Lookup!A$6</f>
        <v>6</v>
      </c>
      <c r="C61" s="1" t="s">
        <v>333</v>
      </c>
      <c r="D61" s="17"/>
      <c r="E61" s="17"/>
    </row>
    <row r="62" spans="1:5" x14ac:dyDescent="0.3">
      <c r="A62" s="1" t="s">
        <v>321</v>
      </c>
      <c r="B62" s="17"/>
      <c r="C62" s="17"/>
      <c r="D62" s="17"/>
      <c r="E62" s="17"/>
    </row>
    <row r="63" spans="1:5" x14ac:dyDescent="0.3">
      <c r="A63" s="1" t="s">
        <v>322</v>
      </c>
      <c r="B63" s="17"/>
      <c r="C63" s="17"/>
      <c r="D63" s="17"/>
      <c r="E63" s="17"/>
    </row>
    <row r="64" spans="1:5" x14ac:dyDescent="0.3">
      <c r="A64" s="27" t="s">
        <v>323</v>
      </c>
      <c r="B64" s="32" t="str">
        <f>Lookup!C$6</f>
        <v>http://www.boeing.com/nosearch/boeing-now/index.html</v>
      </c>
      <c r="C64" s="27" t="s">
        <v>5</v>
      </c>
      <c r="D64" s="32" t="str">
        <f>Lookup!B$6</f>
        <v>Boeing Now</v>
      </c>
      <c r="E64" s="28" t="s">
        <v>7</v>
      </c>
    </row>
    <row r="65" spans="1:5" x14ac:dyDescent="0.3">
      <c r="A65" s="1" t="s">
        <v>324</v>
      </c>
      <c r="B65" s="17"/>
      <c r="C65" s="17"/>
      <c r="D65" s="17"/>
      <c r="E65" s="17"/>
    </row>
    <row r="66" spans="1:5" x14ac:dyDescent="0.3">
      <c r="A66" s="1" t="s">
        <v>330</v>
      </c>
      <c r="B66" s="31">
        <f>Lookup!A$6</f>
        <v>6</v>
      </c>
      <c r="C66" s="17"/>
      <c r="D66" s="1" t="s">
        <v>331</v>
      </c>
      <c r="E66" s="17"/>
    </row>
    <row r="67" spans="1:5" x14ac:dyDescent="0.3">
      <c r="A67" s="1" t="s">
        <v>325</v>
      </c>
      <c r="B67" s="17"/>
      <c r="C67" s="17"/>
      <c r="D67" s="17"/>
      <c r="E67" s="17"/>
    </row>
    <row r="68" spans="1:5" x14ac:dyDescent="0.3">
      <c r="A68" s="1" t="s">
        <v>324</v>
      </c>
      <c r="B68" s="17"/>
      <c r="C68" s="17"/>
      <c r="D68" s="17"/>
      <c r="E68" s="17"/>
    </row>
    <row r="69" spans="1:5" x14ac:dyDescent="0.3">
      <c r="A69" s="1" t="s">
        <v>326</v>
      </c>
      <c r="B69" s="17"/>
      <c r="C69" s="17"/>
      <c r="D69" s="17"/>
      <c r="E69" s="17"/>
    </row>
    <row r="70" spans="1:5" x14ac:dyDescent="0.3">
      <c r="A70" s="17" t="s">
        <v>320</v>
      </c>
      <c r="B70" s="17"/>
      <c r="C70" s="17"/>
      <c r="D70" s="17"/>
      <c r="E70" s="17"/>
    </row>
    <row r="71" spans="1:5" x14ac:dyDescent="0.3">
      <c r="A71" s="17" t="s">
        <v>332</v>
      </c>
      <c r="B71" s="31">
        <f>Lookup!A$6</f>
        <v>6</v>
      </c>
      <c r="C71" s="1" t="s">
        <v>329</v>
      </c>
      <c r="D71" s="17"/>
      <c r="E71" s="17"/>
    </row>
    <row r="72" spans="1:5" x14ac:dyDescent="0.3">
      <c r="A72" s="29" t="s">
        <v>327</v>
      </c>
      <c r="B72" s="30"/>
      <c r="C72" s="30"/>
      <c r="D72" s="30"/>
      <c r="E72" s="30"/>
    </row>
    <row r="73" spans="1:5" x14ac:dyDescent="0.3">
      <c r="A73" s="17" t="s">
        <v>328</v>
      </c>
      <c r="B73" s="31">
        <f>Lookup!A$7</f>
        <v>7</v>
      </c>
      <c r="C73" s="1" t="s">
        <v>333</v>
      </c>
      <c r="D73" s="17"/>
      <c r="E73" s="17"/>
    </row>
    <row r="74" spans="1:5" x14ac:dyDescent="0.3">
      <c r="A74" s="1" t="s">
        <v>321</v>
      </c>
      <c r="B74" s="17"/>
      <c r="C74" s="17"/>
      <c r="D74" s="17"/>
      <c r="E74" s="17"/>
    </row>
    <row r="75" spans="1:5" x14ac:dyDescent="0.3">
      <c r="A75" s="1" t="s">
        <v>322</v>
      </c>
      <c r="B75" s="17"/>
      <c r="C75" s="17"/>
      <c r="D75" s="17"/>
      <c r="E75" s="17"/>
    </row>
    <row r="76" spans="1:5" x14ac:dyDescent="0.3">
      <c r="A76" s="27" t="s">
        <v>323</v>
      </c>
      <c r="B76" s="32" t="str">
        <f>Lookup!C$7</f>
        <v>https://www.boeingstore.com/</v>
      </c>
      <c r="C76" s="27" t="s">
        <v>5</v>
      </c>
      <c r="D76" s="32" t="str">
        <f>Lookup!B$7</f>
        <v>Boeing Store</v>
      </c>
      <c r="E76" s="28" t="s">
        <v>7</v>
      </c>
    </row>
    <row r="77" spans="1:5" x14ac:dyDescent="0.3">
      <c r="A77" s="1" t="s">
        <v>324</v>
      </c>
      <c r="B77" s="17"/>
      <c r="C77" s="17"/>
      <c r="D77" s="17"/>
      <c r="E77" s="17"/>
    </row>
    <row r="78" spans="1:5" x14ac:dyDescent="0.3">
      <c r="A78" s="1" t="s">
        <v>330</v>
      </c>
      <c r="B78" s="31">
        <f>Lookup!A$7</f>
        <v>7</v>
      </c>
      <c r="C78" s="17"/>
      <c r="D78" s="1" t="s">
        <v>331</v>
      </c>
      <c r="E78" s="17"/>
    </row>
    <row r="79" spans="1:5" x14ac:dyDescent="0.3">
      <c r="A79" s="1" t="s">
        <v>325</v>
      </c>
      <c r="B79" s="17"/>
      <c r="C79" s="17"/>
      <c r="D79" s="17"/>
      <c r="E79" s="17"/>
    </row>
    <row r="80" spans="1:5" x14ac:dyDescent="0.3">
      <c r="A80" s="1" t="s">
        <v>324</v>
      </c>
      <c r="B80" s="17"/>
      <c r="C80" s="17"/>
      <c r="D80" s="17"/>
      <c r="E80" s="17"/>
    </row>
    <row r="81" spans="1:5" x14ac:dyDescent="0.3">
      <c r="A81" s="1" t="s">
        <v>326</v>
      </c>
      <c r="B81" s="17"/>
      <c r="C81" s="17"/>
      <c r="D81" s="17"/>
      <c r="E81" s="17"/>
    </row>
    <row r="82" spans="1:5" x14ac:dyDescent="0.3">
      <c r="A82" s="17" t="s">
        <v>320</v>
      </c>
      <c r="B82" s="17"/>
      <c r="C82" s="17"/>
      <c r="D82" s="17"/>
      <c r="E82" s="17"/>
    </row>
    <row r="83" spans="1:5" x14ac:dyDescent="0.3">
      <c r="A83" s="17" t="s">
        <v>332</v>
      </c>
      <c r="B83" s="31">
        <f>Lookup!A$7</f>
        <v>7</v>
      </c>
      <c r="C83" s="1" t="s">
        <v>329</v>
      </c>
      <c r="D83" s="17"/>
      <c r="E83" s="17"/>
    </row>
    <row r="84" spans="1:5" x14ac:dyDescent="0.3">
      <c r="A84" s="29" t="s">
        <v>327</v>
      </c>
      <c r="B84" s="30"/>
      <c r="C84" s="30"/>
      <c r="D84" s="30"/>
      <c r="E84" s="30"/>
    </row>
    <row r="85" spans="1:5" x14ac:dyDescent="0.3">
      <c r="A85" s="17" t="s">
        <v>328</v>
      </c>
      <c r="B85" s="31">
        <f>Lookup!A$8</f>
        <v>8</v>
      </c>
      <c r="C85" s="1" t="s">
        <v>333</v>
      </c>
      <c r="D85" s="17"/>
      <c r="E85" s="17"/>
    </row>
    <row r="86" spans="1:5" x14ac:dyDescent="0.3">
      <c r="A86" s="1" t="s">
        <v>321</v>
      </c>
      <c r="B86" s="17"/>
      <c r="C86" s="17"/>
      <c r="D86" s="17"/>
      <c r="E86" s="17"/>
    </row>
    <row r="87" spans="1:5" x14ac:dyDescent="0.3">
      <c r="A87" s="1" t="s">
        <v>322</v>
      </c>
      <c r="B87" s="17"/>
      <c r="C87" s="17"/>
      <c r="D87" s="17"/>
      <c r="E87" s="17"/>
    </row>
    <row r="88" spans="1:5" x14ac:dyDescent="0.3">
      <c r="A88" s="27" t="s">
        <v>323</v>
      </c>
      <c r="B88" s="32" t="str">
        <f>Lookup!C$8</f>
        <v>https://boris.web.boeing.com/newboris/</v>
      </c>
      <c r="C88" s="27" t="s">
        <v>5</v>
      </c>
      <c r="D88" s="32" t="str">
        <f>Lookup!B$8</f>
        <v>BORIS (Boeing Opportunities, Risks and Issues Management System)</v>
      </c>
      <c r="E88" s="28" t="s">
        <v>7</v>
      </c>
    </row>
    <row r="89" spans="1:5" x14ac:dyDescent="0.3">
      <c r="A89" s="1" t="s">
        <v>324</v>
      </c>
      <c r="B89" s="17"/>
      <c r="C89" s="17"/>
      <c r="D89" s="17"/>
      <c r="E89" s="17"/>
    </row>
    <row r="90" spans="1:5" x14ac:dyDescent="0.3">
      <c r="A90" s="1" t="s">
        <v>330</v>
      </c>
      <c r="B90" s="31">
        <f>Lookup!A$8</f>
        <v>8</v>
      </c>
      <c r="C90" s="17"/>
      <c r="D90" s="1" t="s">
        <v>331</v>
      </c>
      <c r="E90" s="17"/>
    </row>
    <row r="91" spans="1:5" x14ac:dyDescent="0.3">
      <c r="A91" s="1" t="s">
        <v>325</v>
      </c>
      <c r="B91" s="17"/>
      <c r="C91" s="17"/>
      <c r="D91" s="17"/>
      <c r="E91" s="17"/>
    </row>
    <row r="92" spans="1:5" x14ac:dyDescent="0.3">
      <c r="A92" s="1" t="s">
        <v>324</v>
      </c>
      <c r="B92" s="17"/>
      <c r="C92" s="17"/>
      <c r="D92" s="17"/>
      <c r="E92" s="17"/>
    </row>
    <row r="93" spans="1:5" x14ac:dyDescent="0.3">
      <c r="A93" s="1" t="s">
        <v>326</v>
      </c>
      <c r="B93" s="17"/>
      <c r="C93" s="17"/>
      <c r="D93" s="17"/>
      <c r="E93" s="17"/>
    </row>
    <row r="94" spans="1:5" x14ac:dyDescent="0.3">
      <c r="A94" s="17" t="s">
        <v>320</v>
      </c>
      <c r="B94" s="17"/>
      <c r="C94" s="17"/>
      <c r="D94" s="17"/>
      <c r="E94" s="17"/>
    </row>
    <row r="95" spans="1:5" x14ac:dyDescent="0.3">
      <c r="A95" s="17" t="s">
        <v>332</v>
      </c>
      <c r="B95" s="31">
        <f>Lookup!A$8</f>
        <v>8</v>
      </c>
      <c r="C95" s="1" t="s">
        <v>329</v>
      </c>
      <c r="D95" s="17"/>
      <c r="E95" s="17"/>
    </row>
    <row r="96" spans="1:5" x14ac:dyDescent="0.3">
      <c r="A96" s="29" t="s">
        <v>327</v>
      </c>
      <c r="B96" s="30"/>
      <c r="C96" s="30"/>
      <c r="D96" s="30"/>
      <c r="E96" s="30"/>
    </row>
    <row r="97" spans="1:5" x14ac:dyDescent="0.3">
      <c r="A97" s="17" t="s">
        <v>328</v>
      </c>
      <c r="B97" s="31">
        <f>Lookup!A$9</f>
        <v>9</v>
      </c>
      <c r="C97" s="1" t="s">
        <v>333</v>
      </c>
      <c r="D97" s="17"/>
      <c r="E97" s="17"/>
    </row>
    <row r="98" spans="1:5" x14ac:dyDescent="0.3">
      <c r="A98" s="1" t="s">
        <v>321</v>
      </c>
      <c r="B98" s="17"/>
      <c r="C98" s="17"/>
      <c r="D98" s="17"/>
      <c r="E98" s="17"/>
    </row>
    <row r="99" spans="1:5" x14ac:dyDescent="0.3">
      <c r="A99" s="1" t="s">
        <v>322</v>
      </c>
      <c r="B99" s="17"/>
      <c r="C99" s="17"/>
      <c r="D99" s="17"/>
      <c r="E99" s="17"/>
    </row>
    <row r="100" spans="1:5" x14ac:dyDescent="0.3">
      <c r="A100" s="27" t="s">
        <v>323</v>
      </c>
      <c r="B100" s="32" t="str">
        <f>Lookup!C$9</f>
        <v>http://carats.ca.boeing.com/Request.asp</v>
      </c>
      <c r="C100" s="27" t="s">
        <v>5</v>
      </c>
      <c r="D100" s="32" t="str">
        <f>Lookup!B$9</f>
        <v>CARATS (Computing Account Request and Tracking System)</v>
      </c>
      <c r="E100" s="28" t="s">
        <v>7</v>
      </c>
    </row>
    <row r="101" spans="1:5" x14ac:dyDescent="0.3">
      <c r="A101" s="1" t="s">
        <v>324</v>
      </c>
      <c r="B101" s="17"/>
      <c r="C101" s="17"/>
      <c r="D101" s="17"/>
      <c r="E101" s="17"/>
    </row>
    <row r="102" spans="1:5" x14ac:dyDescent="0.3">
      <c r="A102" s="1" t="s">
        <v>330</v>
      </c>
      <c r="B102" s="31">
        <f>Lookup!A$9</f>
        <v>9</v>
      </c>
      <c r="C102" s="17"/>
      <c r="D102" s="1" t="s">
        <v>331</v>
      </c>
      <c r="E102" s="17"/>
    </row>
    <row r="103" spans="1:5" x14ac:dyDescent="0.3">
      <c r="A103" s="1" t="s">
        <v>325</v>
      </c>
      <c r="B103" s="17"/>
      <c r="C103" s="17"/>
      <c r="D103" s="17"/>
      <c r="E103" s="17"/>
    </row>
    <row r="104" spans="1:5" x14ac:dyDescent="0.3">
      <c r="A104" s="1" t="s">
        <v>324</v>
      </c>
      <c r="B104" s="17"/>
      <c r="C104" s="17"/>
      <c r="D104" s="17"/>
      <c r="E104" s="17"/>
    </row>
    <row r="105" spans="1:5" x14ac:dyDescent="0.3">
      <c r="A105" s="1" t="s">
        <v>326</v>
      </c>
      <c r="B105" s="17"/>
      <c r="C105" s="17"/>
      <c r="D105" s="17"/>
      <c r="E105" s="17"/>
    </row>
    <row r="106" spans="1:5" x14ac:dyDescent="0.3">
      <c r="A106" s="17" t="s">
        <v>320</v>
      </c>
      <c r="B106" s="17"/>
      <c r="C106" s="17"/>
      <c r="D106" s="17"/>
      <c r="E106" s="17"/>
    </row>
    <row r="107" spans="1:5" x14ac:dyDescent="0.3">
      <c r="A107" s="17" t="s">
        <v>332</v>
      </c>
      <c r="B107" s="31">
        <f>Lookup!A$9</f>
        <v>9</v>
      </c>
      <c r="C107" s="1" t="s">
        <v>329</v>
      </c>
      <c r="D107" s="17"/>
      <c r="E107" s="17"/>
    </row>
    <row r="108" spans="1:5" x14ac:dyDescent="0.3">
      <c r="A108" s="29" t="s">
        <v>327</v>
      </c>
      <c r="B108" s="30"/>
      <c r="C108" s="30"/>
      <c r="D108" s="30"/>
      <c r="E108" s="30"/>
    </row>
    <row r="109" spans="1:5" x14ac:dyDescent="0.3">
      <c r="A109" s="17" t="s">
        <v>328</v>
      </c>
      <c r="B109" s="31">
        <f>Lookup!A$10</f>
        <v>10</v>
      </c>
      <c r="C109" s="1" t="s">
        <v>333</v>
      </c>
      <c r="D109" s="17"/>
      <c r="E109" s="17"/>
    </row>
    <row r="110" spans="1:5" x14ac:dyDescent="0.3">
      <c r="A110" s="1" t="s">
        <v>321</v>
      </c>
      <c r="B110" s="17"/>
      <c r="C110" s="17"/>
      <c r="D110" s="17"/>
      <c r="E110" s="17"/>
    </row>
    <row r="111" spans="1:5" x14ac:dyDescent="0.3">
      <c r="A111" s="1" t="s">
        <v>322</v>
      </c>
      <c r="B111" s="17"/>
      <c r="C111" s="17"/>
      <c r="D111" s="17"/>
      <c r="E111" s="17"/>
    </row>
    <row r="112" spans="1:5" x14ac:dyDescent="0.3">
      <c r="A112" s="27" t="s">
        <v>323</v>
      </c>
      <c r="B112" s="32" t="str">
        <f>Lookup!C$10</f>
        <v>http://financesystemseus.web.boeing.com/sys_CLAS.html</v>
      </c>
      <c r="C112" s="27" t="s">
        <v>5</v>
      </c>
      <c r="D112" s="32" t="str">
        <f>Lookup!B$10</f>
        <v>CLAS (Charge Line Authorization and Set UP)</v>
      </c>
      <c r="E112" s="28" t="s">
        <v>7</v>
      </c>
    </row>
    <row r="113" spans="1:5" x14ac:dyDescent="0.3">
      <c r="A113" s="1" t="s">
        <v>324</v>
      </c>
      <c r="B113" s="17"/>
      <c r="C113" s="17"/>
      <c r="D113" s="17"/>
      <c r="E113" s="17"/>
    </row>
    <row r="114" spans="1:5" x14ac:dyDescent="0.3">
      <c r="A114" s="1" t="s">
        <v>330</v>
      </c>
      <c r="B114" s="31">
        <f>Lookup!A$10</f>
        <v>10</v>
      </c>
      <c r="C114" s="17"/>
      <c r="D114" s="1" t="s">
        <v>331</v>
      </c>
      <c r="E114" s="17"/>
    </row>
    <row r="115" spans="1:5" x14ac:dyDescent="0.3">
      <c r="A115" s="1" t="s">
        <v>325</v>
      </c>
      <c r="B115" s="17"/>
      <c r="C115" s="17"/>
      <c r="D115" s="17"/>
      <c r="E115" s="17"/>
    </row>
    <row r="116" spans="1:5" x14ac:dyDescent="0.3">
      <c r="A116" s="1" t="s">
        <v>324</v>
      </c>
      <c r="B116" s="17"/>
      <c r="C116" s="17"/>
      <c r="D116" s="17"/>
      <c r="E116" s="17"/>
    </row>
    <row r="117" spans="1:5" x14ac:dyDescent="0.3">
      <c r="A117" s="1" t="s">
        <v>326</v>
      </c>
      <c r="B117" s="17"/>
      <c r="C117" s="17"/>
      <c r="D117" s="17"/>
      <c r="E117" s="17"/>
    </row>
    <row r="118" spans="1:5" x14ac:dyDescent="0.3">
      <c r="A118" s="17" t="s">
        <v>320</v>
      </c>
      <c r="B118" s="17"/>
      <c r="C118" s="17"/>
      <c r="D118" s="17"/>
      <c r="E118" s="17"/>
    </row>
    <row r="119" spans="1:5" x14ac:dyDescent="0.3">
      <c r="A119" s="17" t="s">
        <v>332</v>
      </c>
      <c r="B119" s="31">
        <f>Lookup!A$10</f>
        <v>10</v>
      </c>
      <c r="C119" s="1" t="s">
        <v>329</v>
      </c>
      <c r="D119" s="17"/>
      <c r="E119" s="17"/>
    </row>
    <row r="120" spans="1:5" x14ac:dyDescent="0.3">
      <c r="A120" s="29" t="s">
        <v>327</v>
      </c>
      <c r="B120" s="30"/>
      <c r="C120" s="30"/>
      <c r="D120" s="30"/>
      <c r="E120" s="30"/>
    </row>
    <row r="121" spans="1:5" x14ac:dyDescent="0.3">
      <c r="A121" s="17" t="s">
        <v>328</v>
      </c>
      <c r="B121" s="31">
        <f>Lookup!A$11</f>
        <v>11</v>
      </c>
      <c r="C121" s="1" t="s">
        <v>333</v>
      </c>
      <c r="D121" s="17"/>
      <c r="E121" s="17"/>
    </row>
    <row r="122" spans="1:5" x14ac:dyDescent="0.3">
      <c r="A122" s="1" t="s">
        <v>321</v>
      </c>
      <c r="B122" s="17"/>
      <c r="C122" s="17"/>
      <c r="D122" s="17"/>
      <c r="E122" s="17"/>
    </row>
    <row r="123" spans="1:5" x14ac:dyDescent="0.3">
      <c r="A123" s="1" t="s">
        <v>322</v>
      </c>
      <c r="B123" s="17"/>
      <c r="C123" s="17"/>
      <c r="D123" s="17"/>
      <c r="E123" s="17"/>
    </row>
    <row r="124" spans="1:5" x14ac:dyDescent="0.3">
      <c r="A124" s="27" t="s">
        <v>323</v>
      </c>
      <c r="B124" s="32" t="str">
        <f>Lookup!C$11</f>
        <v>https://cmesbca.web.boeing.com/</v>
      </c>
      <c r="C124" s="27" t="s">
        <v>5</v>
      </c>
      <c r="D124" s="32" t="str">
        <f>Lookup!B$11</f>
        <v>CMES (Common Manufacturing Execution System)</v>
      </c>
      <c r="E124" s="28" t="s">
        <v>7</v>
      </c>
    </row>
    <row r="125" spans="1:5" x14ac:dyDescent="0.3">
      <c r="A125" s="1" t="s">
        <v>324</v>
      </c>
      <c r="B125" s="17"/>
      <c r="C125" s="17"/>
      <c r="D125" s="17"/>
      <c r="E125" s="17"/>
    </row>
    <row r="126" spans="1:5" x14ac:dyDescent="0.3">
      <c r="A126" s="1" t="s">
        <v>330</v>
      </c>
      <c r="B126" s="31">
        <f>Lookup!A$11</f>
        <v>11</v>
      </c>
      <c r="C126" s="17"/>
      <c r="D126" s="1" t="s">
        <v>331</v>
      </c>
      <c r="E126" s="17"/>
    </row>
    <row r="127" spans="1:5" x14ac:dyDescent="0.3">
      <c r="A127" s="1" t="s">
        <v>325</v>
      </c>
      <c r="B127" s="17"/>
      <c r="C127" s="17"/>
      <c r="D127" s="17"/>
      <c r="E127" s="17"/>
    </row>
    <row r="128" spans="1:5" x14ac:dyDescent="0.3">
      <c r="A128" s="1" t="s">
        <v>324</v>
      </c>
      <c r="B128" s="17"/>
      <c r="C128" s="17"/>
      <c r="D128" s="17"/>
      <c r="E128" s="17"/>
    </row>
    <row r="129" spans="1:5" x14ac:dyDescent="0.3">
      <c r="A129" s="1" t="s">
        <v>326</v>
      </c>
      <c r="B129" s="17"/>
      <c r="C129" s="17"/>
      <c r="D129" s="17"/>
      <c r="E129" s="17"/>
    </row>
    <row r="130" spans="1:5" x14ac:dyDescent="0.3">
      <c r="A130" s="17" t="s">
        <v>320</v>
      </c>
      <c r="B130" s="17"/>
      <c r="C130" s="17"/>
      <c r="D130" s="17"/>
      <c r="E130" s="17"/>
    </row>
    <row r="131" spans="1:5" x14ac:dyDescent="0.3">
      <c r="A131" s="17" t="s">
        <v>332</v>
      </c>
      <c r="B131" s="31">
        <f>Lookup!A$11</f>
        <v>11</v>
      </c>
      <c r="C131" s="1" t="s">
        <v>329</v>
      </c>
      <c r="D131" s="17"/>
      <c r="E131" s="17"/>
    </row>
    <row r="132" spans="1:5" x14ac:dyDescent="0.3">
      <c r="A132" s="29" t="s">
        <v>327</v>
      </c>
      <c r="B132" s="30"/>
      <c r="C132" s="30"/>
      <c r="D132" s="30"/>
      <c r="E132" s="30"/>
    </row>
    <row r="133" spans="1:5" x14ac:dyDescent="0.3">
      <c r="A133" s="17" t="s">
        <v>328</v>
      </c>
      <c r="B133" s="31">
        <f>Lookup!A$12</f>
        <v>12</v>
      </c>
      <c r="C133" s="1" t="s">
        <v>333</v>
      </c>
      <c r="D133" s="17"/>
      <c r="E133" s="17"/>
    </row>
    <row r="134" spans="1:5" x14ac:dyDescent="0.3">
      <c r="A134" s="1" t="s">
        <v>321</v>
      </c>
      <c r="B134" s="17"/>
      <c r="C134" s="17"/>
      <c r="D134" s="17"/>
      <c r="E134" s="17"/>
    </row>
    <row r="135" spans="1:5" x14ac:dyDescent="0.3">
      <c r="A135" s="1" t="s">
        <v>322</v>
      </c>
      <c r="B135" s="17"/>
      <c r="C135" s="17"/>
      <c r="D135" s="17"/>
      <c r="E135" s="17"/>
    </row>
    <row r="136" spans="1:5" x14ac:dyDescent="0.3">
      <c r="A136" s="27" t="s">
        <v>323</v>
      </c>
      <c r="B136" s="32" t="str">
        <f>Lookup!C$12</f>
        <v>http://rooms.web.boeing.com/CRSS_Search.ASPX</v>
      </c>
      <c r="C136" s="27" t="s">
        <v>5</v>
      </c>
      <c r="D136" s="32" t="str">
        <f>Lookup!B$12</f>
        <v>Conference Room Search</v>
      </c>
      <c r="E136" s="28" t="s">
        <v>7</v>
      </c>
    </row>
    <row r="137" spans="1:5" x14ac:dyDescent="0.3">
      <c r="A137" s="1" t="s">
        <v>324</v>
      </c>
      <c r="B137" s="17"/>
      <c r="C137" s="17"/>
      <c r="D137" s="17"/>
      <c r="E137" s="17"/>
    </row>
    <row r="138" spans="1:5" x14ac:dyDescent="0.3">
      <c r="A138" s="1" t="s">
        <v>330</v>
      </c>
      <c r="B138" s="31">
        <f>Lookup!A$12</f>
        <v>12</v>
      </c>
      <c r="C138" s="17"/>
      <c r="D138" s="1" t="s">
        <v>331</v>
      </c>
      <c r="E138" s="17"/>
    </row>
    <row r="139" spans="1:5" x14ac:dyDescent="0.3">
      <c r="A139" s="1" t="s">
        <v>325</v>
      </c>
      <c r="B139" s="17"/>
      <c r="C139" s="17"/>
      <c r="D139" s="17"/>
      <c r="E139" s="17"/>
    </row>
    <row r="140" spans="1:5" x14ac:dyDescent="0.3">
      <c r="A140" s="1" t="s">
        <v>324</v>
      </c>
      <c r="B140" s="17"/>
      <c r="C140" s="17"/>
      <c r="D140" s="17"/>
      <c r="E140" s="17"/>
    </row>
    <row r="141" spans="1:5" x14ac:dyDescent="0.3">
      <c r="A141" s="1" t="s">
        <v>326</v>
      </c>
      <c r="B141" s="17"/>
      <c r="C141" s="17"/>
      <c r="D141" s="17"/>
      <c r="E141" s="17"/>
    </row>
    <row r="142" spans="1:5" x14ac:dyDescent="0.3">
      <c r="A142" s="17" t="s">
        <v>320</v>
      </c>
      <c r="B142" s="17"/>
      <c r="C142" s="17"/>
      <c r="D142" s="17"/>
      <c r="E142" s="17"/>
    </row>
    <row r="143" spans="1:5" x14ac:dyDescent="0.3">
      <c r="A143" s="17" t="s">
        <v>332</v>
      </c>
      <c r="B143" s="31">
        <f>Lookup!A$12</f>
        <v>12</v>
      </c>
      <c r="C143" s="1" t="s">
        <v>329</v>
      </c>
      <c r="D143" s="17"/>
      <c r="E143" s="17"/>
    </row>
    <row r="144" spans="1:5" x14ac:dyDescent="0.3">
      <c r="A144" s="29" t="s">
        <v>327</v>
      </c>
      <c r="B144" s="30"/>
      <c r="C144" s="30"/>
      <c r="D144" s="30"/>
      <c r="E144" s="30"/>
    </row>
    <row r="145" spans="1:5" x14ac:dyDescent="0.3">
      <c r="A145" s="17" t="s">
        <v>328</v>
      </c>
      <c r="B145" s="31">
        <f>Lookup!A$13</f>
        <v>13</v>
      </c>
      <c r="C145" s="1" t="s">
        <v>333</v>
      </c>
      <c r="D145" s="17"/>
      <c r="E145" s="17"/>
    </row>
    <row r="146" spans="1:5" x14ac:dyDescent="0.3">
      <c r="A146" s="1" t="s">
        <v>321</v>
      </c>
      <c r="B146" s="17"/>
      <c r="C146" s="17"/>
      <c r="D146" s="17"/>
      <c r="E146" s="17"/>
    </row>
    <row r="147" spans="1:5" x14ac:dyDescent="0.3">
      <c r="A147" s="1" t="s">
        <v>322</v>
      </c>
      <c r="B147" s="17"/>
      <c r="C147" s="17"/>
      <c r="D147" s="17"/>
      <c r="E147" s="17"/>
    </row>
    <row r="148" spans="1:5" x14ac:dyDescent="0.3">
      <c r="A148" s="27" t="s">
        <v>323</v>
      </c>
      <c r="B148" s="32" t="str">
        <f>Lookup!C$13</f>
        <v>https://infosecnew.web.boeing.com/RelatedDocuments/BCAProtect/DCAC_CAR.docm</v>
      </c>
      <c r="C148" s="27" t="s">
        <v>5</v>
      </c>
      <c r="D148" s="32" t="str">
        <f>Lookup!B$13</f>
        <v>DCAC CAR Form</v>
      </c>
      <c r="E148" s="28" t="s">
        <v>7</v>
      </c>
    </row>
    <row r="149" spans="1:5" x14ac:dyDescent="0.3">
      <c r="A149" s="1" t="s">
        <v>324</v>
      </c>
      <c r="B149" s="17"/>
      <c r="C149" s="17"/>
      <c r="D149" s="17"/>
      <c r="E149" s="17"/>
    </row>
    <row r="150" spans="1:5" x14ac:dyDescent="0.3">
      <c r="A150" s="1" t="s">
        <v>330</v>
      </c>
      <c r="B150" s="31">
        <f>Lookup!A$13</f>
        <v>13</v>
      </c>
      <c r="C150" s="17"/>
      <c r="D150" s="1" t="s">
        <v>331</v>
      </c>
      <c r="E150" s="17"/>
    </row>
    <row r="151" spans="1:5" x14ac:dyDescent="0.3">
      <c r="A151" s="1" t="s">
        <v>325</v>
      </c>
      <c r="B151" s="17"/>
      <c r="C151" s="17"/>
      <c r="D151" s="17"/>
      <c r="E151" s="17"/>
    </row>
    <row r="152" spans="1:5" x14ac:dyDescent="0.3">
      <c r="A152" s="1" t="s">
        <v>324</v>
      </c>
      <c r="B152" s="17"/>
      <c r="C152" s="17"/>
      <c r="D152" s="17"/>
      <c r="E152" s="17"/>
    </row>
    <row r="153" spans="1:5" x14ac:dyDescent="0.3">
      <c r="A153" s="1" t="s">
        <v>326</v>
      </c>
      <c r="B153" s="17"/>
      <c r="C153" s="17"/>
      <c r="D153" s="17"/>
      <c r="E153" s="17"/>
    </row>
    <row r="154" spans="1:5" x14ac:dyDescent="0.3">
      <c r="A154" s="17" t="s">
        <v>320</v>
      </c>
      <c r="B154" s="17"/>
      <c r="C154" s="17"/>
      <c r="D154" s="17"/>
      <c r="E154" s="17"/>
    </row>
    <row r="155" spans="1:5" x14ac:dyDescent="0.3">
      <c r="A155" s="17" t="s">
        <v>332</v>
      </c>
      <c r="B155" s="31">
        <f>Lookup!A$13</f>
        <v>13</v>
      </c>
      <c r="C155" s="1" t="s">
        <v>329</v>
      </c>
      <c r="D155" s="17"/>
      <c r="E155" s="17"/>
    </row>
    <row r="156" spans="1:5" x14ac:dyDescent="0.3">
      <c r="A156" s="29" t="s">
        <v>327</v>
      </c>
      <c r="B156" s="30"/>
      <c r="C156" s="30"/>
      <c r="D156" s="30"/>
      <c r="E156" s="30"/>
    </row>
    <row r="157" spans="1:5" x14ac:dyDescent="0.3">
      <c r="A157" s="17" t="s">
        <v>328</v>
      </c>
      <c r="B157" s="31">
        <f>Lookup!A$14</f>
        <v>14</v>
      </c>
      <c r="C157" s="1" t="s">
        <v>333</v>
      </c>
      <c r="D157" s="17"/>
      <c r="E157" s="17"/>
    </row>
    <row r="158" spans="1:5" x14ac:dyDescent="0.3">
      <c r="A158" s="1" t="s">
        <v>321</v>
      </c>
      <c r="B158" s="17"/>
      <c r="C158" s="17"/>
      <c r="D158" s="17"/>
      <c r="E158" s="17"/>
    </row>
    <row r="159" spans="1:5" x14ac:dyDescent="0.3">
      <c r="A159" s="1" t="s">
        <v>322</v>
      </c>
      <c r="B159" s="17"/>
      <c r="C159" s="17"/>
      <c r="D159" s="17"/>
      <c r="E159" s="17"/>
    </row>
    <row r="160" spans="1:5" x14ac:dyDescent="0.3">
      <c r="A160" s="27" t="s">
        <v>323</v>
      </c>
      <c r="B160" s="32" t="str">
        <f>Lookup!C$14</f>
        <v>https://dmvs6.web.boeing.com/#/Actions</v>
      </c>
      <c r="C160" s="27" t="s">
        <v>5</v>
      </c>
      <c r="D160" s="32" t="str">
        <f>Lookup!B$14</f>
        <v>DMVS (Demand Management Visibility Service)</v>
      </c>
      <c r="E160" s="28" t="s">
        <v>7</v>
      </c>
    </row>
    <row r="161" spans="1:5" x14ac:dyDescent="0.3">
      <c r="A161" s="1" t="s">
        <v>324</v>
      </c>
      <c r="B161" s="17"/>
      <c r="C161" s="17"/>
      <c r="D161" s="17"/>
      <c r="E161" s="17"/>
    </row>
    <row r="162" spans="1:5" x14ac:dyDescent="0.3">
      <c r="A162" s="1" t="s">
        <v>330</v>
      </c>
      <c r="B162" s="31">
        <f>Lookup!A$14</f>
        <v>14</v>
      </c>
      <c r="C162" s="17"/>
      <c r="D162" s="1" t="s">
        <v>331</v>
      </c>
      <c r="E162" s="17"/>
    </row>
    <row r="163" spans="1:5" x14ac:dyDescent="0.3">
      <c r="A163" s="1" t="s">
        <v>325</v>
      </c>
      <c r="B163" s="17"/>
      <c r="C163" s="17"/>
      <c r="D163" s="17"/>
      <c r="E163" s="17"/>
    </row>
    <row r="164" spans="1:5" x14ac:dyDescent="0.3">
      <c r="A164" s="1" t="s">
        <v>324</v>
      </c>
      <c r="B164" s="17"/>
      <c r="C164" s="17"/>
      <c r="D164" s="17"/>
      <c r="E164" s="17"/>
    </row>
    <row r="165" spans="1:5" x14ac:dyDescent="0.3">
      <c r="A165" s="1" t="s">
        <v>326</v>
      </c>
      <c r="B165" s="17"/>
      <c r="C165" s="17"/>
      <c r="D165" s="17"/>
      <c r="E165" s="17"/>
    </row>
    <row r="166" spans="1:5" x14ac:dyDescent="0.3">
      <c r="A166" s="17" t="s">
        <v>320</v>
      </c>
      <c r="B166" s="17"/>
      <c r="C166" s="17"/>
      <c r="D166" s="17"/>
      <c r="E166" s="17"/>
    </row>
    <row r="167" spans="1:5" x14ac:dyDescent="0.3">
      <c r="A167" s="17" t="s">
        <v>332</v>
      </c>
      <c r="B167" s="31">
        <f>Lookup!A$14</f>
        <v>14</v>
      </c>
      <c r="C167" s="1" t="s">
        <v>329</v>
      </c>
      <c r="D167" s="17"/>
      <c r="E167" s="17"/>
    </row>
    <row r="168" spans="1:5" x14ac:dyDescent="0.3">
      <c r="A168" s="29" t="s">
        <v>327</v>
      </c>
      <c r="B168" s="30"/>
      <c r="C168" s="30"/>
      <c r="D168" s="30"/>
      <c r="E168" s="30"/>
    </row>
    <row r="169" spans="1:5" x14ac:dyDescent="0.3">
      <c r="A169" s="17" t="s">
        <v>328</v>
      </c>
      <c r="B169" s="31">
        <f>Lookup!A$15</f>
        <v>15</v>
      </c>
      <c r="C169" s="1" t="s">
        <v>333</v>
      </c>
      <c r="D169" s="17"/>
      <c r="E169" s="17"/>
    </row>
    <row r="170" spans="1:5" x14ac:dyDescent="0.3">
      <c r="A170" s="1" t="s">
        <v>321</v>
      </c>
      <c r="B170" s="17"/>
      <c r="C170" s="17"/>
      <c r="D170" s="17"/>
      <c r="E170" s="17"/>
    </row>
    <row r="171" spans="1:5" x14ac:dyDescent="0.3">
      <c r="A171" s="1" t="s">
        <v>322</v>
      </c>
      <c r="B171" s="17"/>
      <c r="C171" s="17"/>
      <c r="D171" s="17"/>
      <c r="E171" s="17"/>
    </row>
    <row r="172" spans="1:5" x14ac:dyDescent="0.3">
      <c r="A172" s="27" t="s">
        <v>323</v>
      </c>
      <c r="B172" s="32" t="str">
        <f>Lookup!C$15</f>
        <v>http://helpdesk.web.boeing.com/</v>
      </c>
      <c r="C172" s="27" t="s">
        <v>5</v>
      </c>
      <c r="D172" s="32" t="str">
        <f>Lookup!B$15</f>
        <v>EHD (Enterprise Help Desk)</v>
      </c>
      <c r="E172" s="28" t="s">
        <v>7</v>
      </c>
    </row>
    <row r="173" spans="1:5" x14ac:dyDescent="0.3">
      <c r="A173" s="1" t="s">
        <v>324</v>
      </c>
      <c r="B173" s="17"/>
      <c r="C173" s="17"/>
      <c r="D173" s="17"/>
      <c r="E173" s="17"/>
    </row>
    <row r="174" spans="1:5" x14ac:dyDescent="0.3">
      <c r="A174" s="1" t="s">
        <v>330</v>
      </c>
      <c r="B174" s="31">
        <f>Lookup!A$15</f>
        <v>15</v>
      </c>
      <c r="C174" s="17"/>
      <c r="D174" s="1" t="s">
        <v>331</v>
      </c>
      <c r="E174" s="17"/>
    </row>
    <row r="175" spans="1:5" x14ac:dyDescent="0.3">
      <c r="A175" s="1" t="s">
        <v>325</v>
      </c>
      <c r="B175" s="17"/>
      <c r="C175" s="17"/>
      <c r="D175" s="17"/>
      <c r="E175" s="17"/>
    </row>
    <row r="176" spans="1:5" x14ac:dyDescent="0.3">
      <c r="A176" s="1" t="s">
        <v>324</v>
      </c>
      <c r="B176" s="17"/>
      <c r="C176" s="17"/>
      <c r="D176" s="17"/>
      <c r="E176" s="17"/>
    </row>
    <row r="177" spans="1:5" x14ac:dyDescent="0.3">
      <c r="A177" s="1" t="s">
        <v>326</v>
      </c>
      <c r="B177" s="17"/>
      <c r="C177" s="17"/>
      <c r="D177" s="17"/>
      <c r="E177" s="17"/>
    </row>
    <row r="178" spans="1:5" x14ac:dyDescent="0.3">
      <c r="A178" s="17" t="s">
        <v>320</v>
      </c>
      <c r="B178" s="17"/>
      <c r="C178" s="17"/>
      <c r="D178" s="17"/>
      <c r="E178" s="17"/>
    </row>
    <row r="179" spans="1:5" x14ac:dyDescent="0.3">
      <c r="A179" s="17" t="s">
        <v>332</v>
      </c>
      <c r="B179" s="31">
        <f>Lookup!A$15</f>
        <v>15</v>
      </c>
      <c r="C179" s="1" t="s">
        <v>329</v>
      </c>
      <c r="D179" s="17"/>
      <c r="E179" s="17"/>
    </row>
    <row r="180" spans="1:5" x14ac:dyDescent="0.3">
      <c r="A180" s="29" t="s">
        <v>327</v>
      </c>
      <c r="B180" s="30"/>
      <c r="C180" s="30"/>
      <c r="D180" s="30"/>
      <c r="E180" s="30"/>
    </row>
    <row r="181" spans="1:5" x14ac:dyDescent="0.3">
      <c r="A181" s="17" t="s">
        <v>328</v>
      </c>
      <c r="B181" s="31">
        <f>Lookup!A$16</f>
        <v>16</v>
      </c>
      <c r="C181" s="1" t="s">
        <v>333</v>
      </c>
      <c r="D181" s="17"/>
      <c r="E181" s="17"/>
    </row>
    <row r="182" spans="1:5" x14ac:dyDescent="0.3">
      <c r="A182" s="1" t="s">
        <v>321</v>
      </c>
      <c r="B182" s="17"/>
      <c r="C182" s="17"/>
      <c r="D182" s="17"/>
      <c r="E182" s="17"/>
    </row>
    <row r="183" spans="1:5" x14ac:dyDescent="0.3">
      <c r="A183" s="1" t="s">
        <v>322</v>
      </c>
      <c r="B183" s="17"/>
      <c r="C183" s="17"/>
      <c r="D183" s="17"/>
      <c r="E183" s="17"/>
    </row>
    <row r="184" spans="1:5" x14ac:dyDescent="0.3">
      <c r="A184" s="27" t="s">
        <v>323</v>
      </c>
      <c r="B184" s="32" t="str">
        <f>Lookup!C$16</f>
        <v>http://eitms.web.boeing.com</v>
      </c>
      <c r="C184" s="27" t="s">
        <v>5</v>
      </c>
      <c r="D184" s="32" t="str">
        <f>Lookup!B$16</f>
        <v>EITMS (Employee Involvement Team Management System)</v>
      </c>
      <c r="E184" s="28" t="s">
        <v>7</v>
      </c>
    </row>
    <row r="185" spans="1:5" x14ac:dyDescent="0.3">
      <c r="A185" s="1" t="s">
        <v>324</v>
      </c>
      <c r="B185" s="17"/>
      <c r="C185" s="17"/>
      <c r="D185" s="17"/>
      <c r="E185" s="17"/>
    </row>
    <row r="186" spans="1:5" x14ac:dyDescent="0.3">
      <c r="A186" s="1" t="s">
        <v>330</v>
      </c>
      <c r="B186" s="31">
        <f>Lookup!A$16</f>
        <v>16</v>
      </c>
      <c r="C186" s="17"/>
      <c r="D186" s="1" t="s">
        <v>331</v>
      </c>
      <c r="E186" s="17"/>
    </row>
    <row r="187" spans="1:5" x14ac:dyDescent="0.3">
      <c r="A187" s="1" t="s">
        <v>325</v>
      </c>
      <c r="B187" s="17"/>
      <c r="C187" s="17"/>
      <c r="D187" s="17"/>
      <c r="E187" s="17"/>
    </row>
    <row r="188" spans="1:5" x14ac:dyDescent="0.3">
      <c r="A188" s="1" t="s">
        <v>324</v>
      </c>
      <c r="B188" s="17"/>
      <c r="C188" s="17"/>
      <c r="D188" s="17"/>
      <c r="E188" s="17"/>
    </row>
    <row r="189" spans="1:5" x14ac:dyDescent="0.3">
      <c r="A189" s="1" t="s">
        <v>326</v>
      </c>
      <c r="B189" s="17"/>
      <c r="C189" s="17"/>
      <c r="D189" s="17"/>
      <c r="E189" s="17"/>
    </row>
    <row r="190" spans="1:5" x14ac:dyDescent="0.3">
      <c r="A190" s="17" t="s">
        <v>320</v>
      </c>
      <c r="B190" s="17"/>
      <c r="C190" s="17"/>
      <c r="D190" s="17"/>
      <c r="E190" s="17"/>
    </row>
    <row r="191" spans="1:5" x14ac:dyDescent="0.3">
      <c r="A191" s="17" t="s">
        <v>332</v>
      </c>
      <c r="B191" s="31">
        <f>Lookup!A$16</f>
        <v>16</v>
      </c>
      <c r="C191" s="1" t="s">
        <v>329</v>
      </c>
      <c r="D191" s="17"/>
      <c r="E191" s="17"/>
    </row>
    <row r="192" spans="1:5" x14ac:dyDescent="0.3">
      <c r="A192" s="29" t="s">
        <v>327</v>
      </c>
      <c r="B192" s="30"/>
      <c r="C192" s="30"/>
      <c r="D192" s="30"/>
      <c r="E192" s="30"/>
    </row>
    <row r="193" spans="1:5" x14ac:dyDescent="0.3">
      <c r="A193" s="17" t="s">
        <v>328</v>
      </c>
      <c r="B193" s="31">
        <f>Lookup!A$17</f>
        <v>17</v>
      </c>
      <c r="C193" s="1" t="s">
        <v>333</v>
      </c>
      <c r="D193" s="17"/>
      <c r="E193" s="17"/>
    </row>
    <row r="194" spans="1:5" x14ac:dyDescent="0.3">
      <c r="A194" s="1" t="s">
        <v>321</v>
      </c>
      <c r="B194" s="17"/>
      <c r="C194" s="17"/>
      <c r="D194" s="17"/>
      <c r="E194" s="17"/>
    </row>
    <row r="195" spans="1:5" x14ac:dyDescent="0.3">
      <c r="A195" s="1" t="s">
        <v>322</v>
      </c>
      <c r="B195" s="17"/>
      <c r="C195" s="17"/>
      <c r="D195" s="17"/>
      <c r="E195" s="17"/>
    </row>
    <row r="196" spans="1:5" x14ac:dyDescent="0.3">
      <c r="A196" s="27" t="s">
        <v>323</v>
      </c>
      <c r="B196" s="32" t="str">
        <f>Lookup!C$17</f>
        <v>http://etrac.web.boeing.com/etrac</v>
      </c>
      <c r="C196" s="27" t="s">
        <v>5</v>
      </c>
      <c r="D196" s="32" t="str">
        <f>Lookup!B$17</f>
        <v>eTRAC- Part Shortages and Exceptions</v>
      </c>
      <c r="E196" s="28" t="s">
        <v>7</v>
      </c>
    </row>
    <row r="197" spans="1:5" x14ac:dyDescent="0.3">
      <c r="A197" s="1" t="s">
        <v>324</v>
      </c>
      <c r="B197" s="17"/>
      <c r="C197" s="17"/>
      <c r="D197" s="17"/>
      <c r="E197" s="17"/>
    </row>
    <row r="198" spans="1:5" x14ac:dyDescent="0.3">
      <c r="A198" s="1" t="s">
        <v>330</v>
      </c>
      <c r="B198" s="31">
        <f>Lookup!A$17</f>
        <v>17</v>
      </c>
      <c r="C198" s="17"/>
      <c r="D198" s="1" t="s">
        <v>331</v>
      </c>
      <c r="E198" s="17"/>
    </row>
    <row r="199" spans="1:5" x14ac:dyDescent="0.3">
      <c r="A199" s="1" t="s">
        <v>325</v>
      </c>
      <c r="B199" s="17"/>
      <c r="C199" s="17"/>
      <c r="D199" s="17"/>
      <c r="E199" s="17"/>
    </row>
    <row r="200" spans="1:5" x14ac:dyDescent="0.3">
      <c r="A200" s="1" t="s">
        <v>324</v>
      </c>
      <c r="B200" s="17"/>
      <c r="C200" s="17"/>
      <c r="D200" s="17"/>
      <c r="E200" s="17"/>
    </row>
    <row r="201" spans="1:5" x14ac:dyDescent="0.3">
      <c r="A201" s="1" t="s">
        <v>326</v>
      </c>
      <c r="B201" s="17"/>
      <c r="C201" s="17"/>
      <c r="D201" s="17"/>
      <c r="E201" s="17"/>
    </row>
    <row r="202" spans="1:5" x14ac:dyDescent="0.3">
      <c r="A202" s="17" t="s">
        <v>320</v>
      </c>
      <c r="B202" s="17"/>
      <c r="C202" s="17"/>
      <c r="D202" s="17"/>
      <c r="E202" s="17"/>
    </row>
    <row r="203" spans="1:5" x14ac:dyDescent="0.3">
      <c r="A203" s="17" t="s">
        <v>332</v>
      </c>
      <c r="B203" s="31">
        <f>Lookup!A$17</f>
        <v>17</v>
      </c>
      <c r="C203" s="1" t="s">
        <v>329</v>
      </c>
      <c r="D203" s="17"/>
      <c r="E203" s="17"/>
    </row>
    <row r="204" spans="1:5" x14ac:dyDescent="0.3">
      <c r="A204" s="29" t="s">
        <v>327</v>
      </c>
      <c r="B204" s="30"/>
      <c r="C204" s="30"/>
      <c r="D204" s="30"/>
      <c r="E204" s="30"/>
    </row>
    <row r="205" spans="1:5" x14ac:dyDescent="0.3">
      <c r="A205" s="17" t="s">
        <v>328</v>
      </c>
      <c r="B205" s="31">
        <f>Lookup!A$18</f>
        <v>18</v>
      </c>
      <c r="C205" s="1" t="s">
        <v>333</v>
      </c>
      <c r="D205" s="17"/>
      <c r="E205" s="17"/>
    </row>
    <row r="206" spans="1:5" x14ac:dyDescent="0.3">
      <c r="A206" s="1" t="s">
        <v>321</v>
      </c>
      <c r="B206" s="17"/>
      <c r="C206" s="17"/>
      <c r="D206" s="17"/>
      <c r="E206" s="17"/>
    </row>
    <row r="207" spans="1:5" x14ac:dyDescent="0.3">
      <c r="A207" s="1" t="s">
        <v>322</v>
      </c>
      <c r="B207" s="17"/>
      <c r="C207" s="17"/>
      <c r="D207" s="17"/>
      <c r="E207" s="17"/>
    </row>
    <row r="208" spans="1:5" x14ac:dyDescent="0.3">
      <c r="A208" s="27" t="s">
        <v>323</v>
      </c>
      <c r="B208" s="32" t="str">
        <f>Lookup!C$18</f>
        <v>&lt;&lt;Accordion&gt;&gt;</v>
      </c>
      <c r="C208" s="27" t="s">
        <v>5</v>
      </c>
      <c r="D208" s="32" t="str">
        <f>Lookup!B$18</f>
        <v>ETS (Employee Timekeeping System)</v>
      </c>
      <c r="E208" s="28" t="s">
        <v>7</v>
      </c>
    </row>
    <row r="209" spans="1:5" x14ac:dyDescent="0.3">
      <c r="A209" s="1" t="s">
        <v>324</v>
      </c>
      <c r="B209" s="17"/>
      <c r="C209" s="17"/>
      <c r="D209" s="17"/>
      <c r="E209" s="17"/>
    </row>
    <row r="210" spans="1:5" x14ac:dyDescent="0.3">
      <c r="A210" s="1" t="s">
        <v>330</v>
      </c>
      <c r="B210" s="31">
        <f>Lookup!A$18</f>
        <v>18</v>
      </c>
      <c r="C210" s="17"/>
      <c r="D210" s="1" t="s">
        <v>331</v>
      </c>
      <c r="E210" s="17"/>
    </row>
    <row r="211" spans="1:5" x14ac:dyDescent="0.3">
      <c r="A211" s="1" t="s">
        <v>325</v>
      </c>
      <c r="B211" s="17"/>
      <c r="C211" s="17"/>
      <c r="D211" s="17"/>
      <c r="E211" s="17"/>
    </row>
    <row r="212" spans="1:5" x14ac:dyDescent="0.3">
      <c r="A212" s="1" t="s">
        <v>324</v>
      </c>
      <c r="B212" s="17"/>
      <c r="C212" s="17"/>
      <c r="D212" s="17"/>
      <c r="E212" s="17"/>
    </row>
    <row r="213" spans="1:5" x14ac:dyDescent="0.3">
      <c r="A213" s="1" t="s">
        <v>326</v>
      </c>
      <c r="B213" s="17"/>
      <c r="C213" s="17"/>
      <c r="D213" s="17"/>
      <c r="E213" s="17"/>
    </row>
    <row r="214" spans="1:5" x14ac:dyDescent="0.3">
      <c r="A214" s="17" t="s">
        <v>320</v>
      </c>
      <c r="B214" s="17"/>
      <c r="C214" s="17"/>
      <c r="D214" s="17"/>
      <c r="E214" s="17"/>
    </row>
    <row r="215" spans="1:5" x14ac:dyDescent="0.3">
      <c r="A215" s="17" t="s">
        <v>332</v>
      </c>
      <c r="B215" s="31">
        <f>Lookup!A$18</f>
        <v>18</v>
      </c>
      <c r="C215" s="1" t="s">
        <v>329</v>
      </c>
      <c r="D215" s="17"/>
      <c r="E215" s="17"/>
    </row>
    <row r="216" spans="1:5" x14ac:dyDescent="0.3">
      <c r="A216" s="29" t="s">
        <v>327</v>
      </c>
      <c r="B216" s="30"/>
      <c r="C216" s="30"/>
      <c r="D216" s="30"/>
      <c r="E216" s="30"/>
    </row>
    <row r="217" spans="1:5" x14ac:dyDescent="0.3">
      <c r="A217" s="17" t="s">
        <v>328</v>
      </c>
      <c r="B217" s="31">
        <f>Lookup!A$19</f>
        <v>19</v>
      </c>
      <c r="C217" s="1" t="s">
        <v>333</v>
      </c>
      <c r="D217" s="17"/>
      <c r="E217" s="17"/>
    </row>
    <row r="218" spans="1:5" x14ac:dyDescent="0.3">
      <c r="A218" s="1" t="s">
        <v>321</v>
      </c>
      <c r="B218" s="17"/>
      <c r="C218" s="17"/>
      <c r="D218" s="17"/>
      <c r="E218" s="17"/>
    </row>
    <row r="219" spans="1:5" x14ac:dyDescent="0.3">
      <c r="A219" s="1" t="s">
        <v>322</v>
      </c>
      <c r="B219" s="17"/>
      <c r="C219" s="17"/>
      <c r="D219" s="17"/>
      <c r="E219" s="17"/>
    </row>
    <row r="220" spans="1:5" x14ac:dyDescent="0.3">
      <c r="A220" s="27" t="s">
        <v>323</v>
      </c>
      <c r="B220" s="32" t="str">
        <f>Lookup!C$19</f>
        <v>http://www.boeing.com/features/frontiers/index.page</v>
      </c>
      <c r="C220" s="27" t="s">
        <v>5</v>
      </c>
      <c r="D220" s="32" t="str">
        <f>Lookup!B$19</f>
        <v>Frontiers</v>
      </c>
      <c r="E220" s="28" t="s">
        <v>7</v>
      </c>
    </row>
    <row r="221" spans="1:5" x14ac:dyDescent="0.3">
      <c r="A221" s="1" t="s">
        <v>324</v>
      </c>
      <c r="B221" s="17"/>
      <c r="C221" s="17"/>
      <c r="D221" s="17"/>
      <c r="E221" s="17"/>
    </row>
    <row r="222" spans="1:5" x14ac:dyDescent="0.3">
      <c r="A222" s="1" t="s">
        <v>330</v>
      </c>
      <c r="B222" s="31">
        <f>Lookup!A$19</f>
        <v>19</v>
      </c>
      <c r="C222" s="17"/>
      <c r="D222" s="1" t="s">
        <v>331</v>
      </c>
      <c r="E222" s="17"/>
    </row>
    <row r="223" spans="1:5" x14ac:dyDescent="0.3">
      <c r="A223" s="1" t="s">
        <v>325</v>
      </c>
      <c r="B223" s="17"/>
      <c r="C223" s="17"/>
      <c r="D223" s="17"/>
      <c r="E223" s="17"/>
    </row>
    <row r="224" spans="1:5" x14ac:dyDescent="0.3">
      <c r="A224" s="1" t="s">
        <v>324</v>
      </c>
      <c r="B224" s="17"/>
      <c r="C224" s="17"/>
      <c r="D224" s="17"/>
      <c r="E224" s="17"/>
    </row>
    <row r="225" spans="1:5" x14ac:dyDescent="0.3">
      <c r="A225" s="1" t="s">
        <v>326</v>
      </c>
      <c r="B225" s="17"/>
      <c r="C225" s="17"/>
      <c r="D225" s="17"/>
      <c r="E225" s="17"/>
    </row>
    <row r="226" spans="1:5" x14ac:dyDescent="0.3">
      <c r="A226" s="17" t="s">
        <v>320</v>
      </c>
      <c r="B226" s="17"/>
      <c r="C226" s="17"/>
      <c r="D226" s="17"/>
      <c r="E226" s="17"/>
    </row>
    <row r="227" spans="1:5" x14ac:dyDescent="0.3">
      <c r="A227" s="17" t="s">
        <v>332</v>
      </c>
      <c r="B227" s="31">
        <f>Lookup!A$19</f>
        <v>19</v>
      </c>
      <c r="C227" s="1" t="s">
        <v>329</v>
      </c>
      <c r="D227" s="17"/>
      <c r="E227" s="17"/>
    </row>
    <row r="228" spans="1:5" x14ac:dyDescent="0.3">
      <c r="A228" s="29" t="s">
        <v>327</v>
      </c>
      <c r="B228" s="30"/>
      <c r="C228" s="30"/>
      <c r="D228" s="30"/>
      <c r="E228" s="30"/>
    </row>
    <row r="229" spans="1:5" x14ac:dyDescent="0.3">
      <c r="A229" s="17" t="s">
        <v>328</v>
      </c>
      <c r="B229" s="31">
        <f>Lookup!A$20</f>
        <v>20</v>
      </c>
      <c r="C229" s="1" t="s">
        <v>333</v>
      </c>
      <c r="D229" s="17"/>
      <c r="E229" s="17"/>
    </row>
    <row r="230" spans="1:5" x14ac:dyDescent="0.3">
      <c r="A230" s="1" t="s">
        <v>321</v>
      </c>
      <c r="B230" s="17"/>
      <c r="C230" s="17"/>
      <c r="D230" s="17"/>
      <c r="E230" s="17"/>
    </row>
    <row r="231" spans="1:5" x14ac:dyDescent="0.3">
      <c r="A231" s="1" t="s">
        <v>322</v>
      </c>
      <c r="B231" s="17"/>
      <c r="C231" s="17"/>
      <c r="D231" s="17"/>
      <c r="E231" s="17"/>
    </row>
    <row r="232" spans="1:5" x14ac:dyDescent="0.3">
      <c r="A232" s="27" t="s">
        <v>323</v>
      </c>
      <c r="B232" s="32" t="str">
        <f>Lookup!C$20</f>
        <v>http://library.web.boeing.com/resources/how-do-i-find.html</v>
      </c>
      <c r="C232" s="27" t="s">
        <v>5</v>
      </c>
      <c r="D232" s="32" t="str">
        <f>Lookup!B$20</f>
        <v>Library Resources</v>
      </c>
      <c r="E232" s="28" t="s">
        <v>7</v>
      </c>
    </row>
    <row r="233" spans="1:5" x14ac:dyDescent="0.3">
      <c r="A233" s="1" t="s">
        <v>324</v>
      </c>
      <c r="B233" s="17"/>
      <c r="C233" s="17"/>
      <c r="D233" s="17"/>
      <c r="E233" s="17"/>
    </row>
    <row r="234" spans="1:5" x14ac:dyDescent="0.3">
      <c r="A234" s="1" t="s">
        <v>330</v>
      </c>
      <c r="B234" s="31">
        <f>Lookup!A$20</f>
        <v>20</v>
      </c>
      <c r="C234" s="17"/>
      <c r="D234" s="1" t="s">
        <v>331</v>
      </c>
      <c r="E234" s="17"/>
    </row>
    <row r="235" spans="1:5" x14ac:dyDescent="0.3">
      <c r="A235" s="1" t="s">
        <v>325</v>
      </c>
      <c r="B235" s="17"/>
      <c r="C235" s="17"/>
      <c r="D235" s="17"/>
      <c r="E235" s="17"/>
    </row>
    <row r="236" spans="1:5" x14ac:dyDescent="0.3">
      <c r="A236" s="1" t="s">
        <v>324</v>
      </c>
      <c r="B236" s="17"/>
      <c r="C236" s="17"/>
      <c r="D236" s="17"/>
      <c r="E236" s="17"/>
    </row>
    <row r="237" spans="1:5" x14ac:dyDescent="0.3">
      <c r="A237" s="1" t="s">
        <v>326</v>
      </c>
      <c r="B237" s="17"/>
      <c r="C237" s="17"/>
      <c r="D237" s="17"/>
      <c r="E237" s="17"/>
    </row>
    <row r="238" spans="1:5" x14ac:dyDescent="0.3">
      <c r="A238" s="17" t="s">
        <v>320</v>
      </c>
      <c r="B238" s="17"/>
      <c r="C238" s="17"/>
      <c r="D238" s="17"/>
      <c r="E238" s="17"/>
    </row>
    <row r="239" spans="1:5" x14ac:dyDescent="0.3">
      <c r="A239" s="17" t="s">
        <v>332</v>
      </c>
      <c r="B239" s="31">
        <f>Lookup!A$20</f>
        <v>20</v>
      </c>
      <c r="C239" s="1" t="s">
        <v>329</v>
      </c>
      <c r="D239" s="17"/>
      <c r="E239" s="17"/>
    </row>
    <row r="240" spans="1:5" x14ac:dyDescent="0.3">
      <c r="A240" s="29" t="s">
        <v>327</v>
      </c>
      <c r="B240" s="30"/>
      <c r="C240" s="30"/>
      <c r="D240" s="30"/>
      <c r="E240" s="30"/>
    </row>
    <row r="241" spans="1:5" x14ac:dyDescent="0.3">
      <c r="A241" s="17" t="s">
        <v>328</v>
      </c>
      <c r="B241" s="31">
        <f>Lookup!A$21</f>
        <v>21</v>
      </c>
      <c r="C241" s="1" t="s">
        <v>333</v>
      </c>
      <c r="D241" s="17"/>
      <c r="E241" s="17"/>
    </row>
    <row r="242" spans="1:5" x14ac:dyDescent="0.3">
      <c r="A242" s="1" t="s">
        <v>321</v>
      </c>
      <c r="B242" s="17"/>
      <c r="C242" s="17"/>
      <c r="D242" s="17"/>
      <c r="E242" s="17"/>
    </row>
    <row r="243" spans="1:5" x14ac:dyDescent="0.3">
      <c r="A243" s="1" t="s">
        <v>322</v>
      </c>
      <c r="B243" s="17"/>
      <c r="C243" s="17"/>
      <c r="D243" s="17"/>
      <c r="E243" s="17"/>
    </row>
    <row r="244" spans="1:5" x14ac:dyDescent="0.3">
      <c r="A244" s="27" t="s">
        <v>323</v>
      </c>
      <c r="B244" s="32" t="str">
        <f>Lookup!C$21</f>
        <v>https://marsprod.web.boeing.com:8084/mars/home?0</v>
      </c>
      <c r="C244" s="27" t="s">
        <v>5</v>
      </c>
      <c r="D244" s="32" t="str">
        <f>Lookup!B$21</f>
        <v>MARS (My Account Request System)</v>
      </c>
      <c r="E244" s="28" t="s">
        <v>7</v>
      </c>
    </row>
    <row r="245" spans="1:5" x14ac:dyDescent="0.3">
      <c r="A245" s="1" t="s">
        <v>324</v>
      </c>
      <c r="B245" s="17"/>
      <c r="C245" s="17"/>
      <c r="D245" s="17"/>
      <c r="E245" s="17"/>
    </row>
    <row r="246" spans="1:5" x14ac:dyDescent="0.3">
      <c r="A246" s="1" t="s">
        <v>330</v>
      </c>
      <c r="B246" s="31">
        <f>Lookup!A$21</f>
        <v>21</v>
      </c>
      <c r="C246" s="17"/>
      <c r="D246" s="1" t="s">
        <v>331</v>
      </c>
      <c r="E246" s="17"/>
    </row>
    <row r="247" spans="1:5" x14ac:dyDescent="0.3">
      <c r="A247" s="1" t="s">
        <v>325</v>
      </c>
      <c r="B247" s="17"/>
      <c r="C247" s="17"/>
      <c r="D247" s="17"/>
      <c r="E247" s="17"/>
    </row>
    <row r="248" spans="1:5" x14ac:dyDescent="0.3">
      <c r="A248" s="1" t="s">
        <v>324</v>
      </c>
      <c r="B248" s="17"/>
      <c r="C248" s="17"/>
      <c r="D248" s="17"/>
      <c r="E248" s="17"/>
    </row>
    <row r="249" spans="1:5" x14ac:dyDescent="0.3">
      <c r="A249" s="1" t="s">
        <v>326</v>
      </c>
      <c r="B249" s="17"/>
      <c r="C249" s="17"/>
      <c r="D249" s="17"/>
      <c r="E249" s="17"/>
    </row>
    <row r="250" spans="1:5" x14ac:dyDescent="0.3">
      <c r="A250" s="17" t="s">
        <v>320</v>
      </c>
      <c r="B250" s="17"/>
      <c r="C250" s="17"/>
      <c r="D250" s="17"/>
      <c r="E250" s="17"/>
    </row>
    <row r="251" spans="1:5" x14ac:dyDescent="0.3">
      <c r="A251" s="17" t="s">
        <v>332</v>
      </c>
      <c r="B251" s="31">
        <f>Lookup!A$21</f>
        <v>21</v>
      </c>
      <c r="C251" s="1" t="s">
        <v>329</v>
      </c>
      <c r="D251" s="17"/>
      <c r="E251" s="17"/>
    </row>
    <row r="252" spans="1:5" x14ac:dyDescent="0.3">
      <c r="A252" s="29" t="s">
        <v>327</v>
      </c>
      <c r="B252" s="30"/>
      <c r="C252" s="30"/>
      <c r="D252" s="30"/>
      <c r="E252" s="30"/>
    </row>
    <row r="253" spans="1:5" x14ac:dyDescent="0.3">
      <c r="A253" s="17" t="s">
        <v>328</v>
      </c>
      <c r="B253" s="31">
        <f>Lookup!A$22</f>
        <v>22</v>
      </c>
      <c r="C253" s="1" t="s">
        <v>333</v>
      </c>
      <c r="D253" s="17"/>
      <c r="E253" s="17"/>
    </row>
    <row r="254" spans="1:5" x14ac:dyDescent="0.3">
      <c r="A254" s="1" t="s">
        <v>321</v>
      </c>
      <c r="B254" s="17"/>
      <c r="C254" s="17"/>
      <c r="D254" s="17"/>
      <c r="E254" s="17"/>
    </row>
    <row r="255" spans="1:5" x14ac:dyDescent="0.3">
      <c r="A255" s="1" t="s">
        <v>322</v>
      </c>
      <c r="B255" s="17"/>
      <c r="C255" s="17"/>
      <c r="D255" s="17"/>
      <c r="E255" s="17"/>
    </row>
    <row r="256" spans="1:5" x14ac:dyDescent="0.3">
      <c r="A256" s="27" t="s">
        <v>323</v>
      </c>
      <c r="B256" s="32" t="str">
        <f>Lookup!C$22</f>
        <v>http://mxesprod.web.boeing.com/maximo/webclient/login/login.jsp</v>
      </c>
      <c r="C256" s="27" t="s">
        <v>5</v>
      </c>
      <c r="D256" s="32" t="str">
        <f>Lookup!B$22</f>
        <v>MAXIMO (Facilities Requests)</v>
      </c>
      <c r="E256" s="28" t="s">
        <v>7</v>
      </c>
    </row>
    <row r="257" spans="1:5" x14ac:dyDescent="0.3">
      <c r="A257" s="1" t="s">
        <v>324</v>
      </c>
      <c r="B257" s="17"/>
      <c r="C257" s="17"/>
      <c r="D257" s="17"/>
      <c r="E257" s="17"/>
    </row>
    <row r="258" spans="1:5" x14ac:dyDescent="0.3">
      <c r="A258" s="1" t="s">
        <v>330</v>
      </c>
      <c r="B258" s="31">
        <f>Lookup!A$22</f>
        <v>22</v>
      </c>
      <c r="C258" s="17"/>
      <c r="D258" s="1" t="s">
        <v>331</v>
      </c>
      <c r="E258" s="17"/>
    </row>
    <row r="259" spans="1:5" x14ac:dyDescent="0.3">
      <c r="A259" s="1" t="s">
        <v>325</v>
      </c>
      <c r="B259" s="17"/>
      <c r="C259" s="17"/>
      <c r="D259" s="17"/>
      <c r="E259" s="17"/>
    </row>
    <row r="260" spans="1:5" x14ac:dyDescent="0.3">
      <c r="A260" s="1" t="s">
        <v>324</v>
      </c>
      <c r="B260" s="17"/>
      <c r="C260" s="17"/>
      <c r="D260" s="17"/>
      <c r="E260" s="17"/>
    </row>
    <row r="261" spans="1:5" x14ac:dyDescent="0.3">
      <c r="A261" s="1" t="s">
        <v>326</v>
      </c>
      <c r="B261" s="17"/>
      <c r="C261" s="17"/>
      <c r="D261" s="17"/>
      <c r="E261" s="17"/>
    </row>
    <row r="262" spans="1:5" x14ac:dyDescent="0.3">
      <c r="A262" s="17" t="s">
        <v>320</v>
      </c>
      <c r="B262" s="17"/>
      <c r="C262" s="17"/>
      <c r="D262" s="17"/>
      <c r="E262" s="17"/>
    </row>
    <row r="263" spans="1:5" x14ac:dyDescent="0.3">
      <c r="A263" s="17" t="s">
        <v>332</v>
      </c>
      <c r="B263" s="31">
        <f>Lookup!A$22</f>
        <v>22</v>
      </c>
      <c r="C263" s="1" t="s">
        <v>329</v>
      </c>
      <c r="D263" s="17"/>
      <c r="E263" s="17"/>
    </row>
    <row r="264" spans="1:5" x14ac:dyDescent="0.3">
      <c r="A264" s="29" t="s">
        <v>327</v>
      </c>
      <c r="B264" s="30"/>
      <c r="C264" s="30"/>
      <c r="D264" s="30"/>
      <c r="E264" s="30"/>
    </row>
    <row r="265" spans="1:5" x14ac:dyDescent="0.3">
      <c r="A265" s="17" t="s">
        <v>328</v>
      </c>
      <c r="B265" s="31">
        <f>Lookup!A$23</f>
        <v>23</v>
      </c>
      <c r="C265" s="1" t="s">
        <v>333</v>
      </c>
      <c r="D265" s="17"/>
      <c r="E265" s="17"/>
    </row>
    <row r="266" spans="1:5" x14ac:dyDescent="0.3">
      <c r="A266" s="1" t="s">
        <v>321</v>
      </c>
      <c r="B266" s="17"/>
      <c r="C266" s="17"/>
      <c r="D266" s="17"/>
      <c r="E266" s="17"/>
    </row>
    <row r="267" spans="1:5" x14ac:dyDescent="0.3">
      <c r="A267" s="1" t="s">
        <v>322</v>
      </c>
      <c r="B267" s="17"/>
      <c r="C267" s="17"/>
      <c r="D267" s="17"/>
      <c r="E267" s="17"/>
    </row>
    <row r="268" spans="1:5" x14ac:dyDescent="0.3">
      <c r="A268" s="27" t="s">
        <v>323</v>
      </c>
      <c r="B268" s="32" t="str">
        <f>Lookup!C$23</f>
        <v>https://my.boeing.com/portal/server.pt/community/mes/2394</v>
      </c>
      <c r="C268" s="27" t="s">
        <v>5</v>
      </c>
      <c r="D268" s="32" t="str">
        <f>Lookup!B$23</f>
        <v>MESci (Manufacturing Execution Systems Common Image)</v>
      </c>
      <c r="E268" s="28" t="s">
        <v>7</v>
      </c>
    </row>
    <row r="269" spans="1:5" x14ac:dyDescent="0.3">
      <c r="A269" s="1" t="s">
        <v>324</v>
      </c>
      <c r="B269" s="17"/>
      <c r="C269" s="17"/>
      <c r="D269" s="17"/>
      <c r="E269" s="17"/>
    </row>
    <row r="270" spans="1:5" x14ac:dyDescent="0.3">
      <c r="A270" s="1" t="s">
        <v>330</v>
      </c>
      <c r="B270" s="31">
        <f>Lookup!A$23</f>
        <v>23</v>
      </c>
      <c r="C270" s="17"/>
      <c r="D270" s="1" t="s">
        <v>331</v>
      </c>
      <c r="E270" s="17"/>
    </row>
    <row r="271" spans="1:5" x14ac:dyDescent="0.3">
      <c r="A271" s="1" t="s">
        <v>325</v>
      </c>
      <c r="B271" s="17"/>
      <c r="C271" s="17"/>
      <c r="D271" s="17"/>
      <c r="E271" s="17"/>
    </row>
    <row r="272" spans="1:5" x14ac:dyDescent="0.3">
      <c r="A272" s="1" t="s">
        <v>324</v>
      </c>
      <c r="B272" s="17"/>
      <c r="C272" s="17"/>
      <c r="D272" s="17"/>
      <c r="E272" s="17"/>
    </row>
    <row r="273" spans="1:5" x14ac:dyDescent="0.3">
      <c r="A273" s="1" t="s">
        <v>326</v>
      </c>
      <c r="B273" s="17"/>
      <c r="C273" s="17"/>
      <c r="D273" s="17"/>
      <c r="E273" s="17"/>
    </row>
    <row r="274" spans="1:5" x14ac:dyDescent="0.3">
      <c r="A274" s="17" t="s">
        <v>320</v>
      </c>
      <c r="B274" s="17"/>
      <c r="C274" s="17"/>
      <c r="D274" s="17"/>
      <c r="E274" s="17"/>
    </row>
    <row r="275" spans="1:5" x14ac:dyDescent="0.3">
      <c r="A275" s="17" t="s">
        <v>332</v>
      </c>
      <c r="B275" s="31">
        <f>Lookup!A$23</f>
        <v>23</v>
      </c>
      <c r="C275" s="1" t="s">
        <v>329</v>
      </c>
      <c r="D275" s="17"/>
      <c r="E275" s="17"/>
    </row>
    <row r="276" spans="1:5" x14ac:dyDescent="0.3">
      <c r="A276" s="29" t="s">
        <v>327</v>
      </c>
      <c r="B276" s="30"/>
      <c r="C276" s="30"/>
      <c r="D276" s="30"/>
      <c r="E276" s="30"/>
    </row>
    <row r="277" spans="1:5" x14ac:dyDescent="0.3">
      <c r="A277" s="17" t="s">
        <v>328</v>
      </c>
      <c r="B277" s="31">
        <f>Lookup!A$24</f>
        <v>24</v>
      </c>
      <c r="C277" s="1" t="s">
        <v>333</v>
      </c>
      <c r="D277" s="17"/>
      <c r="E277" s="17"/>
    </row>
    <row r="278" spans="1:5" x14ac:dyDescent="0.3">
      <c r="A278" s="1" t="s">
        <v>321</v>
      </c>
      <c r="B278" s="17"/>
      <c r="C278" s="17"/>
      <c r="D278" s="17"/>
      <c r="E278" s="17"/>
    </row>
    <row r="279" spans="1:5" x14ac:dyDescent="0.3">
      <c r="A279" s="1" t="s">
        <v>322</v>
      </c>
      <c r="B279" s="17"/>
      <c r="C279" s="17"/>
      <c r="D279" s="17"/>
      <c r="E279" s="17"/>
    </row>
    <row r="280" spans="1:5" x14ac:dyDescent="0.3">
      <c r="A280" s="27" t="s">
        <v>323</v>
      </c>
      <c r="B280" s="32" t="str">
        <f>Lookup!C$24</f>
        <v>https://wp-myb-portal.web.boeing.com/myb/myportal/SC/MySafety/Dashboard/!ut/p/z1/04_Sj9CPykssy0xPLMnMz0vMAfIjo8zizTwMTDwNnA18LbxMTAwc3YKN_Vy8PQzdg031w9EUBHiaGjj6BBgEBoS6Ghu4m-pHEaPfAAdwNCBOPx4FUfiND9ePwmuFvzGGAkwvErKkIDc0NMIg0xMA0s2Vkw!!/dz/d5/L2dBISEvZ0FBIS9nQSEh/</v>
      </c>
      <c r="C280" s="27" t="s">
        <v>5</v>
      </c>
      <c r="D280" s="32" t="str">
        <f>Lookup!B$24</f>
        <v>My Safety Dashboard</v>
      </c>
      <c r="E280" s="28" t="s">
        <v>7</v>
      </c>
    </row>
    <row r="281" spans="1:5" x14ac:dyDescent="0.3">
      <c r="A281" s="1" t="s">
        <v>324</v>
      </c>
      <c r="B281" s="17"/>
      <c r="C281" s="17"/>
      <c r="D281" s="17"/>
      <c r="E281" s="17"/>
    </row>
    <row r="282" spans="1:5" x14ac:dyDescent="0.3">
      <c r="A282" s="1" t="s">
        <v>330</v>
      </c>
      <c r="B282" s="31">
        <f>Lookup!A$24</f>
        <v>24</v>
      </c>
      <c r="C282" s="17"/>
      <c r="D282" s="1" t="s">
        <v>331</v>
      </c>
      <c r="E282" s="17"/>
    </row>
    <row r="283" spans="1:5" x14ac:dyDescent="0.3">
      <c r="A283" s="1" t="s">
        <v>325</v>
      </c>
      <c r="B283" s="17"/>
      <c r="C283" s="17"/>
      <c r="D283" s="17"/>
      <c r="E283" s="17"/>
    </row>
    <row r="284" spans="1:5" x14ac:dyDescent="0.3">
      <c r="A284" s="1" t="s">
        <v>324</v>
      </c>
      <c r="B284" s="17"/>
      <c r="C284" s="17"/>
      <c r="D284" s="17"/>
      <c r="E284" s="17"/>
    </row>
    <row r="285" spans="1:5" x14ac:dyDescent="0.3">
      <c r="A285" s="1" t="s">
        <v>326</v>
      </c>
      <c r="B285" s="17"/>
      <c r="C285" s="17"/>
      <c r="D285" s="17"/>
      <c r="E285" s="17"/>
    </row>
    <row r="286" spans="1:5" x14ac:dyDescent="0.3">
      <c r="A286" s="17" t="s">
        <v>320</v>
      </c>
      <c r="B286" s="17"/>
      <c r="C286" s="17"/>
      <c r="D286" s="17"/>
      <c r="E286" s="17"/>
    </row>
    <row r="287" spans="1:5" x14ac:dyDescent="0.3">
      <c r="A287" s="17" t="s">
        <v>332</v>
      </c>
      <c r="B287" s="31">
        <f>Lookup!A$24</f>
        <v>24</v>
      </c>
      <c r="C287" s="1" t="s">
        <v>329</v>
      </c>
      <c r="D287" s="17"/>
      <c r="E287" s="17"/>
    </row>
    <row r="288" spans="1:5" x14ac:dyDescent="0.3">
      <c r="A288" s="29" t="s">
        <v>327</v>
      </c>
      <c r="B288" s="30"/>
      <c r="C288" s="30"/>
      <c r="D288" s="30"/>
      <c r="E288" s="30"/>
    </row>
    <row r="289" spans="1:5" x14ac:dyDescent="0.3">
      <c r="A289" s="17" t="s">
        <v>328</v>
      </c>
      <c r="B289" s="31">
        <f>Lookup!A$25</f>
        <v>25</v>
      </c>
      <c r="C289" s="1" t="s">
        <v>333</v>
      </c>
      <c r="D289" s="17"/>
      <c r="E289" s="17"/>
    </row>
    <row r="290" spans="1:5" x14ac:dyDescent="0.3">
      <c r="A290" s="1" t="s">
        <v>321</v>
      </c>
      <c r="B290" s="17"/>
      <c r="C290" s="17"/>
      <c r="D290" s="17"/>
      <c r="E290" s="17"/>
    </row>
    <row r="291" spans="1:5" x14ac:dyDescent="0.3">
      <c r="A291" s="1" t="s">
        <v>322</v>
      </c>
      <c r="B291" s="17"/>
      <c r="C291" s="17"/>
      <c r="D291" s="17"/>
      <c r="E291" s="17"/>
    </row>
    <row r="292" spans="1:5" x14ac:dyDescent="0.3">
      <c r="A292" s="27" t="s">
        <v>323</v>
      </c>
      <c r="B292" s="32" t="str">
        <f>Lookup!C$25</f>
        <v>http://pims-v4.web.boeing.com/</v>
      </c>
      <c r="C292" s="27" t="s">
        <v>5</v>
      </c>
      <c r="D292" s="32" t="str">
        <f>Lookup!B$25</f>
        <v>PIMS (Program Information Management System)</v>
      </c>
      <c r="E292" s="28" t="s">
        <v>7</v>
      </c>
    </row>
    <row r="293" spans="1:5" x14ac:dyDescent="0.3">
      <c r="A293" s="1" t="s">
        <v>324</v>
      </c>
      <c r="B293" s="17"/>
      <c r="C293" s="17"/>
      <c r="D293" s="17"/>
      <c r="E293" s="17"/>
    </row>
    <row r="294" spans="1:5" x14ac:dyDescent="0.3">
      <c r="A294" s="1" t="s">
        <v>330</v>
      </c>
      <c r="B294" s="31">
        <f>Lookup!A$25</f>
        <v>25</v>
      </c>
      <c r="C294" s="17"/>
      <c r="D294" s="1" t="s">
        <v>331</v>
      </c>
      <c r="E294" s="17"/>
    </row>
    <row r="295" spans="1:5" x14ac:dyDescent="0.3">
      <c r="A295" s="1" t="s">
        <v>325</v>
      </c>
      <c r="B295" s="17"/>
      <c r="C295" s="17"/>
      <c r="D295" s="17"/>
      <c r="E295" s="17"/>
    </row>
    <row r="296" spans="1:5" x14ac:dyDescent="0.3">
      <c r="A296" s="1" t="s">
        <v>324</v>
      </c>
      <c r="B296" s="17"/>
      <c r="C296" s="17"/>
      <c r="D296" s="17"/>
      <c r="E296" s="17"/>
    </row>
    <row r="297" spans="1:5" x14ac:dyDescent="0.3">
      <c r="A297" s="1" t="s">
        <v>326</v>
      </c>
      <c r="B297" s="17"/>
      <c r="C297" s="17"/>
      <c r="D297" s="17"/>
      <c r="E297" s="17"/>
    </row>
    <row r="298" spans="1:5" x14ac:dyDescent="0.3">
      <c r="A298" s="17" t="s">
        <v>320</v>
      </c>
      <c r="B298" s="17"/>
      <c r="C298" s="17"/>
      <c r="D298" s="17"/>
      <c r="E298" s="17"/>
    </row>
    <row r="299" spans="1:5" x14ac:dyDescent="0.3">
      <c r="A299" s="17" t="s">
        <v>332</v>
      </c>
      <c r="B299" s="31">
        <f>Lookup!A$25</f>
        <v>25</v>
      </c>
      <c r="C299" s="1" t="s">
        <v>329</v>
      </c>
      <c r="D299" s="17"/>
      <c r="E299" s="17"/>
    </row>
    <row r="300" spans="1:5" x14ac:dyDescent="0.3">
      <c r="A300" s="29" t="s">
        <v>327</v>
      </c>
      <c r="B300" s="30"/>
      <c r="C300" s="30"/>
      <c r="D300" s="30"/>
      <c r="E300" s="30"/>
    </row>
    <row r="301" spans="1:5" x14ac:dyDescent="0.3">
      <c r="A301" s="17" t="s">
        <v>328</v>
      </c>
      <c r="B301" s="31">
        <f>Lookup!A$26</f>
        <v>26</v>
      </c>
      <c r="C301" s="1" t="s">
        <v>333</v>
      </c>
      <c r="D301" s="17"/>
      <c r="E301" s="17"/>
    </row>
    <row r="302" spans="1:5" x14ac:dyDescent="0.3">
      <c r="A302" s="1" t="s">
        <v>321</v>
      </c>
      <c r="B302" s="17"/>
      <c r="C302" s="17"/>
      <c r="D302" s="17"/>
      <c r="E302" s="17"/>
    </row>
    <row r="303" spans="1:5" x14ac:dyDescent="0.3">
      <c r="A303" s="1" t="s">
        <v>322</v>
      </c>
      <c r="B303" s="17"/>
      <c r="C303" s="17"/>
      <c r="D303" s="17"/>
      <c r="E303" s="17"/>
    </row>
    <row r="304" spans="1:5" x14ac:dyDescent="0.3">
      <c r="A304" s="27" t="s">
        <v>323</v>
      </c>
      <c r="B304" s="32" t="str">
        <f>Lookup!C$26</f>
        <v>&lt;&lt;Accordion&gt;&gt;</v>
      </c>
      <c r="C304" s="27" t="s">
        <v>5</v>
      </c>
      <c r="D304" s="32" t="str">
        <f>Lookup!B$26</f>
        <v>Popular Links (Maps, Insite, Site Tours, Food Services, My Learning, Travel @ Boeing, WebEx)</v>
      </c>
      <c r="E304" s="28" t="s">
        <v>7</v>
      </c>
    </row>
    <row r="305" spans="1:5" x14ac:dyDescent="0.3">
      <c r="A305" s="1" t="s">
        <v>324</v>
      </c>
      <c r="B305" s="17"/>
      <c r="C305" s="17"/>
      <c r="D305" s="17"/>
      <c r="E305" s="17"/>
    </row>
    <row r="306" spans="1:5" x14ac:dyDescent="0.3">
      <c r="A306" s="1" t="s">
        <v>330</v>
      </c>
      <c r="B306" s="31">
        <f>Lookup!A$26</f>
        <v>26</v>
      </c>
      <c r="C306" s="17"/>
      <c r="D306" s="1" t="s">
        <v>331</v>
      </c>
      <c r="E306" s="17"/>
    </row>
    <row r="307" spans="1:5" x14ac:dyDescent="0.3">
      <c r="A307" s="1" t="s">
        <v>325</v>
      </c>
      <c r="B307" s="17"/>
      <c r="C307" s="17"/>
      <c r="D307" s="17"/>
      <c r="E307" s="17"/>
    </row>
    <row r="308" spans="1:5" x14ac:dyDescent="0.3">
      <c r="A308" s="1" t="s">
        <v>324</v>
      </c>
      <c r="B308" s="17"/>
      <c r="C308" s="17"/>
      <c r="D308" s="17"/>
      <c r="E308" s="17"/>
    </row>
    <row r="309" spans="1:5" x14ac:dyDescent="0.3">
      <c r="A309" s="1" t="s">
        <v>326</v>
      </c>
      <c r="B309" s="17"/>
      <c r="C309" s="17"/>
      <c r="D309" s="17"/>
      <c r="E309" s="17"/>
    </row>
    <row r="310" spans="1:5" x14ac:dyDescent="0.3">
      <c r="A310" s="17" t="s">
        <v>320</v>
      </c>
      <c r="B310" s="17"/>
      <c r="C310" s="17"/>
      <c r="D310" s="17"/>
      <c r="E310" s="17"/>
    </row>
    <row r="311" spans="1:5" x14ac:dyDescent="0.3">
      <c r="A311" s="17" t="s">
        <v>332</v>
      </c>
      <c r="B311" s="31">
        <f>Lookup!A$26</f>
        <v>26</v>
      </c>
      <c r="C311" s="1" t="s">
        <v>329</v>
      </c>
      <c r="D311" s="17"/>
      <c r="E311" s="17"/>
    </row>
    <row r="312" spans="1:5" x14ac:dyDescent="0.3">
      <c r="A312" s="29" t="s">
        <v>327</v>
      </c>
      <c r="B312" s="30"/>
      <c r="C312" s="30"/>
      <c r="D312" s="30"/>
      <c r="E312" s="30"/>
    </row>
    <row r="313" spans="1:5" x14ac:dyDescent="0.3">
      <c r="A313" s="17" t="s">
        <v>328</v>
      </c>
      <c r="B313" s="31">
        <f>Lookup!A$27</f>
        <v>27</v>
      </c>
      <c r="C313" s="1" t="s">
        <v>333</v>
      </c>
      <c r="D313" s="17"/>
      <c r="E313" s="17"/>
    </row>
    <row r="314" spans="1:5" x14ac:dyDescent="0.3">
      <c r="A314" s="1" t="s">
        <v>321</v>
      </c>
      <c r="B314" s="17"/>
      <c r="C314" s="17"/>
      <c r="D314" s="17"/>
      <c r="E314" s="17"/>
    </row>
    <row r="315" spans="1:5" x14ac:dyDescent="0.3">
      <c r="A315" s="1" t="s">
        <v>322</v>
      </c>
      <c r="B315" s="17"/>
      <c r="C315" s="17"/>
      <c r="D315" s="17"/>
      <c r="E315" s="17"/>
    </row>
    <row r="316" spans="1:5" x14ac:dyDescent="0.3">
      <c r="A316" s="27" t="s">
        <v>323</v>
      </c>
      <c r="B316" s="32" t="str">
        <f>Lookup!C$27</f>
        <v>https://redars.web.boeing.com/</v>
      </c>
      <c r="C316" s="27" t="s">
        <v>5</v>
      </c>
      <c r="D316" s="32" t="str">
        <f>Lookup!B$27</f>
        <v>REDARS (Reference Engineering Drawing Automated Retrieval System) / EID (Engineering Information Delivery)</v>
      </c>
      <c r="E316" s="28" t="s">
        <v>7</v>
      </c>
    </row>
    <row r="317" spans="1:5" x14ac:dyDescent="0.3">
      <c r="A317" s="1" t="s">
        <v>324</v>
      </c>
      <c r="B317" s="17"/>
      <c r="C317" s="17"/>
      <c r="D317" s="17"/>
      <c r="E317" s="17"/>
    </row>
    <row r="318" spans="1:5" x14ac:dyDescent="0.3">
      <c r="A318" s="1" t="s">
        <v>330</v>
      </c>
      <c r="B318" s="31">
        <f>Lookup!A$27</f>
        <v>27</v>
      </c>
      <c r="C318" s="17"/>
      <c r="D318" s="1" t="s">
        <v>331</v>
      </c>
      <c r="E318" s="17"/>
    </row>
    <row r="319" spans="1:5" x14ac:dyDescent="0.3">
      <c r="A319" s="1" t="s">
        <v>325</v>
      </c>
      <c r="B319" s="17"/>
      <c r="C319" s="17"/>
      <c r="D319" s="17"/>
      <c r="E319" s="17"/>
    </row>
    <row r="320" spans="1:5" x14ac:dyDescent="0.3">
      <c r="A320" s="1" t="s">
        <v>324</v>
      </c>
      <c r="B320" s="17"/>
      <c r="C320" s="17"/>
      <c r="D320" s="17"/>
      <c r="E320" s="17"/>
    </row>
    <row r="321" spans="1:5" x14ac:dyDescent="0.3">
      <c r="A321" s="1" t="s">
        <v>326</v>
      </c>
      <c r="B321" s="17"/>
      <c r="C321" s="17"/>
      <c r="D321" s="17"/>
      <c r="E321" s="17"/>
    </row>
    <row r="322" spans="1:5" x14ac:dyDescent="0.3">
      <c r="A322" s="17" t="s">
        <v>320</v>
      </c>
      <c r="B322" s="17"/>
      <c r="C322" s="17"/>
      <c r="D322" s="17"/>
      <c r="E322" s="17"/>
    </row>
    <row r="323" spans="1:5" x14ac:dyDescent="0.3">
      <c r="A323" s="17" t="s">
        <v>332</v>
      </c>
      <c r="B323" s="31">
        <f>Lookup!A$27</f>
        <v>27</v>
      </c>
      <c r="C323" s="1" t="s">
        <v>329</v>
      </c>
      <c r="D323" s="17"/>
      <c r="E323" s="17"/>
    </row>
    <row r="324" spans="1:5" x14ac:dyDescent="0.3">
      <c r="A324" s="29" t="s">
        <v>327</v>
      </c>
      <c r="B324" s="30"/>
      <c r="C324" s="30"/>
      <c r="D324" s="30"/>
      <c r="E324" s="30"/>
    </row>
    <row r="325" spans="1:5" x14ac:dyDescent="0.3">
      <c r="A325" s="17" t="s">
        <v>328</v>
      </c>
      <c r="B325" s="31">
        <f>Lookup!A$28</f>
        <v>28</v>
      </c>
      <c r="C325" s="1" t="s">
        <v>333</v>
      </c>
      <c r="D325" s="17"/>
      <c r="E325" s="17"/>
    </row>
    <row r="326" spans="1:5" x14ac:dyDescent="0.3">
      <c r="A326" s="1" t="s">
        <v>321</v>
      </c>
      <c r="B326" s="17"/>
      <c r="C326" s="17"/>
      <c r="D326" s="17"/>
      <c r="E326" s="17"/>
    </row>
    <row r="327" spans="1:5" x14ac:dyDescent="0.3">
      <c r="A327" s="1" t="s">
        <v>322</v>
      </c>
      <c r="B327" s="17"/>
      <c r="C327" s="17"/>
      <c r="D327" s="17"/>
      <c r="E327" s="17"/>
    </row>
    <row r="328" spans="1:5" x14ac:dyDescent="0.3">
      <c r="A328" s="27" t="s">
        <v>323</v>
      </c>
      <c r="B328" s="32" t="str">
        <f>Lookup!C$28</f>
        <v>http://satsystem.web.boeing.com/</v>
      </c>
      <c r="C328" s="27" t="s">
        <v>5</v>
      </c>
      <c r="D328" s="32" t="str">
        <f>Lookup!B$28</f>
        <v>SAT (Shipside Action Tracker)</v>
      </c>
      <c r="E328" s="28" t="s">
        <v>7</v>
      </c>
    </row>
    <row r="329" spans="1:5" x14ac:dyDescent="0.3">
      <c r="A329" s="1" t="s">
        <v>324</v>
      </c>
      <c r="B329" s="17"/>
      <c r="C329" s="17"/>
      <c r="D329" s="17"/>
      <c r="E329" s="17"/>
    </row>
    <row r="330" spans="1:5" x14ac:dyDescent="0.3">
      <c r="A330" s="1" t="s">
        <v>330</v>
      </c>
      <c r="B330" s="31">
        <f>Lookup!A$28</f>
        <v>28</v>
      </c>
      <c r="C330" s="17"/>
      <c r="D330" s="1" t="s">
        <v>331</v>
      </c>
      <c r="E330" s="17"/>
    </row>
    <row r="331" spans="1:5" x14ac:dyDescent="0.3">
      <c r="A331" s="1" t="s">
        <v>325</v>
      </c>
      <c r="B331" s="17"/>
      <c r="C331" s="17"/>
      <c r="D331" s="17"/>
      <c r="E331" s="17"/>
    </row>
    <row r="332" spans="1:5" x14ac:dyDescent="0.3">
      <c r="A332" s="1" t="s">
        <v>324</v>
      </c>
      <c r="B332" s="17"/>
      <c r="C332" s="17"/>
      <c r="D332" s="17"/>
      <c r="E332" s="17"/>
    </row>
    <row r="333" spans="1:5" x14ac:dyDescent="0.3">
      <c r="A333" s="1" t="s">
        <v>326</v>
      </c>
      <c r="B333" s="17"/>
      <c r="C333" s="17"/>
      <c r="D333" s="17"/>
      <c r="E333" s="17"/>
    </row>
    <row r="334" spans="1:5" x14ac:dyDescent="0.3">
      <c r="A334" s="17" t="s">
        <v>320</v>
      </c>
      <c r="B334" s="17"/>
      <c r="C334" s="17"/>
      <c r="D334" s="17"/>
      <c r="E334" s="17"/>
    </row>
    <row r="335" spans="1:5" x14ac:dyDescent="0.3">
      <c r="A335" s="17" t="s">
        <v>332</v>
      </c>
      <c r="B335" s="31">
        <f>Lookup!A$28</f>
        <v>28</v>
      </c>
      <c r="C335" s="1" t="s">
        <v>329</v>
      </c>
      <c r="D335" s="17"/>
      <c r="E335" s="17"/>
    </row>
    <row r="336" spans="1:5" x14ac:dyDescent="0.3">
      <c r="A336" s="29" t="s">
        <v>327</v>
      </c>
      <c r="B336" s="30"/>
      <c r="C336" s="30"/>
      <c r="D336" s="30"/>
      <c r="E336" s="30"/>
    </row>
    <row r="337" spans="1:5" x14ac:dyDescent="0.3">
      <c r="A337" s="17" t="s">
        <v>328</v>
      </c>
      <c r="B337" s="31">
        <f>Lookup!A$29</f>
        <v>29</v>
      </c>
      <c r="C337" s="1" t="s">
        <v>333</v>
      </c>
      <c r="D337" s="17"/>
      <c r="E337" s="17"/>
    </row>
    <row r="338" spans="1:5" x14ac:dyDescent="0.3">
      <c r="A338" s="1" t="s">
        <v>321</v>
      </c>
      <c r="B338" s="17"/>
      <c r="C338" s="17"/>
      <c r="D338" s="17"/>
      <c r="E338" s="17"/>
    </row>
    <row r="339" spans="1:5" x14ac:dyDescent="0.3">
      <c r="A339" s="1" t="s">
        <v>322</v>
      </c>
      <c r="B339" s="17"/>
      <c r="C339" s="17"/>
      <c r="D339" s="17"/>
      <c r="E339" s="17"/>
    </row>
    <row r="340" spans="1:5" x14ac:dyDescent="0.3">
      <c r="A340" s="27" t="s">
        <v>323</v>
      </c>
      <c r="B340" s="32" t="str">
        <f>Lookup!C$29</f>
        <v>http://www.boeing.com/company/tours/</v>
      </c>
      <c r="C340" s="27" t="s">
        <v>5</v>
      </c>
      <c r="D340" s="32" t="str">
        <f>Lookup!B$29</f>
        <v>Site Tours</v>
      </c>
      <c r="E340" s="28" t="s">
        <v>7</v>
      </c>
    </row>
    <row r="341" spans="1:5" x14ac:dyDescent="0.3">
      <c r="A341" s="1" t="s">
        <v>324</v>
      </c>
      <c r="B341" s="17"/>
      <c r="C341" s="17"/>
      <c r="D341" s="17"/>
      <c r="E341" s="17"/>
    </row>
    <row r="342" spans="1:5" x14ac:dyDescent="0.3">
      <c r="A342" s="1" t="s">
        <v>330</v>
      </c>
      <c r="B342" s="31">
        <f>Lookup!A$29</f>
        <v>29</v>
      </c>
      <c r="C342" s="17"/>
      <c r="D342" s="1" t="s">
        <v>331</v>
      </c>
      <c r="E342" s="17"/>
    </row>
    <row r="343" spans="1:5" x14ac:dyDescent="0.3">
      <c r="A343" s="1" t="s">
        <v>325</v>
      </c>
      <c r="B343" s="17"/>
      <c r="C343" s="17"/>
      <c r="D343" s="17"/>
      <c r="E343" s="17"/>
    </row>
    <row r="344" spans="1:5" x14ac:dyDescent="0.3">
      <c r="A344" s="1" t="s">
        <v>324</v>
      </c>
      <c r="B344" s="17"/>
      <c r="C344" s="17"/>
      <c r="D344" s="17"/>
      <c r="E344" s="17"/>
    </row>
    <row r="345" spans="1:5" x14ac:dyDescent="0.3">
      <c r="A345" s="1" t="s">
        <v>326</v>
      </c>
      <c r="B345" s="17"/>
      <c r="C345" s="17"/>
      <c r="D345" s="17"/>
      <c r="E345" s="17"/>
    </row>
    <row r="346" spans="1:5" x14ac:dyDescent="0.3">
      <c r="A346" s="17" t="s">
        <v>320</v>
      </c>
      <c r="B346" s="17"/>
      <c r="C346" s="17"/>
      <c r="D346" s="17"/>
      <c r="E346" s="17"/>
    </row>
    <row r="347" spans="1:5" x14ac:dyDescent="0.3">
      <c r="A347" s="17" t="s">
        <v>332</v>
      </c>
      <c r="B347" s="31">
        <f>Lookup!A$29</f>
        <v>29</v>
      </c>
      <c r="C347" s="1" t="s">
        <v>329</v>
      </c>
      <c r="D347" s="17"/>
      <c r="E347" s="17"/>
    </row>
    <row r="348" spans="1:5" x14ac:dyDescent="0.3">
      <c r="A348" s="29" t="s">
        <v>327</v>
      </c>
      <c r="B348" s="30"/>
      <c r="C348" s="30"/>
      <c r="D348" s="30"/>
      <c r="E348" s="30"/>
    </row>
    <row r="349" spans="1:5" x14ac:dyDescent="0.3">
      <c r="A349" s="17" t="s">
        <v>328</v>
      </c>
      <c r="B349" s="31">
        <f>Lookup!A$30</f>
        <v>30</v>
      </c>
      <c r="C349" s="1" t="s">
        <v>333</v>
      </c>
      <c r="D349" s="17"/>
      <c r="E349" s="17"/>
    </row>
    <row r="350" spans="1:5" x14ac:dyDescent="0.3">
      <c r="A350" s="1" t="s">
        <v>321</v>
      </c>
      <c r="B350" s="17"/>
      <c r="C350" s="17"/>
      <c r="D350" s="17"/>
      <c r="E350" s="17"/>
    </row>
    <row r="351" spans="1:5" x14ac:dyDescent="0.3">
      <c r="A351" s="1" t="s">
        <v>322</v>
      </c>
      <c r="B351" s="17"/>
      <c r="C351" s="17"/>
      <c r="D351" s="17"/>
      <c r="E351" s="17"/>
    </row>
    <row r="352" spans="1:5" x14ac:dyDescent="0.3">
      <c r="A352" s="27" t="s">
        <v>323</v>
      </c>
      <c r="B352" s="32" t="str">
        <f>Lookup!C$30</f>
        <v>http://tmcnet.web.boeing.com/</v>
      </c>
      <c r="C352" s="27" t="s">
        <v>5</v>
      </c>
      <c r="D352" s="32" t="str">
        <f>Lookup!B$30</f>
        <v>TMC (Total Manufacturing Cost)</v>
      </c>
      <c r="E352" s="28" t="s">
        <v>7</v>
      </c>
    </row>
    <row r="353" spans="1:5" x14ac:dyDescent="0.3">
      <c r="A353" s="1" t="s">
        <v>324</v>
      </c>
      <c r="B353" s="17"/>
      <c r="C353" s="17"/>
      <c r="D353" s="17"/>
      <c r="E353" s="17"/>
    </row>
    <row r="354" spans="1:5" x14ac:dyDescent="0.3">
      <c r="A354" s="1" t="s">
        <v>330</v>
      </c>
      <c r="B354" s="31">
        <f>Lookup!A$30</f>
        <v>30</v>
      </c>
      <c r="C354" s="17"/>
      <c r="D354" s="1" t="s">
        <v>331</v>
      </c>
      <c r="E354" s="17"/>
    </row>
    <row r="355" spans="1:5" x14ac:dyDescent="0.3">
      <c r="A355" s="1" t="s">
        <v>325</v>
      </c>
      <c r="B355" s="17"/>
      <c r="C355" s="17"/>
      <c r="D355" s="17"/>
      <c r="E355" s="17"/>
    </row>
    <row r="356" spans="1:5" x14ac:dyDescent="0.3">
      <c r="A356" s="1" t="s">
        <v>324</v>
      </c>
      <c r="B356" s="17"/>
      <c r="C356" s="17"/>
      <c r="D356" s="17"/>
      <c r="E356" s="17"/>
    </row>
    <row r="357" spans="1:5" x14ac:dyDescent="0.3">
      <c r="A357" s="1" t="s">
        <v>326</v>
      </c>
      <c r="B357" s="17"/>
      <c r="C357" s="17"/>
      <c r="D357" s="17"/>
      <c r="E357" s="17"/>
    </row>
    <row r="358" spans="1:5" x14ac:dyDescent="0.3">
      <c r="A358" s="17" t="s">
        <v>320</v>
      </c>
      <c r="B358" s="17"/>
      <c r="C358" s="17"/>
      <c r="D358" s="17"/>
      <c r="E358" s="17"/>
    </row>
    <row r="359" spans="1:5" x14ac:dyDescent="0.3">
      <c r="A359" s="17" t="s">
        <v>332</v>
      </c>
      <c r="B359" s="31">
        <f>Lookup!A$30</f>
        <v>30</v>
      </c>
      <c r="C359" s="1" t="s">
        <v>329</v>
      </c>
      <c r="D359" s="17"/>
      <c r="E359" s="17"/>
    </row>
    <row r="360" spans="1:5" x14ac:dyDescent="0.3">
      <c r="A360" s="29" t="s">
        <v>327</v>
      </c>
      <c r="B360" s="30"/>
      <c r="C360" s="30"/>
      <c r="D360" s="30"/>
      <c r="E360" s="30"/>
    </row>
    <row r="361" spans="1:5" x14ac:dyDescent="0.3">
      <c r="A361" s="17" t="s">
        <v>328</v>
      </c>
      <c r="B361" s="31">
        <f>Lookup!A$31</f>
        <v>31</v>
      </c>
      <c r="C361" s="1" t="s">
        <v>333</v>
      </c>
      <c r="D361" s="17"/>
      <c r="E361" s="17"/>
    </row>
    <row r="362" spans="1:5" x14ac:dyDescent="0.3">
      <c r="A362" s="1" t="s">
        <v>321</v>
      </c>
      <c r="B362" s="17"/>
      <c r="C362" s="17"/>
      <c r="D362" s="17"/>
      <c r="E362" s="17"/>
    </row>
    <row r="363" spans="1:5" x14ac:dyDescent="0.3">
      <c r="A363" s="1" t="s">
        <v>322</v>
      </c>
      <c r="B363" s="17"/>
      <c r="C363" s="17"/>
      <c r="D363" s="17"/>
      <c r="E363" s="17"/>
    </row>
    <row r="364" spans="1:5" x14ac:dyDescent="0.3">
      <c r="A364" s="27" t="s">
        <v>323</v>
      </c>
      <c r="B364" s="32" t="str">
        <f>Lookup!C$31</f>
        <v>https://velocity.web.boeing.com/</v>
      </c>
      <c r="C364" s="27" t="s">
        <v>5</v>
      </c>
      <c r="D364" s="32" t="str">
        <f>Lookup!B$31</f>
        <v>Velocity</v>
      </c>
      <c r="E364" s="28" t="s">
        <v>7</v>
      </c>
    </row>
    <row r="365" spans="1:5" x14ac:dyDescent="0.3">
      <c r="A365" s="1" t="s">
        <v>324</v>
      </c>
      <c r="B365" s="17"/>
      <c r="C365" s="17"/>
      <c r="D365" s="17"/>
      <c r="E365" s="17"/>
    </row>
    <row r="366" spans="1:5" x14ac:dyDescent="0.3">
      <c r="A366" s="1" t="s">
        <v>330</v>
      </c>
      <c r="B366" s="31">
        <f>Lookup!A$31</f>
        <v>31</v>
      </c>
      <c r="C366" s="17"/>
      <c r="D366" s="1" t="s">
        <v>331</v>
      </c>
      <c r="E366" s="17"/>
    </row>
    <row r="367" spans="1:5" x14ac:dyDescent="0.3">
      <c r="A367" s="1" t="s">
        <v>325</v>
      </c>
      <c r="B367" s="17"/>
      <c r="C367" s="17"/>
      <c r="D367" s="17"/>
      <c r="E367" s="17"/>
    </row>
    <row r="368" spans="1:5" x14ac:dyDescent="0.3">
      <c r="A368" s="1" t="s">
        <v>324</v>
      </c>
      <c r="B368" s="17"/>
      <c r="C368" s="17"/>
      <c r="D368" s="17"/>
      <c r="E368" s="17"/>
    </row>
    <row r="369" spans="1:5" x14ac:dyDescent="0.3">
      <c r="A369" s="1" t="s">
        <v>326</v>
      </c>
      <c r="B369" s="17"/>
      <c r="C369" s="17"/>
      <c r="D369" s="17"/>
      <c r="E369" s="17"/>
    </row>
    <row r="370" spans="1:5" x14ac:dyDescent="0.3">
      <c r="A370" s="17" t="s">
        <v>320</v>
      </c>
      <c r="B370" s="17"/>
      <c r="C370" s="17"/>
      <c r="D370" s="17"/>
      <c r="E370" s="17"/>
    </row>
    <row r="371" spans="1:5" x14ac:dyDescent="0.3">
      <c r="A371" s="17" t="s">
        <v>332</v>
      </c>
      <c r="B371" s="31">
        <f>Lookup!A$31</f>
        <v>31</v>
      </c>
      <c r="C371" s="1" t="s">
        <v>329</v>
      </c>
      <c r="D371" s="17"/>
      <c r="E371" s="17"/>
    </row>
    <row r="372" spans="1:5" x14ac:dyDescent="0.3">
      <c r="A372" s="29" t="s">
        <v>327</v>
      </c>
      <c r="B372" s="30"/>
      <c r="C372" s="30"/>
      <c r="D372" s="30"/>
      <c r="E372" s="30"/>
    </row>
    <row r="373" spans="1:5" x14ac:dyDescent="0.3">
      <c r="A373" s="17" t="s">
        <v>328</v>
      </c>
      <c r="B373" s="31">
        <f>Lookup!A$32</f>
        <v>32</v>
      </c>
      <c r="C373" s="1" t="s">
        <v>333</v>
      </c>
      <c r="D373" s="17"/>
      <c r="E373" s="17"/>
    </row>
    <row r="374" spans="1:5" x14ac:dyDescent="0.3">
      <c r="A374" s="1" t="s">
        <v>321</v>
      </c>
      <c r="B374" s="17"/>
      <c r="C374" s="17"/>
      <c r="D374" s="17"/>
      <c r="E374" s="17"/>
    </row>
    <row r="375" spans="1:5" x14ac:dyDescent="0.3">
      <c r="A375" s="1" t="s">
        <v>322</v>
      </c>
      <c r="B375" s="17"/>
      <c r="C375" s="17"/>
      <c r="D375" s="17"/>
      <c r="E375" s="17"/>
    </row>
    <row r="376" spans="1:5" x14ac:dyDescent="0.3">
      <c r="A376" s="27" t="s">
        <v>323</v>
      </c>
      <c r="B376" s="32" t="str">
        <f>Lookup!C$32</f>
        <v>http://wellbeingresources.web.boeing.com/</v>
      </c>
      <c r="C376" s="27" t="s">
        <v>5</v>
      </c>
      <c r="D376" s="32" t="str">
        <f>Lookup!B$32</f>
        <v>Well Being Resources</v>
      </c>
      <c r="E376" s="28" t="s">
        <v>7</v>
      </c>
    </row>
    <row r="377" spans="1:5" x14ac:dyDescent="0.3">
      <c r="A377" s="1" t="s">
        <v>324</v>
      </c>
      <c r="B377" s="17"/>
      <c r="C377" s="17"/>
      <c r="D377" s="17"/>
      <c r="E377" s="17"/>
    </row>
    <row r="378" spans="1:5" x14ac:dyDescent="0.3">
      <c r="A378" s="1" t="s">
        <v>330</v>
      </c>
      <c r="B378" s="31">
        <f>Lookup!A$32</f>
        <v>32</v>
      </c>
      <c r="C378" s="17"/>
      <c r="D378" s="1" t="s">
        <v>331</v>
      </c>
      <c r="E378" s="17"/>
    </row>
    <row r="379" spans="1:5" x14ac:dyDescent="0.3">
      <c r="A379" s="1" t="s">
        <v>325</v>
      </c>
      <c r="B379" s="17"/>
      <c r="C379" s="17"/>
      <c r="D379" s="17"/>
      <c r="E379" s="17"/>
    </row>
    <row r="380" spans="1:5" x14ac:dyDescent="0.3">
      <c r="A380" s="1" t="s">
        <v>324</v>
      </c>
      <c r="B380" s="17"/>
      <c r="C380" s="17"/>
      <c r="D380" s="17"/>
      <c r="E380" s="17"/>
    </row>
    <row r="381" spans="1:5" x14ac:dyDescent="0.3">
      <c r="A381" s="1" t="s">
        <v>326</v>
      </c>
      <c r="B381" s="17"/>
      <c r="C381" s="17"/>
      <c r="D381" s="17"/>
      <c r="E381" s="17"/>
    </row>
    <row r="382" spans="1:5" x14ac:dyDescent="0.3">
      <c r="A382" s="17" t="s">
        <v>320</v>
      </c>
      <c r="B382" s="17"/>
      <c r="C382" s="17"/>
      <c r="D382" s="17"/>
      <c r="E382" s="17"/>
    </row>
    <row r="383" spans="1:5" x14ac:dyDescent="0.3">
      <c r="A383" s="17" t="s">
        <v>332</v>
      </c>
      <c r="B383" s="31">
        <f>Lookup!A$32</f>
        <v>32</v>
      </c>
      <c r="C383" s="1" t="s">
        <v>329</v>
      </c>
      <c r="D383" s="17"/>
      <c r="E383" s="17"/>
    </row>
    <row r="384" spans="1:5" x14ac:dyDescent="0.3">
      <c r="A384" s="29" t="s">
        <v>327</v>
      </c>
      <c r="B384" s="30"/>
      <c r="C384" s="30"/>
      <c r="D384" s="30"/>
      <c r="E384" s="30"/>
    </row>
    <row r="385" spans="1:5" x14ac:dyDescent="0.3">
      <c r="A385" s="17" t="s">
        <v>328</v>
      </c>
      <c r="B385" s="31">
        <f>Lookup!A$33</f>
        <v>33</v>
      </c>
      <c r="C385" s="1" t="s">
        <v>333</v>
      </c>
      <c r="D385" s="17"/>
      <c r="E385" s="17"/>
    </row>
    <row r="386" spans="1:5" x14ac:dyDescent="0.3">
      <c r="A386" s="1" t="s">
        <v>321</v>
      </c>
      <c r="B386" s="17"/>
      <c r="C386" s="17"/>
      <c r="D386" s="17"/>
      <c r="E386" s="17"/>
    </row>
    <row r="387" spans="1:5" x14ac:dyDescent="0.3">
      <c r="A387" s="1" t="s">
        <v>322</v>
      </c>
      <c r="B387" s="17"/>
      <c r="C387" s="17"/>
      <c r="D387" s="17"/>
      <c r="E387" s="17"/>
    </row>
    <row r="388" spans="1:5" x14ac:dyDescent="0.3">
      <c r="A388" s="27" t="s">
        <v>323</v>
      </c>
      <c r="B388" s="32">
        <f>Lookup!C$33</f>
        <v>0</v>
      </c>
      <c r="C388" s="27" t="s">
        <v>5</v>
      </c>
      <c r="D388" s="32">
        <f>Lookup!B$33</f>
        <v>0</v>
      </c>
      <c r="E388" s="28" t="s">
        <v>7</v>
      </c>
    </row>
    <row r="389" spans="1:5" x14ac:dyDescent="0.3">
      <c r="A389" s="1" t="s">
        <v>324</v>
      </c>
      <c r="B389" s="17"/>
      <c r="C389" s="17"/>
      <c r="D389" s="17"/>
      <c r="E389" s="17"/>
    </row>
    <row r="390" spans="1:5" x14ac:dyDescent="0.3">
      <c r="A390" s="1" t="s">
        <v>330</v>
      </c>
      <c r="B390" s="31">
        <f>Lookup!A$33</f>
        <v>33</v>
      </c>
      <c r="C390" s="17"/>
      <c r="D390" s="1" t="s">
        <v>331</v>
      </c>
      <c r="E390" s="17"/>
    </row>
    <row r="391" spans="1:5" x14ac:dyDescent="0.3">
      <c r="A391" s="1" t="s">
        <v>325</v>
      </c>
      <c r="B391" s="17"/>
      <c r="C391" s="17"/>
      <c r="D391" s="17"/>
      <c r="E391" s="17"/>
    </row>
    <row r="392" spans="1:5" x14ac:dyDescent="0.3">
      <c r="A392" s="1" t="s">
        <v>324</v>
      </c>
      <c r="B392" s="17"/>
      <c r="C392" s="17"/>
      <c r="D392" s="17"/>
      <c r="E392" s="17"/>
    </row>
    <row r="393" spans="1:5" x14ac:dyDescent="0.3">
      <c r="A393" s="1" t="s">
        <v>326</v>
      </c>
      <c r="B393" s="17"/>
      <c r="C393" s="17"/>
      <c r="D393" s="17"/>
      <c r="E393" s="17"/>
    </row>
    <row r="394" spans="1:5" x14ac:dyDescent="0.3">
      <c r="A394" s="17" t="s">
        <v>320</v>
      </c>
      <c r="B394" s="17"/>
      <c r="C394" s="17"/>
      <c r="D394" s="17"/>
      <c r="E394" s="17"/>
    </row>
    <row r="395" spans="1:5" x14ac:dyDescent="0.3">
      <c r="A395" s="17" t="s">
        <v>332</v>
      </c>
      <c r="B395" s="31">
        <f>Lookup!A$33</f>
        <v>33</v>
      </c>
      <c r="C395" s="1" t="s">
        <v>329</v>
      </c>
      <c r="D395" s="17"/>
      <c r="E395" s="17"/>
    </row>
    <row r="396" spans="1:5" x14ac:dyDescent="0.3">
      <c r="A396" s="29" t="s">
        <v>327</v>
      </c>
      <c r="B396" s="30"/>
      <c r="C396" s="30"/>
      <c r="D396" s="30"/>
      <c r="E396" s="17"/>
    </row>
    <row r="397" spans="1:5" x14ac:dyDescent="0.3">
      <c r="E397" s="17"/>
    </row>
    <row r="398" spans="1:5" x14ac:dyDescent="0.3">
      <c r="E398" s="1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F135-25CB-409B-A853-E1F0D9C04303}">
  <sheetPr>
    <tabColor rgb="FFFFC000"/>
  </sheetPr>
  <dimension ref="A1:K3"/>
  <sheetViews>
    <sheetView workbookViewId="0">
      <selection activeCell="B23" sqref="B23"/>
    </sheetView>
  </sheetViews>
  <sheetFormatPr defaultColWidth="8.6640625" defaultRowHeight="14.4" x14ac:dyDescent="0.3"/>
  <cols>
    <col min="1" max="1" width="19.88671875" bestFit="1" customWidth="1"/>
    <col min="2" max="2" width="38.109375" bestFit="1" customWidth="1"/>
    <col min="3" max="4" width="8.5546875" bestFit="1" customWidth="1"/>
    <col min="5" max="5" width="64.33203125" customWidth="1"/>
    <col min="6" max="6" width="9.109375" bestFit="1" customWidth="1"/>
    <col min="7" max="7" width="2" bestFit="1" customWidth="1"/>
    <col min="8" max="8" width="1.5546875" bestFit="1" customWidth="1"/>
    <col min="9" max="9" width="6" bestFit="1" customWidth="1"/>
    <col min="10" max="10" width="1.5546875" bestFit="1" customWidth="1"/>
  </cols>
  <sheetData>
    <row r="1" spans="1:11" x14ac:dyDescent="0.3">
      <c r="A1" t="s">
        <v>345</v>
      </c>
      <c r="B1" s="8" t="s">
        <v>147</v>
      </c>
      <c r="C1" t="s">
        <v>327</v>
      </c>
      <c r="D1" t="s">
        <v>1</v>
      </c>
      <c r="E1" s="17" t="s">
        <v>19</v>
      </c>
      <c r="F1" s="10">
        <v>77519</v>
      </c>
      <c r="G1" t="s">
        <v>5</v>
      </c>
      <c r="H1" t="s">
        <v>2</v>
      </c>
      <c r="I1" s="10">
        <v>77519</v>
      </c>
      <c r="J1" t="s">
        <v>28</v>
      </c>
      <c r="K1" t="s">
        <v>27</v>
      </c>
    </row>
    <row r="2" spans="1:11" x14ac:dyDescent="0.3">
      <c r="A2" t="s">
        <v>345</v>
      </c>
      <c r="B2" s="8" t="s">
        <v>296</v>
      </c>
      <c r="C2" t="s">
        <v>327</v>
      </c>
      <c r="D2" t="s">
        <v>1</v>
      </c>
      <c r="E2" s="17" t="s">
        <v>182</v>
      </c>
      <c r="F2" s="10">
        <v>77434</v>
      </c>
      <c r="G2" t="s">
        <v>5</v>
      </c>
      <c r="H2" t="s">
        <v>2</v>
      </c>
      <c r="I2" s="10">
        <v>77434</v>
      </c>
      <c r="J2" t="s">
        <v>28</v>
      </c>
      <c r="K2" t="s">
        <v>27</v>
      </c>
    </row>
    <row r="3" spans="1:11" x14ac:dyDescent="0.3">
      <c r="A3" t="s">
        <v>345</v>
      </c>
      <c r="B3" t="s">
        <v>433</v>
      </c>
      <c r="C3" t="s">
        <v>327</v>
      </c>
      <c r="D3" t="s">
        <v>1</v>
      </c>
      <c r="E3" s="17" t="s">
        <v>19</v>
      </c>
      <c r="F3">
        <v>76390</v>
      </c>
      <c r="G3" s="17" t="s">
        <v>5</v>
      </c>
      <c r="H3" s="17" t="s">
        <v>2</v>
      </c>
      <c r="I3">
        <v>76390</v>
      </c>
      <c r="J3" s="17" t="s">
        <v>28</v>
      </c>
      <c r="K3" t="s">
        <v>27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4037-FCAE-4149-A2B7-FC153B064D9E}">
  <dimension ref="A1:E6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48.5546875" bestFit="1" customWidth="1"/>
    <col min="4" max="4" width="34" bestFit="1" customWidth="1"/>
    <col min="5" max="5" width="10.33203125" bestFit="1" customWidth="1"/>
  </cols>
  <sheetData>
    <row r="1" spans="1:5" x14ac:dyDescent="0.3">
      <c r="A1" t="s">
        <v>18</v>
      </c>
      <c r="B1" t="s">
        <v>12</v>
      </c>
      <c r="C1" s="1" t="s">
        <v>5</v>
      </c>
      <c r="D1" t="s">
        <v>8</v>
      </c>
      <c r="E1" t="s">
        <v>7</v>
      </c>
    </row>
    <row r="2" spans="1:5" x14ac:dyDescent="0.3">
      <c r="A2" t="s">
        <v>18</v>
      </c>
      <c r="B2" t="s">
        <v>13</v>
      </c>
      <c r="C2" s="1" t="s">
        <v>5</v>
      </c>
      <c r="D2" t="s">
        <v>9</v>
      </c>
      <c r="E2" t="s">
        <v>7</v>
      </c>
    </row>
    <row r="3" spans="1:5" x14ac:dyDescent="0.3">
      <c r="A3" t="s">
        <v>18</v>
      </c>
      <c r="B3" t="s">
        <v>14</v>
      </c>
      <c r="C3" s="1" t="s">
        <v>5</v>
      </c>
      <c r="D3" t="s">
        <v>10</v>
      </c>
      <c r="E3" t="s">
        <v>7</v>
      </c>
    </row>
    <row r="4" spans="1:5" x14ac:dyDescent="0.3">
      <c r="A4" t="s">
        <v>18</v>
      </c>
      <c r="B4" t="s">
        <v>15</v>
      </c>
      <c r="C4" s="1" t="s">
        <v>5</v>
      </c>
      <c r="D4" t="s">
        <v>11</v>
      </c>
      <c r="E4" t="s">
        <v>7</v>
      </c>
    </row>
    <row r="5" spans="1:5" x14ac:dyDescent="0.3">
      <c r="A5" t="s">
        <v>18</v>
      </c>
      <c r="B5" t="s">
        <v>17</v>
      </c>
      <c r="C5" s="1" t="s">
        <v>5</v>
      </c>
      <c r="D5" t="s">
        <v>16</v>
      </c>
      <c r="E5" t="s">
        <v>7</v>
      </c>
    </row>
    <row r="6" spans="1:5" ht="15.6" x14ac:dyDescent="0.3">
      <c r="A6" s="17" t="s">
        <v>18</v>
      </c>
      <c r="B6" t="s">
        <v>15</v>
      </c>
      <c r="C6" s="1" t="s">
        <v>5</v>
      </c>
      <c r="D6" s="21" t="s">
        <v>297</v>
      </c>
      <c r="E6" s="17" t="s">
        <v>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BA3-0050-4665-953C-FBCD138694ED}">
  <dimension ref="A1:E24"/>
  <sheetViews>
    <sheetView workbookViewId="0">
      <selection activeCell="B20" sqref="B20"/>
    </sheetView>
  </sheetViews>
  <sheetFormatPr defaultRowHeight="14.4" x14ac:dyDescent="0.3"/>
  <cols>
    <col min="1" max="1" width="30.5546875" bestFit="1" customWidth="1"/>
    <col min="2" max="2" width="113.6640625" customWidth="1"/>
    <col min="3" max="3" width="2.88671875" bestFit="1" customWidth="1"/>
    <col min="4" max="4" width="67.5546875" customWidth="1"/>
    <col min="5" max="5" width="10.33203125" bestFit="1" customWidth="1"/>
  </cols>
  <sheetData>
    <row r="1" spans="1:5" x14ac:dyDescent="0.3">
      <c r="A1" s="17" t="s">
        <v>18</v>
      </c>
      <c r="B1" s="9" t="s">
        <v>111</v>
      </c>
      <c r="C1" s="1" t="s">
        <v>5</v>
      </c>
      <c r="D1" s="8" t="s">
        <v>96</v>
      </c>
      <c r="E1" s="17" t="s">
        <v>7</v>
      </c>
    </row>
    <row r="2" spans="1:5" x14ac:dyDescent="0.3">
      <c r="A2" s="17" t="s">
        <v>18</v>
      </c>
      <c r="B2" s="17"/>
      <c r="C2" s="1" t="s">
        <v>5</v>
      </c>
      <c r="D2" s="8" t="s">
        <v>125</v>
      </c>
      <c r="E2" s="17" t="s">
        <v>7</v>
      </c>
    </row>
    <row r="3" spans="1:5" s="17" customFormat="1" x14ac:dyDescent="0.3">
      <c r="A3" s="17" t="s">
        <v>18</v>
      </c>
      <c r="C3" s="1" t="s">
        <v>5</v>
      </c>
      <c r="D3" s="8" t="s">
        <v>298</v>
      </c>
      <c r="E3" s="17" t="s">
        <v>7</v>
      </c>
    </row>
    <row r="4" spans="1:5" ht="28.8" x14ac:dyDescent="0.3">
      <c r="A4" s="17" t="s">
        <v>18</v>
      </c>
      <c r="B4" s="9" t="s">
        <v>112</v>
      </c>
      <c r="C4" s="1" t="s">
        <v>5</v>
      </c>
      <c r="D4" s="8" t="s">
        <v>97</v>
      </c>
      <c r="E4" s="17" t="s">
        <v>7</v>
      </c>
    </row>
    <row r="5" spans="1:5" x14ac:dyDescent="0.3">
      <c r="A5" s="17" t="s">
        <v>18</v>
      </c>
      <c r="B5" s="9" t="s">
        <v>113</v>
      </c>
      <c r="C5" s="1" t="s">
        <v>5</v>
      </c>
      <c r="D5" s="8" t="s">
        <v>98</v>
      </c>
      <c r="E5" s="17" t="s">
        <v>7</v>
      </c>
    </row>
    <row r="6" spans="1:5" x14ac:dyDescent="0.3">
      <c r="A6" s="17" t="s">
        <v>18</v>
      </c>
      <c r="B6" s="9" t="s">
        <v>88</v>
      </c>
      <c r="C6" s="1" t="s">
        <v>5</v>
      </c>
      <c r="D6" s="8" t="s">
        <v>99</v>
      </c>
      <c r="E6" s="17" t="s">
        <v>7</v>
      </c>
    </row>
    <row r="7" spans="1:5" x14ac:dyDescent="0.3">
      <c r="A7" s="17" t="s">
        <v>18</v>
      </c>
      <c r="B7" s="9" t="s">
        <v>114</v>
      </c>
      <c r="C7" s="1" t="s">
        <v>5</v>
      </c>
      <c r="D7" s="8" t="s">
        <v>100</v>
      </c>
      <c r="E7" s="17" t="s">
        <v>7</v>
      </c>
    </row>
    <row r="8" spans="1:5" x14ac:dyDescent="0.3">
      <c r="A8" s="17" t="s">
        <v>18</v>
      </c>
      <c r="B8" s="9" t="s">
        <v>115</v>
      </c>
      <c r="C8" s="1" t="s">
        <v>5</v>
      </c>
      <c r="D8" s="8" t="s">
        <v>101</v>
      </c>
      <c r="E8" s="17" t="s">
        <v>7</v>
      </c>
    </row>
    <row r="9" spans="1:5" x14ac:dyDescent="0.3">
      <c r="A9" s="17" t="s">
        <v>18</v>
      </c>
      <c r="B9" s="9" t="s">
        <v>116</v>
      </c>
      <c r="C9" s="1" t="s">
        <v>5</v>
      </c>
      <c r="D9" s="8" t="s">
        <v>102</v>
      </c>
      <c r="E9" s="17" t="s">
        <v>7</v>
      </c>
    </row>
    <row r="10" spans="1:5" s="17" customFormat="1" x14ac:dyDescent="0.3">
      <c r="A10" s="17" t="s">
        <v>18</v>
      </c>
      <c r="B10" s="9"/>
      <c r="C10" s="1" t="s">
        <v>5</v>
      </c>
      <c r="D10" s="8" t="s">
        <v>126</v>
      </c>
      <c r="E10" s="17" t="s">
        <v>7</v>
      </c>
    </row>
    <row r="11" spans="1:5" x14ac:dyDescent="0.3">
      <c r="A11" s="17" t="s">
        <v>18</v>
      </c>
      <c r="B11" s="10" t="s">
        <v>117</v>
      </c>
      <c r="C11" s="1" t="s">
        <v>5</v>
      </c>
      <c r="D11" s="8" t="s">
        <v>103</v>
      </c>
      <c r="E11" s="17" t="s">
        <v>7</v>
      </c>
    </row>
    <row r="12" spans="1:5" x14ac:dyDescent="0.3">
      <c r="A12" s="17" t="s">
        <v>18</v>
      </c>
      <c r="B12" s="10" t="s">
        <v>118</v>
      </c>
      <c r="C12" s="1" t="s">
        <v>5</v>
      </c>
      <c r="D12" s="8" t="s">
        <v>104</v>
      </c>
      <c r="E12" s="17" t="s">
        <v>7</v>
      </c>
    </row>
    <row r="13" spans="1:5" x14ac:dyDescent="0.3">
      <c r="A13" s="17" t="s">
        <v>18</v>
      </c>
      <c r="B13" s="10" t="s">
        <v>119</v>
      </c>
      <c r="C13" s="1" t="s">
        <v>5</v>
      </c>
      <c r="D13" s="8" t="s">
        <v>105</v>
      </c>
      <c r="E13" s="17" t="s">
        <v>7</v>
      </c>
    </row>
    <row r="14" spans="1:5" ht="28.8" x14ac:dyDescent="0.3">
      <c r="A14" s="17" t="s">
        <v>18</v>
      </c>
      <c r="B14" s="10" t="s">
        <v>120</v>
      </c>
      <c r="C14" s="1" t="s">
        <v>5</v>
      </c>
      <c r="D14" s="8" t="s">
        <v>106</v>
      </c>
      <c r="E14" s="17" t="s">
        <v>7</v>
      </c>
    </row>
    <row r="15" spans="1:5" x14ac:dyDescent="0.3">
      <c r="A15" s="17" t="s">
        <v>18</v>
      </c>
      <c r="B15" s="19" t="s">
        <v>121</v>
      </c>
      <c r="C15" s="1" t="s">
        <v>5</v>
      </c>
      <c r="D15" s="8" t="s">
        <v>107</v>
      </c>
      <c r="E15" s="17" t="s">
        <v>7</v>
      </c>
    </row>
    <row r="16" spans="1:5" x14ac:dyDescent="0.3">
      <c r="A16" s="17" t="s">
        <v>18</v>
      </c>
      <c r="B16" s="19" t="s">
        <v>122</v>
      </c>
      <c r="C16" s="1" t="s">
        <v>5</v>
      </c>
      <c r="D16" s="8" t="s">
        <v>108</v>
      </c>
      <c r="E16" s="17" t="s">
        <v>7</v>
      </c>
    </row>
    <row r="17" spans="1:5" x14ac:dyDescent="0.3">
      <c r="A17" s="17" t="s">
        <v>18</v>
      </c>
      <c r="B17" s="19" t="s">
        <v>123</v>
      </c>
      <c r="C17" s="1" t="s">
        <v>5</v>
      </c>
      <c r="D17" s="8" t="s">
        <v>109</v>
      </c>
      <c r="E17" s="17" t="s">
        <v>7</v>
      </c>
    </row>
    <row r="18" spans="1:5" x14ac:dyDescent="0.3">
      <c r="A18" s="17" t="s">
        <v>18</v>
      </c>
      <c r="B18" s="19" t="s">
        <v>124</v>
      </c>
      <c r="C18" s="1" t="s">
        <v>5</v>
      </c>
      <c r="D18" s="8" t="s">
        <v>110</v>
      </c>
      <c r="E18" s="17" t="s">
        <v>7</v>
      </c>
    </row>
    <row r="19" spans="1:5" x14ac:dyDescent="0.3">
      <c r="A19" s="17" t="s">
        <v>18</v>
      </c>
      <c r="B19" s="10" t="s">
        <v>200</v>
      </c>
      <c r="C19" s="1" t="s">
        <v>5</v>
      </c>
      <c r="D19" s="8" t="s">
        <v>192</v>
      </c>
      <c r="E19" s="17" t="s">
        <v>7</v>
      </c>
    </row>
    <row r="20" spans="1:5" x14ac:dyDescent="0.3">
      <c r="A20" s="17" t="s">
        <v>18</v>
      </c>
      <c r="B20" s="10"/>
      <c r="C20" s="1" t="s">
        <v>5</v>
      </c>
      <c r="D20" s="8" t="s">
        <v>302</v>
      </c>
      <c r="E20" s="17" t="s">
        <v>7</v>
      </c>
    </row>
    <row r="21" spans="1:5" x14ac:dyDescent="0.3">
      <c r="A21" s="17" t="s">
        <v>18</v>
      </c>
      <c r="B21" s="10"/>
      <c r="C21" s="1" t="s">
        <v>5</v>
      </c>
      <c r="D21" s="8" t="s">
        <v>303</v>
      </c>
      <c r="E21" s="17" t="s">
        <v>7</v>
      </c>
    </row>
    <row r="22" spans="1:5" x14ac:dyDescent="0.3">
      <c r="A22" s="17" t="s">
        <v>18</v>
      </c>
      <c r="B22" s="10"/>
      <c r="C22" s="1" t="s">
        <v>5</v>
      </c>
      <c r="D22" s="8" t="s">
        <v>304</v>
      </c>
      <c r="E22" s="17" t="s">
        <v>7</v>
      </c>
    </row>
    <row r="23" spans="1:5" x14ac:dyDescent="0.3">
      <c r="A23" s="17" t="s">
        <v>18</v>
      </c>
      <c r="B23" s="10"/>
      <c r="C23" s="1" t="s">
        <v>5</v>
      </c>
      <c r="D23" s="8" t="s">
        <v>305</v>
      </c>
      <c r="E23" s="17" t="s">
        <v>7</v>
      </c>
    </row>
    <row r="24" spans="1:5" x14ac:dyDescent="0.3">
      <c r="A24" s="17" t="s">
        <v>18</v>
      </c>
      <c r="B24" s="10"/>
      <c r="C24" s="1" t="s">
        <v>5</v>
      </c>
      <c r="D24" s="8" t="s">
        <v>306</v>
      </c>
      <c r="E24" s="17" t="s">
        <v>7</v>
      </c>
    </row>
  </sheetData>
  <hyperlinks>
    <hyperlink ref="B1" r:id="rId1" display="https://learning.aperianglobal.com/" xr:uid="{13D5E944-46C4-4845-B083-8205C604858C}"/>
    <hyperlink ref="B4" r:id="rId2" xr:uid="{92F71CAB-528E-42F8-80DA-14992CBC7F92}"/>
    <hyperlink ref="B5" r:id="rId3" xr:uid="{680B759C-1A89-42FD-9667-F66C3BC90620}"/>
    <hyperlink ref="B6" r:id="rId4" xr:uid="{2FADBE31-C5A2-4584-9FB0-A8E161B73B57}"/>
    <hyperlink ref="B7" r:id="rId5" xr:uid="{26E5B6A1-56CB-45BA-8A6C-9DD2179531D3}"/>
    <hyperlink ref="B8" r:id="rId6" xr:uid="{52131D9D-10E0-4D3B-8463-CFA76F8093E4}"/>
  </hyperlinks>
  <pageMargins left="0.7" right="0.7" top="0.75" bottom="0.75" header="0.3" footer="0.3"/>
  <pageSetup orientation="portrait" r:id="rId7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2123-8187-401D-9BB6-B5E323D4E791}">
  <dimension ref="A1:E13"/>
  <sheetViews>
    <sheetView workbookViewId="0">
      <selection sqref="A1:XFD1"/>
    </sheetView>
  </sheetViews>
  <sheetFormatPr defaultColWidth="9" defaultRowHeight="14.4" x14ac:dyDescent="0.3"/>
  <cols>
    <col min="1" max="1" width="30.5546875" bestFit="1" customWidth="1"/>
    <col min="2" max="2" width="150.6640625" customWidth="1"/>
    <col min="3" max="3" width="2.88671875" bestFit="1" customWidth="1"/>
    <col min="4" max="4" width="70.5546875" customWidth="1"/>
    <col min="5" max="5" width="10.33203125" bestFit="1" customWidth="1"/>
  </cols>
  <sheetData>
    <row r="1" spans="1:5" s="17" customFormat="1" x14ac:dyDescent="0.3">
      <c r="A1" s="17" t="s">
        <v>18</v>
      </c>
      <c r="C1" s="1" t="s">
        <v>5</v>
      </c>
      <c r="D1" s="8" t="s">
        <v>144</v>
      </c>
      <c r="E1" s="17" t="s">
        <v>7</v>
      </c>
    </row>
    <row r="2" spans="1:5" x14ac:dyDescent="0.3">
      <c r="A2" s="17" t="s">
        <v>18</v>
      </c>
      <c r="B2" s="9" t="s">
        <v>138</v>
      </c>
      <c r="C2" s="1" t="s">
        <v>5</v>
      </c>
      <c r="D2" s="8" t="s">
        <v>128</v>
      </c>
      <c r="E2" s="17" t="s">
        <v>7</v>
      </c>
    </row>
    <row r="3" spans="1:5" x14ac:dyDescent="0.3">
      <c r="A3" s="17" t="s">
        <v>18</v>
      </c>
      <c r="B3" s="9" t="s">
        <v>139</v>
      </c>
      <c r="C3" s="1" t="s">
        <v>5</v>
      </c>
      <c r="D3" s="8" t="s">
        <v>129</v>
      </c>
      <c r="E3" s="17" t="s">
        <v>7</v>
      </c>
    </row>
    <row r="4" spans="1:5" x14ac:dyDescent="0.3">
      <c r="A4" s="17" t="s">
        <v>18</v>
      </c>
      <c r="B4" s="17"/>
      <c r="C4" s="1" t="s">
        <v>5</v>
      </c>
      <c r="D4" s="8" t="s">
        <v>145</v>
      </c>
      <c r="E4" s="17" t="s">
        <v>7</v>
      </c>
    </row>
    <row r="5" spans="1:5" x14ac:dyDescent="0.3">
      <c r="A5" s="17" t="s">
        <v>18</v>
      </c>
      <c r="B5" s="17"/>
      <c r="C5" s="1" t="s">
        <v>5</v>
      </c>
      <c r="D5" s="8" t="s">
        <v>146</v>
      </c>
      <c r="E5" s="17" t="s">
        <v>7</v>
      </c>
    </row>
    <row r="6" spans="1:5" x14ac:dyDescent="0.3">
      <c r="A6" s="17" t="s">
        <v>18</v>
      </c>
      <c r="B6" s="9" t="s">
        <v>139</v>
      </c>
      <c r="C6" s="1" t="s">
        <v>5</v>
      </c>
      <c r="D6" s="8" t="s">
        <v>130</v>
      </c>
      <c r="E6" s="17" t="s">
        <v>7</v>
      </c>
    </row>
    <row r="7" spans="1:5" x14ac:dyDescent="0.3">
      <c r="A7" s="17" t="s">
        <v>18</v>
      </c>
      <c r="B7" s="9" t="s">
        <v>140</v>
      </c>
      <c r="C7" s="1" t="s">
        <v>5</v>
      </c>
      <c r="D7" s="8" t="s">
        <v>131</v>
      </c>
      <c r="E7" s="17" t="s">
        <v>7</v>
      </c>
    </row>
    <row r="8" spans="1:5" x14ac:dyDescent="0.3">
      <c r="A8" s="17" t="s">
        <v>18</v>
      </c>
      <c r="B8" s="9" t="s">
        <v>141</v>
      </c>
      <c r="C8" s="1" t="s">
        <v>5</v>
      </c>
      <c r="D8" s="8" t="s">
        <v>132</v>
      </c>
      <c r="E8" s="17" t="s">
        <v>7</v>
      </c>
    </row>
    <row r="9" spans="1:5" x14ac:dyDescent="0.3">
      <c r="A9" s="17" t="s">
        <v>18</v>
      </c>
      <c r="B9" s="9" t="s">
        <v>142</v>
      </c>
      <c r="C9" s="1" t="s">
        <v>5</v>
      </c>
      <c r="D9" s="8" t="s">
        <v>133</v>
      </c>
      <c r="E9" s="17" t="s">
        <v>7</v>
      </c>
    </row>
    <row r="10" spans="1:5" x14ac:dyDescent="0.3">
      <c r="A10" s="17" t="s">
        <v>18</v>
      </c>
      <c r="B10" s="9" t="s">
        <v>143</v>
      </c>
      <c r="C10" s="1" t="s">
        <v>5</v>
      </c>
      <c r="D10" s="8" t="s">
        <v>134</v>
      </c>
      <c r="E10" s="17" t="s">
        <v>7</v>
      </c>
    </row>
    <row r="11" spans="1:5" x14ac:dyDescent="0.3">
      <c r="A11" s="17" t="s">
        <v>18</v>
      </c>
      <c r="C11" s="1" t="s">
        <v>5</v>
      </c>
      <c r="D11" s="8" t="s">
        <v>135</v>
      </c>
      <c r="E11" s="17" t="s">
        <v>7</v>
      </c>
    </row>
    <row r="12" spans="1:5" x14ac:dyDescent="0.3">
      <c r="A12" s="17" t="s">
        <v>18</v>
      </c>
      <c r="C12" s="1" t="s">
        <v>5</v>
      </c>
      <c r="D12" s="8" t="s">
        <v>136</v>
      </c>
      <c r="E12" s="17" t="s">
        <v>7</v>
      </c>
    </row>
    <row r="13" spans="1:5" x14ac:dyDescent="0.3">
      <c r="A13" s="17" t="s">
        <v>18</v>
      </c>
      <c r="C13" s="1" t="s">
        <v>5</v>
      </c>
      <c r="D13" s="8" t="s">
        <v>137</v>
      </c>
      <c r="E13" s="17" t="s">
        <v>7</v>
      </c>
    </row>
  </sheetData>
  <hyperlinks>
    <hyperlink ref="B2" r:id="rId1" xr:uid="{D26185B4-C42D-41F7-80F7-D2CE028C94ED}"/>
    <hyperlink ref="B3" r:id="rId2" xr:uid="{2E8812A8-7C38-47FE-8701-95181F128022}"/>
    <hyperlink ref="B6" r:id="rId3" xr:uid="{357C608C-DA63-4EEC-B22A-BCDE1D6944E3}"/>
    <hyperlink ref="B7" r:id="rId4" xr:uid="{8D65FE2D-71CB-44FB-920D-B470AE1FFBBD}"/>
    <hyperlink ref="B8" r:id="rId5" xr:uid="{0DD8AF46-80AD-4754-AF89-AD6CFF261094}"/>
    <hyperlink ref="B10" r:id="rId6" xr:uid="{B08A262D-3A82-411B-BA8B-E1B6BD4FC8EF}"/>
    <hyperlink ref="B9" r:id="rId7" xr:uid="{E73A5B89-9896-4216-AA62-0E142543BFC6}"/>
  </hyperlinks>
  <pageMargins left="0.7" right="0.7" top="0.75" bottom="0.75" header="0.3" footer="0.3"/>
  <pageSetup orientation="portrait" r:id="rId8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59FD-CCC3-4E61-81EE-2862331EDF2D}">
  <dimension ref="A1:E21"/>
  <sheetViews>
    <sheetView topLeftCell="A2" workbookViewId="0">
      <selection activeCell="B1" sqref="B1:C19"/>
    </sheetView>
  </sheetViews>
  <sheetFormatPr defaultRowHeight="14.4" x14ac:dyDescent="0.3"/>
  <cols>
    <col min="1" max="1" width="30.5546875" bestFit="1" customWidth="1"/>
    <col min="2" max="2" width="84.33203125" customWidth="1"/>
    <col min="3" max="3" width="2.88671875" bestFit="1" customWidth="1"/>
    <col min="4" max="4" width="58.8867187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9" t="s">
        <v>169</v>
      </c>
      <c r="C1" s="1" t="s">
        <v>5</v>
      </c>
      <c r="D1" s="8" t="s">
        <v>149</v>
      </c>
      <c r="E1" s="17" t="s">
        <v>7</v>
      </c>
    </row>
    <row r="2" spans="1:5" x14ac:dyDescent="0.3">
      <c r="A2" s="17" t="s">
        <v>18</v>
      </c>
      <c r="B2" s="9" t="s">
        <v>170</v>
      </c>
      <c r="C2" s="1" t="s">
        <v>5</v>
      </c>
      <c r="D2" s="8" t="s">
        <v>150</v>
      </c>
      <c r="E2" s="17" t="s">
        <v>7</v>
      </c>
    </row>
    <row r="3" spans="1:5" x14ac:dyDescent="0.3">
      <c r="A3" s="17" t="s">
        <v>18</v>
      </c>
      <c r="B3" s="9" t="s">
        <v>171</v>
      </c>
      <c r="C3" s="1" t="s">
        <v>5</v>
      </c>
      <c r="D3" s="8" t="s">
        <v>151</v>
      </c>
      <c r="E3" s="17" t="s">
        <v>7</v>
      </c>
    </row>
    <row r="4" spans="1:5" ht="28.8" x14ac:dyDescent="0.3">
      <c r="A4" s="17" t="s">
        <v>18</v>
      </c>
      <c r="B4" s="9" t="s">
        <v>172</v>
      </c>
      <c r="C4" s="1" t="s">
        <v>5</v>
      </c>
      <c r="D4" s="8" t="s">
        <v>152</v>
      </c>
      <c r="E4" s="17" t="s">
        <v>7</v>
      </c>
    </row>
    <row r="5" spans="1:5" x14ac:dyDescent="0.3">
      <c r="A5" s="17" t="s">
        <v>18</v>
      </c>
      <c r="B5" s="17"/>
      <c r="C5" s="1" t="s">
        <v>5</v>
      </c>
      <c r="D5" s="8" t="s">
        <v>153</v>
      </c>
      <c r="E5" s="17" t="s">
        <v>7</v>
      </c>
    </row>
    <row r="6" spans="1:5" ht="28.8" x14ac:dyDescent="0.3">
      <c r="A6" s="17" t="s">
        <v>18</v>
      </c>
      <c r="B6" s="9" t="s">
        <v>173</v>
      </c>
      <c r="C6" s="1" t="s">
        <v>5</v>
      </c>
      <c r="D6" s="8" t="s">
        <v>154</v>
      </c>
      <c r="E6" s="17" t="s">
        <v>7</v>
      </c>
    </row>
    <row r="7" spans="1:5" ht="28.8" x14ac:dyDescent="0.3">
      <c r="A7" s="17" t="s">
        <v>18</v>
      </c>
      <c r="B7" s="9" t="s">
        <v>174</v>
      </c>
      <c r="C7" s="1" t="s">
        <v>5</v>
      </c>
      <c r="D7" s="8" t="s">
        <v>155</v>
      </c>
      <c r="E7" s="17" t="s">
        <v>7</v>
      </c>
    </row>
    <row r="8" spans="1:5" x14ac:dyDescent="0.3">
      <c r="A8" s="17" t="s">
        <v>18</v>
      </c>
      <c r="B8" s="9" t="s">
        <v>175</v>
      </c>
      <c r="C8" s="1" t="s">
        <v>5</v>
      </c>
      <c r="D8" s="8" t="s">
        <v>156</v>
      </c>
      <c r="E8" s="17" t="s">
        <v>7</v>
      </c>
    </row>
    <row r="9" spans="1:5" x14ac:dyDescent="0.3">
      <c r="A9" s="17" t="s">
        <v>18</v>
      </c>
      <c r="B9" s="9" t="s">
        <v>176</v>
      </c>
      <c r="C9" s="1" t="s">
        <v>5</v>
      </c>
      <c r="D9" s="8" t="s">
        <v>157</v>
      </c>
      <c r="E9" s="17" t="s">
        <v>7</v>
      </c>
    </row>
    <row r="10" spans="1:5" x14ac:dyDescent="0.3">
      <c r="A10" s="17" t="s">
        <v>18</v>
      </c>
      <c r="B10" s="9" t="s">
        <v>139</v>
      </c>
      <c r="C10" s="1" t="s">
        <v>5</v>
      </c>
      <c r="D10" s="8" t="s">
        <v>130</v>
      </c>
      <c r="E10" s="17" t="s">
        <v>7</v>
      </c>
    </row>
    <row r="11" spans="1:5" x14ac:dyDescent="0.3">
      <c r="A11" s="17" t="s">
        <v>18</v>
      </c>
      <c r="B11" s="9" t="s">
        <v>177</v>
      </c>
      <c r="C11" s="1" t="s">
        <v>5</v>
      </c>
      <c r="D11" s="8" t="s">
        <v>158</v>
      </c>
      <c r="E11" s="17" t="s">
        <v>7</v>
      </c>
    </row>
    <row r="12" spans="1:5" x14ac:dyDescent="0.3">
      <c r="A12" s="17" t="s">
        <v>18</v>
      </c>
      <c r="B12" s="8"/>
      <c r="C12" s="1" t="s">
        <v>5</v>
      </c>
      <c r="D12" s="8" t="s">
        <v>159</v>
      </c>
      <c r="E12" s="17" t="s">
        <v>7</v>
      </c>
    </row>
    <row r="13" spans="1:5" x14ac:dyDescent="0.3">
      <c r="A13" s="17" t="s">
        <v>18</v>
      </c>
      <c r="B13" s="8"/>
      <c r="C13" s="1" t="s">
        <v>5</v>
      </c>
      <c r="D13" s="8" t="s">
        <v>160</v>
      </c>
      <c r="E13" s="17" t="s">
        <v>7</v>
      </c>
    </row>
    <row r="14" spans="1:5" x14ac:dyDescent="0.3">
      <c r="A14" s="17" t="s">
        <v>18</v>
      </c>
      <c r="B14" s="17"/>
      <c r="C14" s="1" t="s">
        <v>5</v>
      </c>
      <c r="D14" s="8" t="s">
        <v>161</v>
      </c>
      <c r="E14" s="17" t="s">
        <v>7</v>
      </c>
    </row>
    <row r="15" spans="1:5" x14ac:dyDescent="0.3">
      <c r="A15" s="17" t="s">
        <v>18</v>
      </c>
      <c r="B15" s="8"/>
      <c r="C15" s="1" t="s">
        <v>5</v>
      </c>
      <c r="D15" s="8" t="s">
        <v>162</v>
      </c>
      <c r="E15" s="17" t="s">
        <v>7</v>
      </c>
    </row>
    <row r="16" spans="1:5" x14ac:dyDescent="0.3">
      <c r="A16" s="17" t="s">
        <v>18</v>
      </c>
      <c r="B16" s="9" t="s">
        <v>178</v>
      </c>
      <c r="C16" s="1" t="s">
        <v>5</v>
      </c>
      <c r="D16" s="8" t="s">
        <v>163</v>
      </c>
      <c r="E16" s="17" t="s">
        <v>7</v>
      </c>
    </row>
    <row r="17" spans="1:5" x14ac:dyDescent="0.3">
      <c r="A17" s="17" t="s">
        <v>18</v>
      </c>
      <c r="B17" s="8" t="s">
        <v>179</v>
      </c>
      <c r="C17" s="1" t="s">
        <v>5</v>
      </c>
      <c r="D17" s="8" t="s">
        <v>164</v>
      </c>
      <c r="E17" s="17" t="s">
        <v>7</v>
      </c>
    </row>
    <row r="18" spans="1:5" ht="28.8" x14ac:dyDescent="0.3">
      <c r="A18" s="17" t="s">
        <v>18</v>
      </c>
      <c r="B18" s="9" t="s">
        <v>180</v>
      </c>
      <c r="C18" s="1" t="s">
        <v>5</v>
      </c>
      <c r="D18" s="8" t="s">
        <v>165</v>
      </c>
      <c r="E18" s="17" t="s">
        <v>7</v>
      </c>
    </row>
    <row r="19" spans="1:5" x14ac:dyDescent="0.3">
      <c r="A19" s="17" t="s">
        <v>18</v>
      </c>
      <c r="B19" s="9" t="s">
        <v>181</v>
      </c>
      <c r="C19" s="1" t="s">
        <v>5</v>
      </c>
      <c r="D19" s="8" t="s">
        <v>166</v>
      </c>
      <c r="E19" s="17" t="s">
        <v>7</v>
      </c>
    </row>
    <row r="20" spans="1:5" ht="57.6" x14ac:dyDescent="0.3">
      <c r="A20" s="17" t="s">
        <v>18</v>
      </c>
      <c r="B20" s="20" t="s">
        <v>182</v>
      </c>
      <c r="C20" s="1" t="s">
        <v>5</v>
      </c>
      <c r="D20" s="8" t="s">
        <v>167</v>
      </c>
      <c r="E20" s="17" t="s">
        <v>7</v>
      </c>
    </row>
    <row r="21" spans="1:5" x14ac:dyDescent="0.3">
      <c r="A21" s="17" t="s">
        <v>18</v>
      </c>
      <c r="B21" s="19" t="s">
        <v>183</v>
      </c>
      <c r="C21" s="1" t="s">
        <v>5</v>
      </c>
      <c r="D21" s="8" t="s">
        <v>168</v>
      </c>
      <c r="E21" s="17" t="s">
        <v>7</v>
      </c>
    </row>
  </sheetData>
  <hyperlinks>
    <hyperlink ref="B1" r:id="rId1" xr:uid="{1ED18805-983B-4C1E-8BEF-2B68BB4563B3}"/>
    <hyperlink ref="B2" r:id="rId2" xr:uid="{881EB021-742E-4480-B501-80F9119AFDA0}"/>
    <hyperlink ref="B4" r:id="rId3" xr:uid="{E8DAC39B-14B7-4F5A-B032-4B59F5F44DEC}"/>
    <hyperlink ref="B6" r:id="rId4" xr:uid="{C78B9CA8-E327-48A7-9108-A047E0ADE31B}"/>
    <hyperlink ref="B7" r:id="rId5" xr:uid="{EF099962-83CF-4F17-9DFB-9C2E56B04640}"/>
    <hyperlink ref="B8" r:id="rId6" xr:uid="{31D3757D-0123-42F8-9806-4F512177C668}"/>
    <hyperlink ref="B9" r:id="rId7" xr:uid="{B81163B7-8704-4B55-8A01-81C8BA2E768C}"/>
    <hyperlink ref="B11" r:id="rId8" xr:uid="{4921272C-E809-4BB4-A328-74EEBC89E62A}"/>
    <hyperlink ref="B16" r:id="rId9" xr:uid="{B5794738-AAB3-4CF5-987B-D15A2E6C346F}"/>
    <hyperlink ref="B18" r:id="rId10" xr:uid="{254855E2-7360-49FF-B8D5-420C87149D59}"/>
    <hyperlink ref="B19" r:id="rId11" xr:uid="{CFA9967D-D2DB-44FA-8330-6A7C36E5E9F0}"/>
    <hyperlink ref="B20" r:id="rId12" xr:uid="{24484CD0-E08E-497C-B899-868FAC8F045C}"/>
  </hyperlinks>
  <pageMargins left="0.7" right="0.7" top="0.75" bottom="0.75" header="0.3" footer="0.3"/>
  <pageSetup orientation="portrait" r:id="rId1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742A-0FE9-466D-BF17-68046948EB13}">
  <dimension ref="A1:E9"/>
  <sheetViews>
    <sheetView workbookViewId="0">
      <selection sqref="A1:XFD1"/>
    </sheetView>
  </sheetViews>
  <sheetFormatPr defaultColWidth="9" defaultRowHeight="14.4" x14ac:dyDescent="0.3"/>
  <cols>
    <col min="1" max="1" width="30.5546875" bestFit="1" customWidth="1"/>
    <col min="2" max="2" width="87" customWidth="1"/>
    <col min="3" max="3" width="2.88671875" bestFit="1" customWidth="1"/>
    <col min="4" max="4" width="76.88671875" customWidth="1"/>
    <col min="5" max="5" width="10.33203125" bestFit="1" customWidth="1"/>
  </cols>
  <sheetData>
    <row r="1" spans="1:5" s="17" customFormat="1" x14ac:dyDescent="0.3">
      <c r="A1" s="17" t="s">
        <v>18</v>
      </c>
      <c r="B1" s="17" t="s">
        <v>193</v>
      </c>
      <c r="C1" s="1" t="s">
        <v>5</v>
      </c>
      <c r="D1" s="8" t="s">
        <v>184</v>
      </c>
      <c r="E1" s="17" t="s">
        <v>7</v>
      </c>
    </row>
    <row r="2" spans="1:5" x14ac:dyDescent="0.3">
      <c r="A2" s="17" t="s">
        <v>18</v>
      </c>
      <c r="B2" t="s">
        <v>194</v>
      </c>
      <c r="C2" s="1" t="s">
        <v>5</v>
      </c>
      <c r="D2" s="8" t="s">
        <v>185</v>
      </c>
      <c r="E2" s="17" t="s">
        <v>7</v>
      </c>
    </row>
    <row r="3" spans="1:5" x14ac:dyDescent="0.3">
      <c r="A3" s="17" t="s">
        <v>18</v>
      </c>
      <c r="B3" t="s">
        <v>195</v>
      </c>
      <c r="C3" s="1" t="s">
        <v>5</v>
      </c>
      <c r="D3" s="8" t="s">
        <v>186</v>
      </c>
      <c r="E3" s="17" t="s">
        <v>7</v>
      </c>
    </row>
    <row r="4" spans="1:5" x14ac:dyDescent="0.3">
      <c r="A4" s="17" t="s">
        <v>18</v>
      </c>
      <c r="B4" t="s">
        <v>196</v>
      </c>
      <c r="C4" s="1" t="s">
        <v>5</v>
      </c>
      <c r="D4" s="8" t="s">
        <v>187</v>
      </c>
      <c r="E4" s="17" t="s">
        <v>7</v>
      </c>
    </row>
    <row r="5" spans="1:5" x14ac:dyDescent="0.3">
      <c r="A5" s="17" t="s">
        <v>18</v>
      </c>
      <c r="B5" t="s">
        <v>75</v>
      </c>
      <c r="C5" s="1" t="s">
        <v>5</v>
      </c>
      <c r="D5" s="8" t="s">
        <v>188</v>
      </c>
      <c r="E5" s="17" t="s">
        <v>7</v>
      </c>
    </row>
    <row r="6" spans="1:5" x14ac:dyDescent="0.3">
      <c r="A6" s="17" t="s">
        <v>18</v>
      </c>
      <c r="B6" t="s">
        <v>197</v>
      </c>
      <c r="C6" s="1" t="s">
        <v>5</v>
      </c>
      <c r="D6" s="8" t="s">
        <v>189</v>
      </c>
      <c r="E6" s="17" t="s">
        <v>7</v>
      </c>
    </row>
    <row r="7" spans="1:5" x14ac:dyDescent="0.3">
      <c r="A7" s="17" t="s">
        <v>18</v>
      </c>
      <c r="B7" t="s">
        <v>198</v>
      </c>
      <c r="C7" s="1" t="s">
        <v>5</v>
      </c>
      <c r="D7" s="8" t="s">
        <v>190</v>
      </c>
      <c r="E7" s="17" t="s">
        <v>7</v>
      </c>
    </row>
    <row r="8" spans="1:5" x14ac:dyDescent="0.3">
      <c r="A8" s="17" t="s">
        <v>18</v>
      </c>
      <c r="B8" t="s">
        <v>199</v>
      </c>
      <c r="C8" s="1" t="s">
        <v>5</v>
      </c>
      <c r="D8" s="8" t="s">
        <v>191</v>
      </c>
      <c r="E8" s="17" t="s">
        <v>7</v>
      </c>
    </row>
    <row r="9" spans="1:5" x14ac:dyDescent="0.3">
      <c r="A9" s="17" t="s">
        <v>18</v>
      </c>
      <c r="B9" t="s">
        <v>200</v>
      </c>
      <c r="C9" s="1" t="s">
        <v>5</v>
      </c>
      <c r="D9" s="8" t="s">
        <v>192</v>
      </c>
      <c r="E9" s="17" t="s">
        <v>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D885-2A35-4A4A-96AB-2442850FCA7A}">
  <dimension ref="A1:J2"/>
  <sheetViews>
    <sheetView workbookViewId="0">
      <selection sqref="A1:J2"/>
    </sheetView>
  </sheetViews>
  <sheetFormatPr defaultColWidth="9.33203125" defaultRowHeight="14.4" x14ac:dyDescent="0.3"/>
  <cols>
    <col min="1" max="1" width="4.109375" bestFit="1" customWidth="1"/>
    <col min="2" max="2" width="50.5546875" bestFit="1" customWidth="1"/>
    <col min="3" max="3" width="9" bestFit="1" customWidth="1"/>
    <col min="4" max="4" width="101" bestFit="1" customWidth="1"/>
    <col min="5" max="5" width="8.6640625" bestFit="1" customWidth="1"/>
    <col min="6" max="6" width="2.88671875" bestFit="1" customWidth="1"/>
    <col min="7" max="7" width="2.109375" bestFit="1" customWidth="1"/>
    <col min="8" max="8" width="8.6640625" bestFit="1" customWidth="1"/>
    <col min="9" max="9" width="1.6640625" bestFit="1" customWidth="1"/>
    <col min="10" max="10" width="8.88671875" bestFit="1" customWidth="1"/>
  </cols>
  <sheetData>
    <row r="1" spans="1:10" s="17" customFormat="1" x14ac:dyDescent="0.3">
      <c r="A1" s="17" t="s">
        <v>26</v>
      </c>
      <c r="B1" s="8" t="s">
        <v>319</v>
      </c>
      <c r="C1" s="17" t="s">
        <v>1</v>
      </c>
      <c r="D1" s="17" t="s">
        <v>19</v>
      </c>
      <c r="E1" s="10">
        <v>77519</v>
      </c>
      <c r="F1" s="17" t="s">
        <v>5</v>
      </c>
      <c r="G1" s="17" t="s">
        <v>73</v>
      </c>
      <c r="H1" s="10">
        <v>77519</v>
      </c>
      <c r="I1" s="17" t="s">
        <v>28</v>
      </c>
      <c r="J1" s="17" t="s">
        <v>27</v>
      </c>
    </row>
    <row r="2" spans="1:10" s="17" customFormat="1" x14ac:dyDescent="0.3">
      <c r="A2" s="17" t="s">
        <v>26</v>
      </c>
      <c r="B2" s="8" t="s">
        <v>318</v>
      </c>
      <c r="C2" s="17" t="s">
        <v>1</v>
      </c>
      <c r="D2" s="17" t="s">
        <v>19</v>
      </c>
      <c r="E2" s="10">
        <v>78961</v>
      </c>
      <c r="F2" s="17" t="s">
        <v>5</v>
      </c>
      <c r="G2" s="17" t="s">
        <v>73</v>
      </c>
      <c r="H2" s="10">
        <v>78961</v>
      </c>
      <c r="I2" s="17" t="s">
        <v>28</v>
      </c>
      <c r="J2" s="17" t="s">
        <v>27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EF17-5155-4641-93F3-38E2C989DB33}">
  <dimension ref="A1:B22"/>
  <sheetViews>
    <sheetView workbookViewId="0">
      <selection activeCell="B2" sqref="B2:B22"/>
    </sheetView>
  </sheetViews>
  <sheetFormatPr defaultRowHeight="14.4" x14ac:dyDescent="0.3"/>
  <cols>
    <col min="1" max="1" width="44.88671875" bestFit="1" customWidth="1"/>
    <col min="2" max="2" width="8.6640625" bestFit="1" customWidth="1"/>
  </cols>
  <sheetData>
    <row r="1" spans="1:2" s="17" customFormat="1" x14ac:dyDescent="0.3">
      <c r="A1" s="33" t="s">
        <v>334</v>
      </c>
      <c r="B1" s="33" t="s">
        <v>337</v>
      </c>
    </row>
    <row r="2" spans="1:2" x14ac:dyDescent="0.3">
      <c r="A2" t="s">
        <v>216</v>
      </c>
      <c r="B2">
        <v>754541</v>
      </c>
    </row>
    <row r="3" spans="1:2" x14ac:dyDescent="0.3">
      <c r="A3" t="s">
        <v>217</v>
      </c>
      <c r="B3">
        <v>754542</v>
      </c>
    </row>
    <row r="4" spans="1:2" x14ac:dyDescent="0.3">
      <c r="A4" t="s">
        <v>218</v>
      </c>
      <c r="B4">
        <v>754546</v>
      </c>
    </row>
    <row r="5" spans="1:2" x14ac:dyDescent="0.3">
      <c r="A5" t="s">
        <v>219</v>
      </c>
      <c r="B5">
        <v>754548</v>
      </c>
    </row>
    <row r="6" spans="1:2" x14ac:dyDescent="0.3">
      <c r="A6" t="s">
        <v>214</v>
      </c>
      <c r="B6">
        <v>754711</v>
      </c>
    </row>
    <row r="7" spans="1:2" x14ac:dyDescent="0.3">
      <c r="A7" t="s">
        <v>215</v>
      </c>
      <c r="B7">
        <v>754712</v>
      </c>
    </row>
    <row r="8" spans="1:2" x14ac:dyDescent="0.3">
      <c r="A8" t="s">
        <v>212</v>
      </c>
      <c r="B8">
        <v>755211</v>
      </c>
    </row>
    <row r="9" spans="1:2" x14ac:dyDescent="0.3">
      <c r="A9" t="s">
        <v>213</v>
      </c>
      <c r="B9">
        <v>755212</v>
      </c>
    </row>
    <row r="10" spans="1:2" x14ac:dyDescent="0.3">
      <c r="A10" t="s">
        <v>211</v>
      </c>
      <c r="B10">
        <v>755232</v>
      </c>
    </row>
    <row r="11" spans="1:2" x14ac:dyDescent="0.3">
      <c r="A11" t="s">
        <v>338</v>
      </c>
      <c r="B11">
        <v>755233</v>
      </c>
    </row>
    <row r="12" spans="1:2" x14ac:dyDescent="0.3">
      <c r="A12" t="s">
        <v>208</v>
      </c>
      <c r="B12">
        <v>755541</v>
      </c>
    </row>
    <row r="13" spans="1:2" x14ac:dyDescent="0.3">
      <c r="A13" t="s">
        <v>209</v>
      </c>
      <c r="B13">
        <v>755542</v>
      </c>
    </row>
    <row r="14" spans="1:2" x14ac:dyDescent="0.3">
      <c r="A14" t="s">
        <v>210</v>
      </c>
      <c r="B14">
        <v>755543</v>
      </c>
    </row>
    <row r="15" spans="1:2" x14ac:dyDescent="0.3">
      <c r="A15" t="s">
        <v>203</v>
      </c>
      <c r="B15">
        <v>755591</v>
      </c>
    </row>
    <row r="16" spans="1:2" x14ac:dyDescent="0.3">
      <c r="A16" t="s">
        <v>204</v>
      </c>
      <c r="B16">
        <v>755592</v>
      </c>
    </row>
    <row r="17" spans="1:2" x14ac:dyDescent="0.3">
      <c r="A17" t="s">
        <v>205</v>
      </c>
      <c r="B17">
        <v>755593</v>
      </c>
    </row>
    <row r="18" spans="1:2" x14ac:dyDescent="0.3">
      <c r="A18" t="s">
        <v>206</v>
      </c>
      <c r="B18">
        <v>755594</v>
      </c>
    </row>
    <row r="19" spans="1:2" x14ac:dyDescent="0.3">
      <c r="A19" t="s">
        <v>207</v>
      </c>
      <c r="B19">
        <v>755597</v>
      </c>
    </row>
    <row r="20" spans="1:2" x14ac:dyDescent="0.3">
      <c r="A20" t="s">
        <v>220</v>
      </c>
      <c r="B20">
        <v>7545411</v>
      </c>
    </row>
    <row r="21" spans="1:2" x14ac:dyDescent="0.3">
      <c r="A21" t="s">
        <v>201</v>
      </c>
      <c r="B21" t="s">
        <v>221</v>
      </c>
    </row>
    <row r="22" spans="1:2" x14ac:dyDescent="0.3">
      <c r="A22" t="s">
        <v>202</v>
      </c>
      <c r="B22" t="s">
        <v>222</v>
      </c>
    </row>
  </sheetData>
  <autoFilter ref="A1:B22" xr:uid="{AF9439BB-C5B9-4260-BE6A-708982D5006D}">
    <sortState xmlns:xlrd2="http://schemas.microsoft.com/office/spreadsheetml/2017/richdata2" ref="A2:B22">
      <sortCondition ref="B1:B22"/>
    </sortState>
  </autoFilter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3A9F-9016-4D73-9CB0-8CEB1EDD60A5}">
  <dimension ref="A1:E6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73" bestFit="1" customWidth="1"/>
    <col min="3" max="3" width="2.88671875" bestFit="1" customWidth="1"/>
    <col min="4" max="4" width="55.33203125" bestFit="1" customWidth="1"/>
    <col min="5" max="5" width="10.33203125" bestFit="1" customWidth="1"/>
  </cols>
  <sheetData>
    <row r="1" spans="1:5" x14ac:dyDescent="0.3">
      <c r="A1" t="s">
        <v>18</v>
      </c>
      <c r="B1" s="8" t="s">
        <v>229</v>
      </c>
      <c r="C1" t="s">
        <v>5</v>
      </c>
      <c r="D1" s="8" t="s">
        <v>223</v>
      </c>
      <c r="E1" t="s">
        <v>7</v>
      </c>
    </row>
    <row r="2" spans="1:5" x14ac:dyDescent="0.3">
      <c r="A2" s="17" t="s">
        <v>18</v>
      </c>
      <c r="B2" s="9" t="s">
        <v>230</v>
      </c>
      <c r="C2" s="17" t="s">
        <v>5</v>
      </c>
      <c r="D2" s="8" t="s">
        <v>224</v>
      </c>
      <c r="E2" s="17" t="s">
        <v>7</v>
      </c>
    </row>
    <row r="3" spans="1:5" x14ac:dyDescent="0.3">
      <c r="A3" s="17" t="s">
        <v>18</v>
      </c>
      <c r="B3" s="9" t="s">
        <v>231</v>
      </c>
      <c r="C3" s="17" t="s">
        <v>5</v>
      </c>
      <c r="D3" s="8" t="s">
        <v>225</v>
      </c>
      <c r="E3" s="17" t="s">
        <v>7</v>
      </c>
    </row>
    <row r="4" spans="1:5" x14ac:dyDescent="0.3">
      <c r="A4" s="17" t="s">
        <v>18</v>
      </c>
      <c r="B4" s="8" t="s">
        <v>232</v>
      </c>
      <c r="C4" s="17" t="s">
        <v>5</v>
      </c>
      <c r="D4" s="8" t="s">
        <v>226</v>
      </c>
      <c r="E4" s="17" t="s">
        <v>7</v>
      </c>
    </row>
    <row r="5" spans="1:5" x14ac:dyDescent="0.3">
      <c r="A5" s="17" t="s">
        <v>18</v>
      </c>
      <c r="B5" s="8" t="s">
        <v>233</v>
      </c>
      <c r="C5" s="17" t="s">
        <v>5</v>
      </c>
      <c r="D5" s="8" t="s">
        <v>227</v>
      </c>
      <c r="E5" s="17" t="s">
        <v>7</v>
      </c>
    </row>
    <row r="6" spans="1:5" x14ac:dyDescent="0.3">
      <c r="A6" s="17" t="s">
        <v>18</v>
      </c>
      <c r="B6" s="17"/>
      <c r="C6" s="17" t="s">
        <v>5</v>
      </c>
      <c r="D6" s="8" t="s">
        <v>228</v>
      </c>
      <c r="E6" s="17" t="s">
        <v>7</v>
      </c>
    </row>
  </sheetData>
  <hyperlinks>
    <hyperlink ref="B2" r:id="rId1" xr:uid="{7441461F-A375-4D60-8B1D-F780075369B7}"/>
    <hyperlink ref="B3" r:id="rId2" xr:uid="{9A18D2B9-0A40-475D-8B8A-67E1EDC6CA27}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A50-AD07-4FAC-B5D8-A536423DFC1D}">
  <dimension ref="A1:E13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68.5546875" bestFit="1" customWidth="1"/>
    <col min="3" max="3" width="2.88671875" bestFit="1" customWidth="1"/>
    <col min="4" max="4" width="34.4414062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8" t="s">
        <v>247</v>
      </c>
      <c r="C1" s="17" t="s">
        <v>5</v>
      </c>
      <c r="D1" s="8" t="s">
        <v>234</v>
      </c>
      <c r="E1" s="17" t="s">
        <v>7</v>
      </c>
    </row>
    <row r="2" spans="1:5" x14ac:dyDescent="0.3">
      <c r="A2" s="17" t="s">
        <v>18</v>
      </c>
      <c r="B2" t="s">
        <v>248</v>
      </c>
      <c r="C2" s="17" t="s">
        <v>5</v>
      </c>
      <c r="D2" s="8" t="s">
        <v>235</v>
      </c>
      <c r="E2" s="17" t="s">
        <v>7</v>
      </c>
    </row>
    <row r="3" spans="1:5" x14ac:dyDescent="0.3">
      <c r="A3" s="17" t="s">
        <v>18</v>
      </c>
      <c r="B3" t="s">
        <v>249</v>
      </c>
      <c r="C3" s="17" t="s">
        <v>5</v>
      </c>
      <c r="D3" s="8" t="s">
        <v>236</v>
      </c>
      <c r="E3" s="17" t="s">
        <v>7</v>
      </c>
    </row>
    <row r="4" spans="1:5" x14ac:dyDescent="0.3">
      <c r="A4" s="17" t="s">
        <v>18</v>
      </c>
      <c r="B4" t="s">
        <v>250</v>
      </c>
      <c r="C4" s="17" t="s">
        <v>5</v>
      </c>
      <c r="D4" s="8" t="s">
        <v>237</v>
      </c>
      <c r="E4" s="17" t="s">
        <v>7</v>
      </c>
    </row>
    <row r="5" spans="1:5" x14ac:dyDescent="0.3">
      <c r="A5" s="17" t="s">
        <v>18</v>
      </c>
      <c r="B5" t="s">
        <v>251</v>
      </c>
      <c r="C5" s="17" t="s">
        <v>5</v>
      </c>
      <c r="D5" s="8" t="s">
        <v>238</v>
      </c>
      <c r="E5" s="17" t="s">
        <v>7</v>
      </c>
    </row>
    <row r="6" spans="1:5" x14ac:dyDescent="0.3">
      <c r="A6" s="17" t="s">
        <v>18</v>
      </c>
      <c r="B6" t="s">
        <v>252</v>
      </c>
      <c r="C6" s="17" t="s">
        <v>5</v>
      </c>
      <c r="D6" s="8" t="s">
        <v>239</v>
      </c>
      <c r="E6" s="17" t="s">
        <v>7</v>
      </c>
    </row>
    <row r="7" spans="1:5" x14ac:dyDescent="0.3">
      <c r="A7" s="17" t="s">
        <v>18</v>
      </c>
      <c r="B7" t="s">
        <v>253</v>
      </c>
      <c r="C7" s="17" t="s">
        <v>5</v>
      </c>
      <c r="D7" s="8" t="s">
        <v>240</v>
      </c>
      <c r="E7" s="17" t="s">
        <v>7</v>
      </c>
    </row>
    <row r="8" spans="1:5" x14ac:dyDescent="0.3">
      <c r="A8" s="17" t="s">
        <v>18</v>
      </c>
      <c r="B8" t="s">
        <v>254</v>
      </c>
      <c r="C8" s="17" t="s">
        <v>5</v>
      </c>
      <c r="D8" s="8" t="s">
        <v>241</v>
      </c>
      <c r="E8" s="17" t="s">
        <v>7</v>
      </c>
    </row>
    <row r="9" spans="1:5" x14ac:dyDescent="0.3">
      <c r="A9" s="17" t="s">
        <v>18</v>
      </c>
      <c r="B9" t="s">
        <v>255</v>
      </c>
      <c r="C9" s="17" t="s">
        <v>5</v>
      </c>
      <c r="D9" s="8" t="s">
        <v>242</v>
      </c>
      <c r="E9" s="17" t="s">
        <v>7</v>
      </c>
    </row>
    <row r="10" spans="1:5" x14ac:dyDescent="0.3">
      <c r="A10" s="17" t="s">
        <v>18</v>
      </c>
      <c r="B10" t="s">
        <v>256</v>
      </c>
      <c r="C10" s="17" t="s">
        <v>5</v>
      </c>
      <c r="D10" s="8" t="s">
        <v>243</v>
      </c>
      <c r="E10" s="17" t="s">
        <v>7</v>
      </c>
    </row>
    <row r="11" spans="1:5" x14ac:dyDescent="0.3">
      <c r="A11" s="17" t="s">
        <v>18</v>
      </c>
      <c r="B11" t="s">
        <v>257</v>
      </c>
      <c r="C11" s="17" t="s">
        <v>5</v>
      </c>
      <c r="D11" s="8" t="s">
        <v>244</v>
      </c>
      <c r="E11" s="17" t="s">
        <v>7</v>
      </c>
    </row>
    <row r="12" spans="1:5" x14ac:dyDescent="0.3">
      <c r="A12" s="17" t="s">
        <v>18</v>
      </c>
      <c r="B12" t="s">
        <v>258</v>
      </c>
      <c r="C12" s="17" t="s">
        <v>5</v>
      </c>
      <c r="D12" s="8" t="s">
        <v>245</v>
      </c>
      <c r="E12" s="17" t="s">
        <v>7</v>
      </c>
    </row>
    <row r="13" spans="1:5" x14ac:dyDescent="0.3">
      <c r="A13" s="17" t="s">
        <v>18</v>
      </c>
      <c r="B13" t="s">
        <v>259</v>
      </c>
      <c r="C13" s="17" t="s">
        <v>5</v>
      </c>
      <c r="D13" s="8" t="s">
        <v>246</v>
      </c>
      <c r="E13" s="17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4122-4BF1-41FB-BBB0-91C4AEC4AE3F}">
  <dimension ref="A1:C45"/>
  <sheetViews>
    <sheetView workbookViewId="0">
      <selection activeCell="B1" sqref="B1:C32"/>
    </sheetView>
  </sheetViews>
  <sheetFormatPr defaultRowHeight="14.4" x14ac:dyDescent="0.3"/>
  <cols>
    <col min="1" max="1" width="9.109375" style="17"/>
    <col min="2" max="2" width="65.33203125" bestFit="1" customWidth="1"/>
    <col min="3" max="3" width="73" bestFit="1" customWidth="1"/>
  </cols>
  <sheetData>
    <row r="1" spans="1:3" x14ac:dyDescent="0.3">
      <c r="A1" s="17">
        <v>1</v>
      </c>
      <c r="B1" t="s">
        <v>622</v>
      </c>
      <c r="C1" s="17" t="s">
        <v>247</v>
      </c>
    </row>
    <row r="2" spans="1:3" x14ac:dyDescent="0.3">
      <c r="A2" s="17">
        <v>2</v>
      </c>
      <c r="B2" s="17" t="s">
        <v>235</v>
      </c>
      <c r="C2" s="17" t="s">
        <v>248</v>
      </c>
    </row>
    <row r="3" spans="1:3" x14ac:dyDescent="0.3">
      <c r="A3" s="17">
        <v>3</v>
      </c>
      <c r="B3" s="17" t="s">
        <v>609</v>
      </c>
      <c r="C3" s="17" t="s">
        <v>610</v>
      </c>
    </row>
    <row r="4" spans="1:3" x14ac:dyDescent="0.3">
      <c r="A4" s="17">
        <v>4</v>
      </c>
      <c r="B4" s="17" t="s">
        <v>45</v>
      </c>
      <c r="C4" s="17" t="s">
        <v>53</v>
      </c>
    </row>
    <row r="5" spans="1:3" x14ac:dyDescent="0.3">
      <c r="A5" s="17">
        <v>5</v>
      </c>
      <c r="B5" s="17" t="s">
        <v>611</v>
      </c>
      <c r="C5" s="17" t="s">
        <v>612</v>
      </c>
    </row>
    <row r="6" spans="1:3" x14ac:dyDescent="0.3">
      <c r="A6" s="17">
        <v>6</v>
      </c>
      <c r="B6" s="17" t="s">
        <v>623</v>
      </c>
      <c r="C6" s="17" t="s">
        <v>624</v>
      </c>
    </row>
    <row r="7" spans="1:3" x14ac:dyDescent="0.3">
      <c r="A7" s="17">
        <v>7</v>
      </c>
      <c r="B7" s="17" t="s">
        <v>625</v>
      </c>
      <c r="C7" s="17" t="s">
        <v>626</v>
      </c>
    </row>
    <row r="8" spans="1:3" x14ac:dyDescent="0.3">
      <c r="A8" s="17">
        <v>8</v>
      </c>
      <c r="B8" s="17" t="s">
        <v>627</v>
      </c>
      <c r="C8" s="17" t="s">
        <v>613</v>
      </c>
    </row>
    <row r="9" spans="1:3" x14ac:dyDescent="0.3">
      <c r="A9" s="17">
        <v>9</v>
      </c>
      <c r="B9" s="17" t="s">
        <v>628</v>
      </c>
      <c r="C9" s="17" t="s">
        <v>249</v>
      </c>
    </row>
    <row r="10" spans="1:3" x14ac:dyDescent="0.3">
      <c r="A10" s="17">
        <v>10</v>
      </c>
      <c r="B10" s="17" t="s">
        <v>614</v>
      </c>
      <c r="C10" s="17" t="s">
        <v>615</v>
      </c>
    </row>
    <row r="11" spans="1:3" x14ac:dyDescent="0.3">
      <c r="A11" s="17">
        <v>11</v>
      </c>
      <c r="B11" s="17" t="s">
        <v>629</v>
      </c>
      <c r="C11" s="17" t="s">
        <v>630</v>
      </c>
    </row>
    <row r="12" spans="1:3" x14ac:dyDescent="0.3">
      <c r="A12" s="17">
        <v>12</v>
      </c>
      <c r="B12" s="17" t="s">
        <v>631</v>
      </c>
      <c r="C12" s="17" t="s">
        <v>632</v>
      </c>
    </row>
    <row r="13" spans="1:3" x14ac:dyDescent="0.3">
      <c r="A13" s="17">
        <v>13</v>
      </c>
      <c r="B13" s="17" t="s">
        <v>633</v>
      </c>
      <c r="C13" s="17" t="s">
        <v>634</v>
      </c>
    </row>
    <row r="14" spans="1:3" x14ac:dyDescent="0.3">
      <c r="A14" s="17">
        <v>14</v>
      </c>
      <c r="B14" s="17" t="s">
        <v>635</v>
      </c>
      <c r="C14" s="17" t="s">
        <v>616</v>
      </c>
    </row>
    <row r="15" spans="1:3" x14ac:dyDescent="0.3">
      <c r="A15" s="17">
        <v>15</v>
      </c>
      <c r="B15" s="17" t="s">
        <v>636</v>
      </c>
      <c r="C15" s="17" t="s">
        <v>255</v>
      </c>
    </row>
    <row r="16" spans="1:3" x14ac:dyDescent="0.3">
      <c r="A16" s="17">
        <v>16</v>
      </c>
      <c r="B16" s="17" t="s">
        <v>637</v>
      </c>
      <c r="C16" s="17" t="s">
        <v>638</v>
      </c>
    </row>
    <row r="17" spans="1:3" x14ac:dyDescent="0.3">
      <c r="A17" s="17">
        <v>17</v>
      </c>
      <c r="B17" s="17" t="s">
        <v>639</v>
      </c>
      <c r="C17" s="17" t="s">
        <v>640</v>
      </c>
    </row>
    <row r="18" spans="1:3" x14ac:dyDescent="0.3">
      <c r="A18" s="17">
        <v>18</v>
      </c>
      <c r="B18" t="s">
        <v>620</v>
      </c>
      <c r="C18" s="17" t="s">
        <v>608</v>
      </c>
    </row>
    <row r="19" spans="1:3" x14ac:dyDescent="0.3">
      <c r="A19" s="17">
        <v>19</v>
      </c>
      <c r="B19" t="s">
        <v>641</v>
      </c>
      <c r="C19" s="17" t="s">
        <v>642</v>
      </c>
    </row>
    <row r="20" spans="1:3" x14ac:dyDescent="0.3">
      <c r="A20" s="17">
        <v>20</v>
      </c>
      <c r="B20" t="s">
        <v>240</v>
      </c>
      <c r="C20" s="17" t="s">
        <v>253</v>
      </c>
    </row>
    <row r="21" spans="1:3" x14ac:dyDescent="0.3">
      <c r="A21" s="17">
        <v>21</v>
      </c>
      <c r="B21" t="s">
        <v>643</v>
      </c>
      <c r="C21" s="17" t="s">
        <v>644</v>
      </c>
    </row>
    <row r="22" spans="1:3" x14ac:dyDescent="0.3">
      <c r="A22" s="17">
        <v>22</v>
      </c>
      <c r="B22" t="s">
        <v>617</v>
      </c>
      <c r="C22" s="17" t="s">
        <v>618</v>
      </c>
    </row>
    <row r="23" spans="1:3" x14ac:dyDescent="0.3">
      <c r="A23" s="17">
        <v>23</v>
      </c>
      <c r="B23" t="s">
        <v>645</v>
      </c>
      <c r="C23" s="17" t="s">
        <v>646</v>
      </c>
    </row>
    <row r="24" spans="1:3" x14ac:dyDescent="0.3">
      <c r="A24" s="17">
        <v>24</v>
      </c>
      <c r="B24" t="s">
        <v>436</v>
      </c>
      <c r="C24" s="17" t="s">
        <v>437</v>
      </c>
    </row>
    <row r="25" spans="1:3" x14ac:dyDescent="0.3">
      <c r="A25" s="17">
        <v>25</v>
      </c>
      <c r="B25" t="s">
        <v>647</v>
      </c>
      <c r="C25" t="s">
        <v>648</v>
      </c>
    </row>
    <row r="26" spans="1:3" x14ac:dyDescent="0.3">
      <c r="A26" s="17">
        <v>26</v>
      </c>
      <c r="B26" t="s">
        <v>649</v>
      </c>
      <c r="C26" t="s">
        <v>608</v>
      </c>
    </row>
    <row r="27" spans="1:3" x14ac:dyDescent="0.3">
      <c r="A27" s="17">
        <v>27</v>
      </c>
      <c r="B27" t="s">
        <v>650</v>
      </c>
      <c r="C27" t="s">
        <v>651</v>
      </c>
    </row>
    <row r="28" spans="1:3" x14ac:dyDescent="0.3">
      <c r="A28" s="17">
        <v>28</v>
      </c>
      <c r="B28" t="s">
        <v>652</v>
      </c>
      <c r="C28" t="s">
        <v>197</v>
      </c>
    </row>
    <row r="29" spans="1:3" x14ac:dyDescent="0.3">
      <c r="A29" s="17">
        <v>29</v>
      </c>
      <c r="B29" t="s">
        <v>244</v>
      </c>
      <c r="C29" t="s">
        <v>257</v>
      </c>
    </row>
    <row r="30" spans="1:3" x14ac:dyDescent="0.3">
      <c r="A30" s="17">
        <v>30</v>
      </c>
      <c r="B30" t="s">
        <v>619</v>
      </c>
      <c r="C30" t="s">
        <v>200</v>
      </c>
    </row>
    <row r="31" spans="1:3" x14ac:dyDescent="0.3">
      <c r="A31" s="17">
        <v>31</v>
      </c>
      <c r="B31" t="s">
        <v>653</v>
      </c>
      <c r="C31" t="s">
        <v>654</v>
      </c>
    </row>
    <row r="32" spans="1:3" x14ac:dyDescent="0.3">
      <c r="A32" s="17">
        <v>32</v>
      </c>
      <c r="B32" t="s">
        <v>655</v>
      </c>
      <c r="C32" t="s">
        <v>656</v>
      </c>
    </row>
    <row r="33" spans="1:1" x14ac:dyDescent="0.3">
      <c r="A33" s="17">
        <v>33</v>
      </c>
    </row>
    <row r="34" spans="1:1" x14ac:dyDescent="0.3">
      <c r="A34" s="17">
        <v>34</v>
      </c>
    </row>
    <row r="35" spans="1:1" x14ac:dyDescent="0.3">
      <c r="A35" s="17">
        <v>35</v>
      </c>
    </row>
    <row r="36" spans="1:1" x14ac:dyDescent="0.3">
      <c r="A36" s="17">
        <v>36</v>
      </c>
    </row>
    <row r="37" spans="1:1" x14ac:dyDescent="0.3">
      <c r="A37" s="17">
        <v>37</v>
      </c>
    </row>
    <row r="38" spans="1:1" x14ac:dyDescent="0.3">
      <c r="A38" s="17">
        <v>38</v>
      </c>
    </row>
    <row r="39" spans="1:1" x14ac:dyDescent="0.3">
      <c r="A39" s="17">
        <v>39</v>
      </c>
    </row>
    <row r="40" spans="1:1" x14ac:dyDescent="0.3">
      <c r="A40" s="17">
        <v>40</v>
      </c>
    </row>
    <row r="41" spans="1:1" x14ac:dyDescent="0.3">
      <c r="A41" s="17">
        <v>41</v>
      </c>
    </row>
    <row r="42" spans="1:1" x14ac:dyDescent="0.3">
      <c r="A42" s="17">
        <v>42</v>
      </c>
    </row>
    <row r="43" spans="1:1" x14ac:dyDescent="0.3">
      <c r="A43" s="17">
        <v>43</v>
      </c>
    </row>
    <row r="44" spans="1:1" x14ac:dyDescent="0.3">
      <c r="A44" s="17">
        <v>44</v>
      </c>
    </row>
    <row r="45" spans="1:1" x14ac:dyDescent="0.3">
      <c r="A45" s="17">
        <v>45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48B4-7CF2-487A-99A0-7584E7F873C5}">
  <dimension ref="A1:G8"/>
  <sheetViews>
    <sheetView workbookViewId="0">
      <selection sqref="A1:XFD1"/>
    </sheetView>
  </sheetViews>
  <sheetFormatPr defaultRowHeight="14.4" x14ac:dyDescent="0.3"/>
  <cols>
    <col min="1" max="1" width="9.88671875" customWidth="1"/>
    <col min="2" max="2" width="9" style="17" bestFit="1" customWidth="1"/>
    <col min="3" max="3" width="93.44140625" style="17" bestFit="1" customWidth="1"/>
    <col min="4" max="5" width="3.33203125" style="17" customWidth="1"/>
    <col min="6" max="6" width="74.109375" bestFit="1" customWidth="1"/>
  </cols>
  <sheetData>
    <row r="1" spans="1:7" x14ac:dyDescent="0.3">
      <c r="A1" t="s">
        <v>0</v>
      </c>
      <c r="B1" s="17" t="s">
        <v>1</v>
      </c>
      <c r="C1" s="17" t="s">
        <v>50</v>
      </c>
      <c r="D1" s="1" t="s">
        <v>58</v>
      </c>
      <c r="E1" s="1" t="s">
        <v>59</v>
      </c>
      <c r="F1" t="s">
        <v>42</v>
      </c>
      <c r="G1" t="s">
        <v>6</v>
      </c>
    </row>
    <row r="2" spans="1:7" x14ac:dyDescent="0.3">
      <c r="A2" s="17" t="s">
        <v>0</v>
      </c>
      <c r="B2" s="17" t="s">
        <v>1</v>
      </c>
      <c r="C2" s="17" t="s">
        <v>51</v>
      </c>
      <c r="D2" s="1" t="s">
        <v>58</v>
      </c>
      <c r="E2" s="1" t="s">
        <v>59</v>
      </c>
      <c r="F2" t="s">
        <v>43</v>
      </c>
      <c r="G2" s="17" t="s">
        <v>6</v>
      </c>
    </row>
    <row r="3" spans="1:7" x14ac:dyDescent="0.3">
      <c r="A3" s="17" t="s">
        <v>0</v>
      </c>
      <c r="B3" s="17" t="s">
        <v>1</v>
      </c>
      <c r="C3" s="17" t="s">
        <v>52</v>
      </c>
      <c r="D3" s="1" t="s">
        <v>58</v>
      </c>
      <c r="E3" s="1" t="s">
        <v>59</v>
      </c>
      <c r="F3" t="s">
        <v>44</v>
      </c>
      <c r="G3" s="17" t="s">
        <v>6</v>
      </c>
    </row>
    <row r="4" spans="1:7" x14ac:dyDescent="0.3">
      <c r="A4" s="17" t="s">
        <v>0</v>
      </c>
      <c r="B4" s="17" t="s">
        <v>1</v>
      </c>
      <c r="C4" s="17" t="s">
        <v>53</v>
      </c>
      <c r="D4" s="1" t="s">
        <v>58</v>
      </c>
      <c r="E4" s="1" t="s">
        <v>59</v>
      </c>
      <c r="F4" t="s">
        <v>45</v>
      </c>
      <c r="G4" s="17" t="s">
        <v>6</v>
      </c>
    </row>
    <row r="5" spans="1:7" x14ac:dyDescent="0.3">
      <c r="A5" s="17" t="s">
        <v>0</v>
      </c>
      <c r="B5" s="17" t="s">
        <v>1</v>
      </c>
      <c r="C5" s="17" t="s">
        <v>54</v>
      </c>
      <c r="D5" s="1" t="s">
        <v>58</v>
      </c>
      <c r="E5" s="1" t="s">
        <v>59</v>
      </c>
      <c r="F5" t="s">
        <v>46</v>
      </c>
      <c r="G5" s="17" t="s">
        <v>6</v>
      </c>
    </row>
    <row r="6" spans="1:7" x14ac:dyDescent="0.3">
      <c r="A6" s="17" t="s">
        <v>0</v>
      </c>
      <c r="B6" s="17" t="s">
        <v>1</v>
      </c>
      <c r="C6" s="17" t="s">
        <v>55</v>
      </c>
      <c r="D6" s="1" t="s">
        <v>58</v>
      </c>
      <c r="E6" s="1" t="s">
        <v>59</v>
      </c>
      <c r="F6" t="s">
        <v>47</v>
      </c>
      <c r="G6" s="17" t="s">
        <v>6</v>
      </c>
    </row>
    <row r="7" spans="1:7" x14ac:dyDescent="0.3">
      <c r="A7" s="17" t="s">
        <v>0</v>
      </c>
      <c r="B7" s="17" t="s">
        <v>1</v>
      </c>
      <c r="C7" s="17" t="s">
        <v>56</v>
      </c>
      <c r="D7" s="1" t="s">
        <v>58</v>
      </c>
      <c r="E7" s="1" t="s">
        <v>59</v>
      </c>
      <c r="F7" t="s">
        <v>48</v>
      </c>
      <c r="G7" s="17" t="s">
        <v>6</v>
      </c>
    </row>
    <row r="8" spans="1:7" x14ac:dyDescent="0.3">
      <c r="A8" s="17" t="s">
        <v>0</v>
      </c>
      <c r="B8" s="17" t="s">
        <v>1</v>
      </c>
      <c r="C8" s="17" t="s">
        <v>57</v>
      </c>
      <c r="D8" s="1" t="s">
        <v>58</v>
      </c>
      <c r="E8" s="1" t="s">
        <v>59</v>
      </c>
      <c r="F8" t="s">
        <v>49</v>
      </c>
      <c r="G8" s="17" t="s">
        <v>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A1A-EF0A-4450-926F-583116914AE8}">
  <dimension ref="A1:E32"/>
  <sheetViews>
    <sheetView workbookViewId="0">
      <selection activeCell="B23" sqref="B23"/>
    </sheetView>
  </sheetViews>
  <sheetFormatPr defaultRowHeight="14.4" x14ac:dyDescent="0.3"/>
  <cols>
    <col min="1" max="1" width="30.5546875" bestFit="1" customWidth="1"/>
    <col min="2" max="2" width="152" customWidth="1"/>
    <col min="4" max="4" width="56.6640625" customWidth="1"/>
    <col min="5" max="5" width="10.33203125" bestFit="1" customWidth="1"/>
  </cols>
  <sheetData>
    <row r="1" spans="1:5" s="17" customFormat="1" x14ac:dyDescent="0.3">
      <c r="A1" s="17" t="s">
        <v>18</v>
      </c>
      <c r="B1" s="23" t="s">
        <v>312</v>
      </c>
      <c r="C1" s="1" t="s">
        <v>5</v>
      </c>
      <c r="D1" s="8" t="s">
        <v>311</v>
      </c>
      <c r="E1" s="17" t="s">
        <v>7</v>
      </c>
    </row>
    <row r="2" spans="1:5" s="17" customFormat="1" x14ac:dyDescent="0.3">
      <c r="A2" s="17" t="s">
        <v>18</v>
      </c>
      <c r="B2" s="23" t="s">
        <v>309</v>
      </c>
      <c r="C2" s="1" t="s">
        <v>5</v>
      </c>
      <c r="D2" s="22" t="s">
        <v>307</v>
      </c>
      <c r="E2" s="17" t="s">
        <v>7</v>
      </c>
    </row>
    <row r="3" spans="1:5" s="17" customFormat="1" x14ac:dyDescent="0.3">
      <c r="A3" s="17" t="s">
        <v>18</v>
      </c>
      <c r="B3" s="23" t="s">
        <v>310</v>
      </c>
      <c r="C3" s="1" t="s">
        <v>5</v>
      </c>
      <c r="D3" s="8" t="s">
        <v>308</v>
      </c>
      <c r="E3" s="17" t="s">
        <v>7</v>
      </c>
    </row>
    <row r="4" spans="1:5" x14ac:dyDescent="0.3">
      <c r="A4" s="7" t="s">
        <v>18</v>
      </c>
      <c r="B4" s="23" t="s">
        <v>316</v>
      </c>
      <c r="C4" s="1" t="s">
        <v>5</v>
      </c>
      <c r="D4" s="8" t="s">
        <v>313</v>
      </c>
      <c r="E4" s="7" t="s">
        <v>7</v>
      </c>
    </row>
    <row r="5" spans="1:5" x14ac:dyDescent="0.3">
      <c r="A5" s="7" t="s">
        <v>18</v>
      </c>
      <c r="B5" s="23" t="s">
        <v>316</v>
      </c>
      <c r="C5" s="1" t="s">
        <v>5</v>
      </c>
      <c r="D5" s="8" t="s">
        <v>314</v>
      </c>
      <c r="E5" s="7" t="s">
        <v>7</v>
      </c>
    </row>
    <row r="6" spans="1:5" x14ac:dyDescent="0.3">
      <c r="A6" s="7" t="s">
        <v>18</v>
      </c>
      <c r="B6" s="23" t="s">
        <v>317</v>
      </c>
      <c r="C6" s="1" t="s">
        <v>5</v>
      </c>
      <c r="D6" s="8" t="s">
        <v>315</v>
      </c>
      <c r="E6" s="7" t="s">
        <v>7</v>
      </c>
    </row>
    <row r="7" spans="1:5" x14ac:dyDescent="0.3">
      <c r="A7" s="7" t="s">
        <v>18</v>
      </c>
      <c r="B7" s="23"/>
      <c r="C7" s="1" t="s">
        <v>5</v>
      </c>
      <c r="D7" s="8"/>
      <c r="E7" s="7" t="s">
        <v>7</v>
      </c>
    </row>
    <row r="8" spans="1:5" s="17" customFormat="1" x14ac:dyDescent="0.3">
      <c r="A8" s="17" t="s">
        <v>18</v>
      </c>
      <c r="B8" s="23"/>
      <c r="C8" s="1" t="s">
        <v>5</v>
      </c>
      <c r="D8" s="8"/>
      <c r="E8" s="17" t="s">
        <v>7</v>
      </c>
    </row>
    <row r="9" spans="1:5" s="17" customFormat="1" x14ac:dyDescent="0.3">
      <c r="A9" s="17" t="s">
        <v>18</v>
      </c>
      <c r="B9" s="23"/>
      <c r="C9" s="1" t="s">
        <v>5</v>
      </c>
      <c r="D9" s="8"/>
      <c r="E9" s="17" t="s">
        <v>7</v>
      </c>
    </row>
    <row r="10" spans="1:5" s="17" customFormat="1" x14ac:dyDescent="0.3">
      <c r="A10" s="17" t="s">
        <v>18</v>
      </c>
      <c r="B10" s="23"/>
      <c r="C10" s="1" t="s">
        <v>5</v>
      </c>
      <c r="D10" s="8"/>
      <c r="E10" s="17" t="s">
        <v>7</v>
      </c>
    </row>
    <row r="11" spans="1:5" s="17" customFormat="1" x14ac:dyDescent="0.3">
      <c r="A11" s="17" t="s">
        <v>18</v>
      </c>
      <c r="B11" s="23"/>
      <c r="C11" s="1" t="s">
        <v>5</v>
      </c>
      <c r="D11" s="8"/>
      <c r="E11" s="17" t="s">
        <v>7</v>
      </c>
    </row>
    <row r="12" spans="1:5" s="17" customFormat="1" x14ac:dyDescent="0.3">
      <c r="A12" s="17" t="s">
        <v>18</v>
      </c>
      <c r="B12" s="23"/>
      <c r="C12" s="1" t="s">
        <v>5</v>
      </c>
      <c r="D12" s="8"/>
      <c r="E12" s="17" t="s">
        <v>7</v>
      </c>
    </row>
    <row r="13" spans="1:5" s="17" customFormat="1" x14ac:dyDescent="0.3">
      <c r="A13" s="17" t="s">
        <v>18</v>
      </c>
      <c r="B13" s="24"/>
      <c r="C13" s="1" t="s">
        <v>5</v>
      </c>
      <c r="D13" s="8"/>
      <c r="E13" s="17" t="s">
        <v>7</v>
      </c>
    </row>
    <row r="14" spans="1:5" s="17" customFormat="1" x14ac:dyDescent="0.3">
      <c r="A14" s="17" t="s">
        <v>18</v>
      </c>
      <c r="B14" s="24"/>
      <c r="C14" s="1" t="s">
        <v>5</v>
      </c>
      <c r="D14" s="8"/>
      <c r="E14" s="17" t="s">
        <v>7</v>
      </c>
    </row>
    <row r="15" spans="1:5" s="17" customFormat="1" x14ac:dyDescent="0.3">
      <c r="A15" s="17" t="s">
        <v>18</v>
      </c>
      <c r="B15" s="24"/>
      <c r="C15" s="1" t="s">
        <v>5</v>
      </c>
      <c r="D15" s="8"/>
      <c r="E15" s="17" t="s">
        <v>7</v>
      </c>
    </row>
    <row r="16" spans="1:5" s="17" customFormat="1" x14ac:dyDescent="0.3">
      <c r="A16" s="17" t="s">
        <v>18</v>
      </c>
      <c r="B16" s="24"/>
      <c r="C16" s="1" t="s">
        <v>5</v>
      </c>
      <c r="D16" s="8"/>
      <c r="E16" s="17" t="s">
        <v>7</v>
      </c>
    </row>
    <row r="17" spans="1:5" s="17" customFormat="1" x14ac:dyDescent="0.3">
      <c r="A17" s="17" t="s">
        <v>18</v>
      </c>
      <c r="B17" s="25"/>
      <c r="C17" s="1" t="s">
        <v>5</v>
      </c>
      <c r="D17" s="8"/>
      <c r="E17" s="17" t="s">
        <v>7</v>
      </c>
    </row>
    <row r="18" spans="1:5" s="17" customFormat="1" x14ac:dyDescent="0.3">
      <c r="A18" s="17" t="s">
        <v>18</v>
      </c>
      <c r="B18" s="25"/>
      <c r="C18" s="1" t="s">
        <v>5</v>
      </c>
      <c r="D18" s="8"/>
      <c r="E18" s="17" t="s">
        <v>7</v>
      </c>
    </row>
    <row r="19" spans="1:5" s="17" customFormat="1" x14ac:dyDescent="0.3">
      <c r="A19" s="17" t="s">
        <v>18</v>
      </c>
      <c r="B19" s="25"/>
      <c r="C19" s="1" t="s">
        <v>5</v>
      </c>
      <c r="D19" s="8"/>
      <c r="E19" s="17" t="s">
        <v>7</v>
      </c>
    </row>
    <row r="20" spans="1:5" s="17" customFormat="1" x14ac:dyDescent="0.3">
      <c r="A20" s="17" t="s">
        <v>18</v>
      </c>
      <c r="B20" s="25"/>
      <c r="C20" s="1" t="s">
        <v>5</v>
      </c>
      <c r="D20" s="8"/>
      <c r="E20" s="17" t="s">
        <v>7</v>
      </c>
    </row>
    <row r="21" spans="1:5" s="17" customFormat="1" x14ac:dyDescent="0.3">
      <c r="A21" s="17" t="s">
        <v>18</v>
      </c>
      <c r="B21" s="25"/>
      <c r="C21" s="1" t="s">
        <v>5</v>
      </c>
      <c r="D21" s="8"/>
      <c r="E21" s="17" t="s">
        <v>7</v>
      </c>
    </row>
    <row r="22" spans="1:5" s="17" customFormat="1" x14ac:dyDescent="0.3">
      <c r="A22" s="17" t="s">
        <v>18</v>
      </c>
      <c r="B22" s="25"/>
      <c r="C22" s="1" t="s">
        <v>5</v>
      </c>
      <c r="D22" s="8"/>
      <c r="E22" s="17" t="s">
        <v>7</v>
      </c>
    </row>
    <row r="23" spans="1:5" s="17" customFormat="1" x14ac:dyDescent="0.3">
      <c r="A23" s="17" t="s">
        <v>18</v>
      </c>
      <c r="B23" s="25"/>
      <c r="C23" s="1" t="s">
        <v>5</v>
      </c>
      <c r="D23" s="8"/>
      <c r="E23" s="17" t="s">
        <v>7</v>
      </c>
    </row>
    <row r="24" spans="1:5" s="17" customFormat="1" x14ac:dyDescent="0.3">
      <c r="A24" s="17" t="s">
        <v>18</v>
      </c>
      <c r="B24" s="25"/>
      <c r="C24" s="1" t="s">
        <v>5</v>
      </c>
      <c r="D24" s="8"/>
      <c r="E24" s="17" t="s">
        <v>7</v>
      </c>
    </row>
    <row r="25" spans="1:5" x14ac:dyDescent="0.3">
      <c r="B25" s="26"/>
    </row>
    <row r="26" spans="1:5" x14ac:dyDescent="0.3">
      <c r="B26" s="26"/>
    </row>
    <row r="27" spans="1:5" x14ac:dyDescent="0.3">
      <c r="B27" s="26"/>
    </row>
    <row r="28" spans="1:5" x14ac:dyDescent="0.3">
      <c r="B28" s="26"/>
    </row>
    <row r="29" spans="1:5" x14ac:dyDescent="0.3">
      <c r="B29" s="26"/>
    </row>
    <row r="30" spans="1:5" x14ac:dyDescent="0.3">
      <c r="B30" s="26"/>
    </row>
    <row r="31" spans="1:5" x14ac:dyDescent="0.3">
      <c r="B31" s="26"/>
    </row>
    <row r="32" spans="1:5" x14ac:dyDescent="0.3">
      <c r="B32" s="26"/>
    </row>
  </sheetData>
  <hyperlinks>
    <hyperlink ref="B5" r:id="rId1" xr:uid="{BAC805CC-DE93-4F57-B7B6-8270411C4A8E}"/>
    <hyperlink ref="B2" r:id="rId2" xr:uid="{078F15F3-CEDF-40A4-915A-2A5C7F323011}"/>
    <hyperlink ref="B4" r:id="rId3" xr:uid="{50B33E06-21E7-4232-8363-9C3AACA8B96E}"/>
    <hyperlink ref="B1" r:id="rId4" xr:uid="{22AC1C8E-244C-4614-85DF-A93B91FCB923}"/>
  </hyperlinks>
  <pageMargins left="0.7" right="0.7" top="0.75" bottom="0.75" header="0.3" footer="0.3"/>
  <pageSetup orientation="portrait" r:id="rId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A872-A16A-4323-B464-27EB94CEE53C}">
  <dimension ref="A1:G14"/>
  <sheetViews>
    <sheetView workbookViewId="0">
      <selection activeCell="F23" sqref="F23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68.33203125" bestFit="1" customWidth="1"/>
    <col min="4" max="4" width="1.88671875" bestFit="1" customWidth="1"/>
    <col min="5" max="5" width="2" bestFit="1" customWidth="1"/>
    <col min="6" max="6" width="77" customWidth="1"/>
    <col min="7" max="7" width="8.88671875" bestFit="1" customWidth="1"/>
  </cols>
  <sheetData>
    <row r="1" spans="1:7" s="17" customFormat="1" x14ac:dyDescent="0.3">
      <c r="A1" s="17" t="s">
        <v>26</v>
      </c>
      <c r="B1" s="17" t="s">
        <v>1</v>
      </c>
      <c r="C1" s="11" t="s">
        <v>60</v>
      </c>
      <c r="D1" s="1" t="s">
        <v>58</v>
      </c>
      <c r="E1" s="1" t="s">
        <v>59</v>
      </c>
      <c r="F1" s="15" t="s">
        <v>61</v>
      </c>
      <c r="G1" s="17" t="s">
        <v>27</v>
      </c>
    </row>
    <row r="2" spans="1:7" s="17" customFormat="1" x14ac:dyDescent="0.3">
      <c r="A2" s="17" t="s">
        <v>71</v>
      </c>
      <c r="D2" s="1"/>
      <c r="E2" s="1"/>
      <c r="F2" s="15"/>
    </row>
    <row r="3" spans="1:7" s="17" customFormat="1" x14ac:dyDescent="0.3">
      <c r="A3" s="17" t="s">
        <v>72</v>
      </c>
      <c r="C3" s="11"/>
      <c r="D3" s="1"/>
      <c r="E3" s="1"/>
      <c r="F3" s="15"/>
    </row>
    <row r="4" spans="1:7" x14ac:dyDescent="0.3">
      <c r="A4" s="17" t="s">
        <v>26</v>
      </c>
      <c r="B4" s="17" t="s">
        <v>1</v>
      </c>
      <c r="C4" s="11" t="s">
        <v>65</v>
      </c>
      <c r="D4" s="1" t="s">
        <v>58</v>
      </c>
      <c r="E4" s="1" t="s">
        <v>59</v>
      </c>
      <c r="F4" s="15" t="s">
        <v>62</v>
      </c>
      <c r="G4" s="17" t="s">
        <v>27</v>
      </c>
    </row>
    <row r="5" spans="1:7" s="17" customFormat="1" x14ac:dyDescent="0.3">
      <c r="A5" s="17" t="s">
        <v>26</v>
      </c>
      <c r="B5" s="17" t="s">
        <v>67</v>
      </c>
      <c r="C5" s="17" t="s">
        <v>70</v>
      </c>
      <c r="D5" s="1"/>
      <c r="E5" s="1"/>
      <c r="F5" s="15"/>
    </row>
    <row r="6" spans="1:7" s="17" customFormat="1" x14ac:dyDescent="0.3">
      <c r="A6" s="17" t="s">
        <v>72</v>
      </c>
      <c r="C6" s="11"/>
      <c r="D6" s="1"/>
      <c r="E6" s="1"/>
      <c r="F6" s="15"/>
    </row>
    <row r="7" spans="1:7" x14ac:dyDescent="0.3">
      <c r="A7" s="17" t="s">
        <v>26</v>
      </c>
      <c r="B7" s="17" t="s">
        <v>1</v>
      </c>
      <c r="C7" s="11" t="s">
        <v>66</v>
      </c>
      <c r="D7" s="1" t="s">
        <v>58</v>
      </c>
      <c r="E7" s="1" t="s">
        <v>59</v>
      </c>
      <c r="F7" s="15" t="s">
        <v>63</v>
      </c>
      <c r="G7" s="17" t="s">
        <v>27</v>
      </c>
    </row>
    <row r="8" spans="1:7" s="17" customFormat="1" x14ac:dyDescent="0.3">
      <c r="A8" s="17" t="s">
        <v>26</v>
      </c>
      <c r="B8" s="17" t="s">
        <v>68</v>
      </c>
      <c r="C8" s="17" t="s">
        <v>70</v>
      </c>
      <c r="D8" s="1"/>
      <c r="E8" s="1"/>
      <c r="F8" s="15"/>
    </row>
    <row r="9" spans="1:7" s="17" customFormat="1" x14ac:dyDescent="0.3">
      <c r="A9" s="17" t="s">
        <v>72</v>
      </c>
      <c r="C9" s="11"/>
      <c r="D9" s="1"/>
      <c r="E9" s="1"/>
      <c r="F9" s="15"/>
    </row>
    <row r="10" spans="1:7" x14ac:dyDescent="0.3">
      <c r="A10" s="17" t="s">
        <v>26</v>
      </c>
      <c r="B10" s="17" t="s">
        <v>1</v>
      </c>
      <c r="C10" s="11" t="s">
        <v>66</v>
      </c>
      <c r="D10" s="1" t="s">
        <v>58</v>
      </c>
      <c r="E10" s="1" t="s">
        <v>59</v>
      </c>
      <c r="F10" s="15" t="s">
        <v>64</v>
      </c>
      <c r="G10" s="17" t="s">
        <v>27</v>
      </c>
    </row>
    <row r="11" spans="1:7" x14ac:dyDescent="0.3">
      <c r="A11" s="17" t="s">
        <v>26</v>
      </c>
      <c r="B11" s="17" t="s">
        <v>69</v>
      </c>
      <c r="C11" s="17" t="s">
        <v>70</v>
      </c>
    </row>
    <row r="13" spans="1:7" x14ac:dyDescent="0.3">
      <c r="A13" s="17"/>
      <c r="C13" s="17"/>
    </row>
    <row r="14" spans="1:7" x14ac:dyDescent="0.3">
      <c r="A14" s="17"/>
      <c r="C14" s="17"/>
    </row>
  </sheetData>
  <hyperlinks>
    <hyperlink ref="F10" r:id="rId1" display="https://dms-websvc-prdd.nw.nos.boeing.com/dmswsso/getdoc/?number=298-07-001&amp;status=4&amp;type=doc" xr:uid="{3FBE4F2F-05B5-4DBF-8443-EF07A984986F}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6E63-8109-4DE4-A022-D115E987BDFB}">
  <dimension ref="A1:E8"/>
  <sheetViews>
    <sheetView workbookViewId="0">
      <selection activeCell="A8" sqref="A8:XFD8"/>
    </sheetView>
  </sheetViews>
  <sheetFormatPr defaultRowHeight="14.4" x14ac:dyDescent="0.3"/>
  <cols>
    <col min="1" max="1" width="30.5546875" bestFit="1" customWidth="1"/>
    <col min="2" max="2" width="80.109375" customWidth="1"/>
    <col min="3" max="3" width="2.88671875" bestFit="1" customWidth="1"/>
    <col min="4" max="4" width="75" bestFit="1" customWidth="1"/>
    <col min="5" max="5" width="10.33203125" bestFit="1" customWidth="1"/>
  </cols>
  <sheetData>
    <row r="1" spans="1:5" s="17" customFormat="1" x14ac:dyDescent="0.3">
      <c r="A1" s="17" t="s">
        <v>18</v>
      </c>
      <c r="B1" s="8" t="s">
        <v>262</v>
      </c>
      <c r="C1" s="17" t="s">
        <v>5</v>
      </c>
      <c r="D1" s="8" t="s">
        <v>260</v>
      </c>
      <c r="E1" s="17" t="s">
        <v>7</v>
      </c>
    </row>
    <row r="2" spans="1:5" x14ac:dyDescent="0.3">
      <c r="A2" s="17" t="s">
        <v>18</v>
      </c>
      <c r="B2" t="s">
        <v>263</v>
      </c>
      <c r="C2" s="17" t="s">
        <v>5</v>
      </c>
      <c r="D2" t="s">
        <v>261</v>
      </c>
      <c r="E2" s="17" t="s">
        <v>7</v>
      </c>
    </row>
    <row r="3" spans="1:5" x14ac:dyDescent="0.3">
      <c r="A3" s="17" t="s">
        <v>18</v>
      </c>
      <c r="B3" s="17" t="s">
        <v>282</v>
      </c>
      <c r="C3" s="17" t="s">
        <v>5</v>
      </c>
      <c r="D3" s="17" t="s">
        <v>288</v>
      </c>
      <c r="E3" s="17" t="s">
        <v>7</v>
      </c>
    </row>
    <row r="4" spans="1:5" x14ac:dyDescent="0.3">
      <c r="A4" s="17" t="s">
        <v>18</v>
      </c>
      <c r="B4" s="17" t="s">
        <v>283</v>
      </c>
      <c r="C4" s="17" t="s">
        <v>5</v>
      </c>
      <c r="D4" s="17" t="s">
        <v>289</v>
      </c>
      <c r="E4" s="17" t="s">
        <v>7</v>
      </c>
    </row>
    <row r="5" spans="1:5" x14ac:dyDescent="0.3">
      <c r="A5" s="17" t="s">
        <v>18</v>
      </c>
      <c r="B5" s="17" t="s">
        <v>284</v>
      </c>
      <c r="C5" s="17" t="s">
        <v>5</v>
      </c>
      <c r="D5" s="17" t="s">
        <v>290</v>
      </c>
      <c r="E5" s="17" t="s">
        <v>7</v>
      </c>
    </row>
    <row r="6" spans="1:5" x14ac:dyDescent="0.3">
      <c r="A6" s="17" t="s">
        <v>18</v>
      </c>
      <c r="B6" s="17" t="s">
        <v>285</v>
      </c>
      <c r="C6" s="17" t="s">
        <v>5</v>
      </c>
      <c r="D6" s="17" t="s">
        <v>291</v>
      </c>
      <c r="E6" s="17" t="s">
        <v>7</v>
      </c>
    </row>
    <row r="7" spans="1:5" x14ac:dyDescent="0.3">
      <c r="A7" s="17" t="s">
        <v>18</v>
      </c>
      <c r="B7" s="17" t="s">
        <v>286</v>
      </c>
      <c r="C7" s="17" t="s">
        <v>5</v>
      </c>
      <c r="D7" s="17" t="s">
        <v>292</v>
      </c>
      <c r="E7" s="17" t="s">
        <v>7</v>
      </c>
    </row>
    <row r="8" spans="1:5" x14ac:dyDescent="0.3">
      <c r="A8" s="17" t="s">
        <v>18</v>
      </c>
      <c r="B8" s="17" t="s">
        <v>287</v>
      </c>
      <c r="C8" s="17" t="s">
        <v>5</v>
      </c>
      <c r="D8" s="17" t="s">
        <v>293</v>
      </c>
      <c r="E8" s="17" t="s">
        <v>7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298D-E3B6-4BA9-AF20-BC32A4D16B77}">
  <dimension ref="A1:G14"/>
  <sheetViews>
    <sheetView workbookViewId="0">
      <selection activeCell="A12" sqref="A12:G14"/>
    </sheetView>
  </sheetViews>
  <sheetFormatPr defaultRowHeight="14.4" x14ac:dyDescent="0.3"/>
  <cols>
    <col min="1" max="1" width="4.109375" bestFit="1" customWidth="1"/>
    <col min="2" max="2" width="9" bestFit="1" customWidth="1"/>
    <col min="3" max="3" width="51.6640625" bestFit="1" customWidth="1"/>
    <col min="4" max="4" width="1.88671875" bestFit="1" customWidth="1"/>
    <col min="5" max="5" width="2" bestFit="1" customWidth="1"/>
    <col min="6" max="6" width="12.88671875" bestFit="1" customWidth="1"/>
    <col min="7" max="7" width="8.88671875" bestFit="1" customWidth="1"/>
  </cols>
  <sheetData>
    <row r="1" spans="1:7" s="17" customFormat="1" x14ac:dyDescent="0.3">
      <c r="A1" s="17" t="s">
        <v>0</v>
      </c>
      <c r="B1" s="17" t="s">
        <v>1</v>
      </c>
      <c r="C1" s="17" t="s">
        <v>75</v>
      </c>
      <c r="D1" s="1" t="s">
        <v>58</v>
      </c>
      <c r="E1" s="1" t="s">
        <v>59</v>
      </c>
      <c r="F1" s="17" t="s">
        <v>74</v>
      </c>
      <c r="G1" s="17" t="s">
        <v>6</v>
      </c>
    </row>
    <row r="2" spans="1:7" x14ac:dyDescent="0.3">
      <c r="A2" s="17" t="s">
        <v>0</v>
      </c>
      <c r="B2" s="17" t="s">
        <v>1</v>
      </c>
      <c r="C2" s="17" t="s">
        <v>264</v>
      </c>
      <c r="D2" s="1" t="s">
        <v>58</v>
      </c>
      <c r="E2" s="1" t="s">
        <v>59</v>
      </c>
      <c r="F2" t="s">
        <v>270</v>
      </c>
      <c r="G2" s="17" t="s">
        <v>6</v>
      </c>
    </row>
    <row r="3" spans="1:7" x14ac:dyDescent="0.3">
      <c r="A3" s="17" t="s">
        <v>0</v>
      </c>
      <c r="B3" s="17" t="s">
        <v>1</v>
      </c>
      <c r="C3" t="s">
        <v>265</v>
      </c>
      <c r="D3" s="1" t="s">
        <v>58</v>
      </c>
      <c r="E3" s="1" t="s">
        <v>59</v>
      </c>
      <c r="F3" t="s">
        <v>271</v>
      </c>
      <c r="G3" s="17" t="s">
        <v>6</v>
      </c>
    </row>
    <row r="4" spans="1:7" x14ac:dyDescent="0.3">
      <c r="A4" s="17" t="s">
        <v>0</v>
      </c>
      <c r="B4" s="17" t="s">
        <v>1</v>
      </c>
      <c r="C4" t="s">
        <v>266</v>
      </c>
      <c r="D4" s="1" t="s">
        <v>58</v>
      </c>
      <c r="E4" s="1" t="s">
        <v>59</v>
      </c>
      <c r="F4" t="s">
        <v>272</v>
      </c>
      <c r="G4" s="17" t="s">
        <v>6</v>
      </c>
    </row>
    <row r="5" spans="1:7" x14ac:dyDescent="0.3">
      <c r="A5" s="17" t="s">
        <v>0</v>
      </c>
      <c r="B5" s="17" t="s">
        <v>1</v>
      </c>
      <c r="C5" t="s">
        <v>267</v>
      </c>
      <c r="D5" s="1" t="s">
        <v>58</v>
      </c>
      <c r="E5" s="1" t="s">
        <v>59</v>
      </c>
      <c r="F5" t="s">
        <v>273</v>
      </c>
      <c r="G5" s="17" t="s">
        <v>6</v>
      </c>
    </row>
    <row r="6" spans="1:7" x14ac:dyDescent="0.3">
      <c r="A6" s="17" t="s">
        <v>0</v>
      </c>
      <c r="B6" s="17" t="s">
        <v>1</v>
      </c>
      <c r="C6" t="s">
        <v>268</v>
      </c>
      <c r="D6" s="1" t="s">
        <v>58</v>
      </c>
      <c r="E6" s="1" t="s">
        <v>59</v>
      </c>
      <c r="F6" t="s">
        <v>274</v>
      </c>
      <c r="G6" s="17" t="s">
        <v>6</v>
      </c>
    </row>
    <row r="7" spans="1:7" x14ac:dyDescent="0.3">
      <c r="A7" s="17" t="s">
        <v>0</v>
      </c>
      <c r="B7" s="17" t="s">
        <v>1</v>
      </c>
      <c r="C7" t="s">
        <v>269</v>
      </c>
      <c r="D7" s="1" t="s">
        <v>58</v>
      </c>
      <c r="E7" s="1" t="s">
        <v>59</v>
      </c>
      <c r="F7" t="s">
        <v>275</v>
      </c>
      <c r="G7" s="17" t="s">
        <v>6</v>
      </c>
    </row>
    <row r="12" spans="1:7" x14ac:dyDescent="0.3">
      <c r="A12" s="17" t="s">
        <v>0</v>
      </c>
      <c r="B12" s="17" t="s">
        <v>1</v>
      </c>
      <c r="C12" s="17" t="s">
        <v>276</v>
      </c>
      <c r="D12" s="1" t="s">
        <v>58</v>
      </c>
      <c r="E12" s="1" t="s">
        <v>59</v>
      </c>
      <c r="F12" s="17" t="s">
        <v>279</v>
      </c>
      <c r="G12" s="17" t="s">
        <v>6</v>
      </c>
    </row>
    <row r="13" spans="1:7" x14ac:dyDescent="0.3">
      <c r="A13" s="17" t="s">
        <v>0</v>
      </c>
      <c r="B13" s="17" t="s">
        <v>1</v>
      </c>
      <c r="C13" s="17" t="s">
        <v>277</v>
      </c>
      <c r="D13" s="1" t="s">
        <v>58</v>
      </c>
      <c r="E13" s="1" t="s">
        <v>59</v>
      </c>
      <c r="F13" s="17" t="s">
        <v>280</v>
      </c>
      <c r="G13" s="17" t="s">
        <v>6</v>
      </c>
    </row>
    <row r="14" spans="1:7" x14ac:dyDescent="0.3">
      <c r="A14" s="17" t="s">
        <v>0</v>
      </c>
      <c r="B14" s="17" t="s">
        <v>1</v>
      </c>
      <c r="C14" s="17" t="s">
        <v>278</v>
      </c>
      <c r="D14" s="1" t="s">
        <v>58</v>
      </c>
      <c r="E14" s="1" t="s">
        <v>59</v>
      </c>
      <c r="F14" s="17" t="s">
        <v>281</v>
      </c>
      <c r="G14" s="17" t="s">
        <v>6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9432-44DE-4E30-95C9-2B82A00E63DA}">
  <dimension ref="A1:E10"/>
  <sheetViews>
    <sheetView workbookViewId="0">
      <selection sqref="A1:XFD1"/>
    </sheetView>
  </sheetViews>
  <sheetFormatPr defaultRowHeight="14.4" x14ac:dyDescent="0.3"/>
  <cols>
    <col min="1" max="1" width="30.5546875" bestFit="1" customWidth="1"/>
    <col min="2" max="2" width="109.5546875" customWidth="1"/>
    <col min="3" max="3" width="2.88671875" bestFit="1" customWidth="1"/>
    <col min="4" max="4" width="54.33203125" bestFit="1" customWidth="1"/>
    <col min="5" max="5" width="10.33203125" bestFit="1" customWidth="1"/>
  </cols>
  <sheetData>
    <row r="1" spans="1:5" x14ac:dyDescent="0.3">
      <c r="A1" s="17" t="s">
        <v>18</v>
      </c>
      <c r="B1" s="9" t="s">
        <v>86</v>
      </c>
      <c r="C1" s="1" t="s">
        <v>5</v>
      </c>
      <c r="D1" s="8" t="s">
        <v>76</v>
      </c>
      <c r="E1" s="17" t="s">
        <v>7</v>
      </c>
    </row>
    <row r="2" spans="1:5" x14ac:dyDescent="0.3">
      <c r="A2" s="17" t="s">
        <v>18</v>
      </c>
      <c r="B2" s="9" t="s">
        <v>87</v>
      </c>
      <c r="C2" s="1" t="s">
        <v>5</v>
      </c>
      <c r="D2" s="8" t="s">
        <v>77</v>
      </c>
      <c r="E2" s="17" t="s">
        <v>7</v>
      </c>
    </row>
    <row r="3" spans="1:5" x14ac:dyDescent="0.3">
      <c r="A3" s="17" t="s">
        <v>18</v>
      </c>
      <c r="B3" s="9" t="s">
        <v>88</v>
      </c>
      <c r="C3" s="1" t="s">
        <v>5</v>
      </c>
      <c r="D3" s="8" t="s">
        <v>78</v>
      </c>
      <c r="E3" s="17" t="s">
        <v>7</v>
      </c>
    </row>
    <row r="4" spans="1:5" x14ac:dyDescent="0.3">
      <c r="A4" s="17" t="s">
        <v>18</v>
      </c>
      <c r="B4" s="9" t="s">
        <v>89</v>
      </c>
      <c r="C4" s="1" t="s">
        <v>5</v>
      </c>
      <c r="D4" s="8" t="s">
        <v>79</v>
      </c>
      <c r="E4" s="17" t="s">
        <v>7</v>
      </c>
    </row>
    <row r="5" spans="1:5" x14ac:dyDescent="0.3">
      <c r="A5" s="17" t="s">
        <v>18</v>
      </c>
      <c r="B5" s="9" t="s">
        <v>90</v>
      </c>
      <c r="C5" s="1" t="s">
        <v>5</v>
      </c>
      <c r="D5" s="8" t="s">
        <v>80</v>
      </c>
      <c r="E5" s="17" t="s">
        <v>7</v>
      </c>
    </row>
    <row r="6" spans="1:5" x14ac:dyDescent="0.3">
      <c r="A6" s="17" t="s">
        <v>18</v>
      </c>
      <c r="B6" s="8" t="s">
        <v>91</v>
      </c>
      <c r="C6" s="1" t="s">
        <v>5</v>
      </c>
      <c r="D6" s="8" t="s">
        <v>81</v>
      </c>
      <c r="E6" s="17" t="s">
        <v>7</v>
      </c>
    </row>
    <row r="7" spans="1:5" x14ac:dyDescent="0.3">
      <c r="A7" s="17" t="s">
        <v>18</v>
      </c>
      <c r="B7" s="19" t="s">
        <v>92</v>
      </c>
      <c r="C7" s="1" t="s">
        <v>5</v>
      </c>
      <c r="D7" s="8" t="s">
        <v>82</v>
      </c>
      <c r="E7" s="17" t="s">
        <v>7</v>
      </c>
    </row>
    <row r="8" spans="1:5" x14ac:dyDescent="0.3">
      <c r="A8" s="17" t="s">
        <v>18</v>
      </c>
      <c r="B8" s="19" t="s">
        <v>93</v>
      </c>
      <c r="C8" s="1" t="s">
        <v>5</v>
      </c>
      <c r="D8" s="8" t="s">
        <v>83</v>
      </c>
      <c r="E8" s="17" t="s">
        <v>7</v>
      </c>
    </row>
    <row r="9" spans="1:5" x14ac:dyDescent="0.3">
      <c r="A9" s="17" t="s">
        <v>18</v>
      </c>
      <c r="B9" s="19" t="s">
        <v>94</v>
      </c>
      <c r="C9" s="1" t="s">
        <v>5</v>
      </c>
      <c r="D9" s="8" t="s">
        <v>84</v>
      </c>
      <c r="E9" s="17" t="s">
        <v>7</v>
      </c>
    </row>
    <row r="10" spans="1:5" x14ac:dyDescent="0.3">
      <c r="A10" s="17" t="s">
        <v>18</v>
      </c>
      <c r="B10" s="19" t="s">
        <v>95</v>
      </c>
      <c r="C10" s="1" t="s">
        <v>5</v>
      </c>
      <c r="D10" s="8" t="s">
        <v>85</v>
      </c>
      <c r="E10" s="17" t="s">
        <v>7</v>
      </c>
    </row>
  </sheetData>
  <hyperlinks>
    <hyperlink ref="B1" r:id="rId1" xr:uid="{124492F0-9246-448D-9C05-81F54235B7CD}"/>
    <hyperlink ref="B2" r:id="rId2" xr:uid="{95B43A3D-B0CA-4CAC-9391-9E4C0B90D612}"/>
    <hyperlink ref="B5" r:id="rId3" xr:uid="{96135B4E-AB33-4FC3-8299-52BCBA81D677}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3FC1-706E-4539-B51F-A7DE3171945B}">
  <dimension ref="A1:E1"/>
  <sheetViews>
    <sheetView workbookViewId="0">
      <selection sqref="A1:E1"/>
    </sheetView>
  </sheetViews>
  <sheetFormatPr defaultRowHeight="14.4" x14ac:dyDescent="0.3"/>
  <cols>
    <col min="1" max="1" width="28.33203125" bestFit="1" customWidth="1"/>
    <col min="2" max="2" width="33.33203125" bestFit="1" customWidth="1"/>
    <col min="3" max="3" width="2.6640625" bestFit="1" customWidth="1"/>
    <col min="4" max="4" width="49.6640625" bestFit="1" customWidth="1"/>
    <col min="5" max="5" width="10" bestFit="1" customWidth="1"/>
  </cols>
  <sheetData>
    <row r="1" spans="1:5" s="17" customFormat="1" ht="28.8" x14ac:dyDescent="0.3">
      <c r="A1" s="17" t="s">
        <v>18</v>
      </c>
      <c r="B1" s="9" t="s">
        <v>295</v>
      </c>
      <c r="C1" s="1" t="s">
        <v>5</v>
      </c>
      <c r="D1" s="8" t="s">
        <v>294</v>
      </c>
      <c r="E1" s="17" t="s">
        <v>7</v>
      </c>
    </row>
  </sheetData>
  <hyperlinks>
    <hyperlink ref="B1" r:id="rId1" xr:uid="{575C749D-1056-40C7-B56E-591358943E8E}"/>
  </hyperlinks>
  <pageMargins left="0.7" right="0.7" top="0.75" bottom="0.75" header="0.3" footer="0.3"/>
  <pageSetup orientation="portrait" horizontalDpi="4294967293" verticalDpi="4294967293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E3D-CB98-463D-8738-A88643500DE3}">
  <dimension ref="A1:E2"/>
  <sheetViews>
    <sheetView workbookViewId="0">
      <selection sqref="A1:XFD2"/>
    </sheetView>
  </sheetViews>
  <sheetFormatPr defaultRowHeight="14.4" x14ac:dyDescent="0.3"/>
  <cols>
    <col min="1" max="1" width="28.33203125" bestFit="1" customWidth="1"/>
    <col min="2" max="2" width="63.33203125" bestFit="1" customWidth="1"/>
    <col min="3" max="3" width="2.6640625" bestFit="1" customWidth="1"/>
    <col min="4" max="4" width="51.33203125" customWidth="1"/>
    <col min="5" max="5" width="10" bestFit="1" customWidth="1"/>
  </cols>
  <sheetData>
    <row r="1" spans="1:5" s="17" customFormat="1" x14ac:dyDescent="0.3">
      <c r="A1" s="17" t="s">
        <v>18</v>
      </c>
      <c r="B1" s="9" t="s">
        <v>300</v>
      </c>
      <c r="C1" s="17" t="s">
        <v>5</v>
      </c>
      <c r="D1" s="8" t="s">
        <v>188</v>
      </c>
      <c r="E1" s="17" t="s">
        <v>7</v>
      </c>
    </row>
    <row r="2" spans="1:5" x14ac:dyDescent="0.3">
      <c r="A2" s="17" t="s">
        <v>18</v>
      </c>
      <c r="B2" s="9" t="s">
        <v>301</v>
      </c>
      <c r="C2" s="17" t="s">
        <v>5</v>
      </c>
      <c r="D2" s="17" t="s">
        <v>299</v>
      </c>
      <c r="E2" s="17" t="s">
        <v>7</v>
      </c>
    </row>
  </sheetData>
  <hyperlinks>
    <hyperlink ref="B1" r:id="rId1" xr:uid="{87F0A097-D61C-4FB0-BA2F-71221A5A5F90}"/>
    <hyperlink ref="B2" r:id="rId2" xr:uid="{2D715427-F7AF-4D91-8435-79D4FE71D7ED}"/>
  </hyperlinks>
  <pageMargins left="0.7" right="0.7" top="0.75" bottom="0.75" header="0.3" footer="0.3"/>
  <pageSetup orientation="portrait" horizontalDpi="4294967293" verticalDpi="4294967293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EF41-5B92-4AB1-A30B-942CD043FD15}">
  <dimension ref="A1:A4"/>
  <sheetViews>
    <sheetView workbookViewId="0">
      <selection activeCell="A5" sqref="A5"/>
    </sheetView>
  </sheetViews>
  <sheetFormatPr defaultRowHeight="14.4" x14ac:dyDescent="0.3"/>
  <cols>
    <col min="1" max="1" width="45.44140625" bestFit="1" customWidth="1"/>
  </cols>
  <sheetData>
    <row r="1" spans="1:1" x14ac:dyDescent="0.3">
      <c r="A1" t="s">
        <v>400</v>
      </c>
    </row>
    <row r="2" spans="1:1" x14ac:dyDescent="0.3">
      <c r="A2" s="1" t="s">
        <v>430</v>
      </c>
    </row>
    <row r="3" spans="1:1" x14ac:dyDescent="0.3">
      <c r="A3" s="50" t="s">
        <v>434</v>
      </c>
    </row>
    <row r="4" spans="1:1" x14ac:dyDescent="0.3">
      <c r="A4" s="51" t="s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3AD-C46B-4FE5-92FF-91D9AF802946}">
  <dimension ref="A1:C28"/>
  <sheetViews>
    <sheetView workbookViewId="0">
      <selection activeCell="A2" sqref="A2:B15"/>
    </sheetView>
  </sheetViews>
  <sheetFormatPr defaultRowHeight="14.4" x14ac:dyDescent="0.3"/>
  <cols>
    <col min="1" max="1" width="63" bestFit="1" customWidth="1"/>
    <col min="2" max="2" width="75.5546875" customWidth="1"/>
  </cols>
  <sheetData>
    <row r="1" spans="1:3" x14ac:dyDescent="0.3">
      <c r="A1" s="33" t="s">
        <v>334</v>
      </c>
      <c r="B1" s="33" t="s">
        <v>336</v>
      </c>
      <c r="C1" s="33" t="s">
        <v>335</v>
      </c>
    </row>
    <row r="2" spans="1:3" x14ac:dyDescent="0.3">
      <c r="A2" t="s">
        <v>189</v>
      </c>
      <c r="B2" t="s">
        <v>197</v>
      </c>
    </row>
    <row r="3" spans="1:3" x14ac:dyDescent="0.3">
      <c r="A3" t="s">
        <v>234</v>
      </c>
      <c r="B3" t="s">
        <v>247</v>
      </c>
    </row>
    <row r="4" spans="1:3" x14ac:dyDescent="0.3">
      <c r="A4" t="s">
        <v>235</v>
      </c>
      <c r="B4" t="s">
        <v>248</v>
      </c>
    </row>
    <row r="5" spans="1:3" x14ac:dyDescent="0.3">
      <c r="A5" t="s">
        <v>236</v>
      </c>
      <c r="B5" t="s">
        <v>249</v>
      </c>
    </row>
    <row r="6" spans="1:3" x14ac:dyDescent="0.3">
      <c r="A6" t="s">
        <v>237</v>
      </c>
      <c r="B6" t="s">
        <v>250</v>
      </c>
    </row>
    <row r="7" spans="1:3" x14ac:dyDescent="0.3">
      <c r="A7" t="s">
        <v>238</v>
      </c>
      <c r="B7" t="s">
        <v>251</v>
      </c>
    </row>
    <row r="8" spans="1:3" x14ac:dyDescent="0.3">
      <c r="A8" t="s">
        <v>239</v>
      </c>
      <c r="B8" t="s">
        <v>252</v>
      </c>
    </row>
    <row r="9" spans="1:3" x14ac:dyDescent="0.3">
      <c r="A9" t="s">
        <v>240</v>
      </c>
      <c r="B9" t="s">
        <v>253</v>
      </c>
    </row>
    <row r="10" spans="1:3" x14ac:dyDescent="0.3">
      <c r="A10" t="s">
        <v>241</v>
      </c>
      <c r="B10" t="s">
        <v>254</v>
      </c>
    </row>
    <row r="11" spans="1:3" x14ac:dyDescent="0.3">
      <c r="A11" t="s">
        <v>242</v>
      </c>
      <c r="B11" t="s">
        <v>255</v>
      </c>
      <c r="C11" s="17"/>
    </row>
    <row r="12" spans="1:3" x14ac:dyDescent="0.3">
      <c r="A12" t="s">
        <v>243</v>
      </c>
      <c r="B12" t="s">
        <v>256</v>
      </c>
      <c r="C12" s="17"/>
    </row>
    <row r="13" spans="1:3" x14ac:dyDescent="0.3">
      <c r="A13" t="s">
        <v>244</v>
      </c>
      <c r="B13" t="s">
        <v>257</v>
      </c>
      <c r="C13" s="17"/>
    </row>
    <row r="14" spans="1:3" x14ac:dyDescent="0.3">
      <c r="A14" t="s">
        <v>245</v>
      </c>
      <c r="B14" t="s">
        <v>258</v>
      </c>
      <c r="C14" s="17"/>
    </row>
    <row r="15" spans="1:3" x14ac:dyDescent="0.3">
      <c r="A15" t="s">
        <v>246</v>
      </c>
      <c r="B15" t="s">
        <v>259</v>
      </c>
      <c r="C15" s="17"/>
    </row>
    <row r="16" spans="1:3" x14ac:dyDescent="0.3">
      <c r="C16" s="17"/>
    </row>
    <row r="17" spans="3:3" x14ac:dyDescent="0.3">
      <c r="C17" s="17"/>
    </row>
    <row r="18" spans="3:3" x14ac:dyDescent="0.3">
      <c r="C18" s="17"/>
    </row>
    <row r="19" spans="3:3" x14ac:dyDescent="0.3">
      <c r="C19" s="17"/>
    </row>
    <row r="20" spans="3:3" x14ac:dyDescent="0.3">
      <c r="C20" s="17"/>
    </row>
    <row r="21" spans="3:3" x14ac:dyDescent="0.3">
      <c r="C21" s="17"/>
    </row>
    <row r="22" spans="3:3" x14ac:dyDescent="0.3">
      <c r="C22" s="17"/>
    </row>
    <row r="23" spans="3:3" x14ac:dyDescent="0.3">
      <c r="C23" s="17"/>
    </row>
    <row r="24" spans="3:3" x14ac:dyDescent="0.3">
      <c r="C24" s="17"/>
    </row>
    <row r="25" spans="3:3" x14ac:dyDescent="0.3">
      <c r="C25" s="17"/>
    </row>
    <row r="26" spans="3:3" x14ac:dyDescent="0.3">
      <c r="C26" s="17"/>
    </row>
    <row r="27" spans="3:3" x14ac:dyDescent="0.3">
      <c r="C27" s="17"/>
    </row>
    <row r="28" spans="3:3" x14ac:dyDescent="0.3">
      <c r="C28" s="17"/>
    </row>
  </sheetData>
  <autoFilter ref="A1:C35" xr:uid="{756F8F61-1E0D-4BBD-A9F6-57D9D2109FF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076B-D58D-4E98-BC8B-AFEDE8054AD0}">
  <dimension ref="A1:F32"/>
  <sheetViews>
    <sheetView workbookViewId="0">
      <selection activeCell="E1" sqref="E1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41.6640625" customWidth="1"/>
    <col min="4" max="4" width="2.88671875" bestFit="1" customWidth="1"/>
    <col min="5" max="5" width="34.44140625" customWidth="1"/>
    <col min="6" max="6" width="8.88671875" bestFit="1" customWidth="1"/>
  </cols>
  <sheetData>
    <row r="1" spans="1:6" x14ac:dyDescent="0.3">
      <c r="A1" s="33" t="s">
        <v>345</v>
      </c>
      <c r="B1" s="33" t="s">
        <v>1</v>
      </c>
      <c r="C1" s="17" t="s">
        <v>121</v>
      </c>
      <c r="D1" s="33" t="s">
        <v>5</v>
      </c>
      <c r="E1" s="17"/>
      <c r="F1" s="33" t="s">
        <v>27</v>
      </c>
    </row>
    <row r="2" spans="1:6" x14ac:dyDescent="0.3">
      <c r="A2" s="33" t="s">
        <v>345</v>
      </c>
      <c r="B2" s="33" t="s">
        <v>1</v>
      </c>
      <c r="C2" s="17" t="s">
        <v>621</v>
      </c>
      <c r="D2" s="33" t="s">
        <v>5</v>
      </c>
      <c r="F2" s="33" t="s">
        <v>27</v>
      </c>
    </row>
    <row r="3" spans="1:6" x14ac:dyDescent="0.3">
      <c r="A3" s="33" t="s">
        <v>345</v>
      </c>
      <c r="B3" s="33" t="s">
        <v>1</v>
      </c>
      <c r="C3" s="17"/>
      <c r="D3" s="33" t="s">
        <v>5</v>
      </c>
      <c r="F3" s="33" t="s">
        <v>27</v>
      </c>
    </row>
    <row r="4" spans="1:6" x14ac:dyDescent="0.3">
      <c r="A4" s="33" t="s">
        <v>345</v>
      </c>
      <c r="B4" s="33" t="s">
        <v>1</v>
      </c>
      <c r="C4" s="17"/>
      <c r="D4" s="33" t="s">
        <v>5</v>
      </c>
      <c r="F4" s="33" t="s">
        <v>27</v>
      </c>
    </row>
    <row r="5" spans="1:6" x14ac:dyDescent="0.3">
      <c r="A5" s="33" t="s">
        <v>345</v>
      </c>
      <c r="B5" s="33" t="s">
        <v>1</v>
      </c>
      <c r="C5" s="17"/>
      <c r="D5" s="33" t="s">
        <v>5</v>
      </c>
      <c r="F5" s="33" t="s">
        <v>27</v>
      </c>
    </row>
    <row r="6" spans="1:6" x14ac:dyDescent="0.3">
      <c r="A6" s="33" t="s">
        <v>345</v>
      </c>
      <c r="B6" s="33" t="s">
        <v>1</v>
      </c>
      <c r="C6" s="17"/>
      <c r="D6" s="33" t="s">
        <v>5</v>
      </c>
      <c r="F6" s="33" t="s">
        <v>27</v>
      </c>
    </row>
    <row r="7" spans="1:6" x14ac:dyDescent="0.3">
      <c r="A7" s="33" t="s">
        <v>345</v>
      </c>
      <c r="B7" s="33" t="s">
        <v>1</v>
      </c>
      <c r="C7" s="17"/>
      <c r="D7" s="33" t="s">
        <v>5</v>
      </c>
      <c r="F7" s="33" t="s">
        <v>27</v>
      </c>
    </row>
    <row r="8" spans="1:6" x14ac:dyDescent="0.3">
      <c r="A8" s="33" t="s">
        <v>345</v>
      </c>
      <c r="B8" s="33" t="s">
        <v>1</v>
      </c>
      <c r="C8" s="17"/>
      <c r="D8" s="33" t="s">
        <v>5</v>
      </c>
      <c r="F8" s="33" t="s">
        <v>27</v>
      </c>
    </row>
    <row r="9" spans="1:6" x14ac:dyDescent="0.3">
      <c r="A9" s="33" t="s">
        <v>345</v>
      </c>
      <c r="B9" s="33" t="s">
        <v>1</v>
      </c>
      <c r="C9" s="17"/>
      <c r="D9" s="33" t="s">
        <v>5</v>
      </c>
      <c r="F9" s="33" t="s">
        <v>27</v>
      </c>
    </row>
    <row r="10" spans="1:6" x14ac:dyDescent="0.3">
      <c r="A10" s="33" t="s">
        <v>345</v>
      </c>
      <c r="B10" s="33" t="s">
        <v>1</v>
      </c>
      <c r="C10" s="17"/>
      <c r="D10" s="33" t="s">
        <v>5</v>
      </c>
      <c r="F10" s="33" t="s">
        <v>27</v>
      </c>
    </row>
    <row r="11" spans="1:6" x14ac:dyDescent="0.3">
      <c r="A11" s="33" t="s">
        <v>345</v>
      </c>
      <c r="B11" s="33" t="s">
        <v>1</v>
      </c>
      <c r="C11" s="17"/>
      <c r="D11" s="33" t="s">
        <v>5</v>
      </c>
      <c r="F11" s="33" t="s">
        <v>27</v>
      </c>
    </row>
    <row r="12" spans="1:6" x14ac:dyDescent="0.3">
      <c r="A12" s="33" t="s">
        <v>345</v>
      </c>
      <c r="B12" s="33" t="s">
        <v>1</v>
      </c>
      <c r="C12" s="17"/>
      <c r="D12" s="33" t="s">
        <v>5</v>
      </c>
      <c r="F12" s="33" t="s">
        <v>27</v>
      </c>
    </row>
    <row r="13" spans="1:6" x14ac:dyDescent="0.3">
      <c r="A13" s="33" t="s">
        <v>345</v>
      </c>
      <c r="B13" s="33" t="s">
        <v>1</v>
      </c>
      <c r="C13" s="17"/>
      <c r="D13" s="33" t="s">
        <v>5</v>
      </c>
      <c r="F13" s="33" t="s">
        <v>27</v>
      </c>
    </row>
    <row r="14" spans="1:6" x14ac:dyDescent="0.3">
      <c r="A14" s="33" t="s">
        <v>345</v>
      </c>
      <c r="B14" s="33" t="s">
        <v>1</v>
      </c>
      <c r="C14" s="17"/>
      <c r="D14" s="33" t="s">
        <v>5</v>
      </c>
      <c r="F14" s="33" t="s">
        <v>27</v>
      </c>
    </row>
    <row r="15" spans="1:6" x14ac:dyDescent="0.3">
      <c r="A15" s="33" t="s">
        <v>345</v>
      </c>
      <c r="B15" s="33" t="s">
        <v>1</v>
      </c>
      <c r="C15" s="17"/>
      <c r="D15" s="33" t="s">
        <v>5</v>
      </c>
      <c r="F15" s="33" t="s">
        <v>27</v>
      </c>
    </row>
    <row r="16" spans="1:6" x14ac:dyDescent="0.3">
      <c r="A16" s="33" t="s">
        <v>345</v>
      </c>
      <c r="B16" s="33" t="s">
        <v>1</v>
      </c>
      <c r="D16" s="33" t="s">
        <v>5</v>
      </c>
      <c r="F16" s="33" t="s">
        <v>27</v>
      </c>
    </row>
    <row r="17" spans="1:6" x14ac:dyDescent="0.3">
      <c r="A17" s="33" t="s">
        <v>345</v>
      </c>
      <c r="B17" s="33" t="s">
        <v>1</v>
      </c>
      <c r="D17" s="33" t="s">
        <v>5</v>
      </c>
      <c r="F17" s="33" t="s">
        <v>27</v>
      </c>
    </row>
    <row r="18" spans="1:6" x14ac:dyDescent="0.3">
      <c r="A18" s="33" t="s">
        <v>345</v>
      </c>
      <c r="B18" s="33" t="s">
        <v>1</v>
      </c>
      <c r="D18" s="33" t="s">
        <v>5</v>
      </c>
      <c r="F18" s="33" t="s">
        <v>27</v>
      </c>
    </row>
    <row r="19" spans="1:6" x14ac:dyDescent="0.3">
      <c r="A19" s="33" t="s">
        <v>345</v>
      </c>
      <c r="B19" s="33" t="s">
        <v>1</v>
      </c>
      <c r="D19" s="33" t="s">
        <v>5</v>
      </c>
      <c r="F19" s="33" t="s">
        <v>27</v>
      </c>
    </row>
    <row r="20" spans="1:6" x14ac:dyDescent="0.3">
      <c r="A20" s="33" t="s">
        <v>345</v>
      </c>
      <c r="B20" s="33" t="s">
        <v>1</v>
      </c>
      <c r="D20" s="33" t="s">
        <v>5</v>
      </c>
      <c r="F20" s="33" t="s">
        <v>27</v>
      </c>
    </row>
    <row r="21" spans="1:6" x14ac:dyDescent="0.3">
      <c r="A21" s="33" t="s">
        <v>345</v>
      </c>
      <c r="B21" s="33" t="s">
        <v>1</v>
      </c>
      <c r="D21" s="33" t="s">
        <v>5</v>
      </c>
      <c r="F21" s="33" t="s">
        <v>27</v>
      </c>
    </row>
    <row r="22" spans="1:6" x14ac:dyDescent="0.3">
      <c r="A22" s="33" t="s">
        <v>345</v>
      </c>
      <c r="B22" s="33" t="s">
        <v>1</v>
      </c>
      <c r="D22" s="33" t="s">
        <v>5</v>
      </c>
      <c r="F22" s="33" t="s">
        <v>27</v>
      </c>
    </row>
    <row r="23" spans="1:6" x14ac:dyDescent="0.3">
      <c r="A23" s="33" t="s">
        <v>345</v>
      </c>
      <c r="B23" s="33" t="s">
        <v>1</v>
      </c>
      <c r="D23" s="33" t="s">
        <v>5</v>
      </c>
      <c r="F23" s="33" t="s">
        <v>27</v>
      </c>
    </row>
    <row r="24" spans="1:6" x14ac:dyDescent="0.3">
      <c r="A24" s="33" t="s">
        <v>345</v>
      </c>
      <c r="B24" s="33" t="s">
        <v>1</v>
      </c>
      <c r="D24" s="33" t="s">
        <v>5</v>
      </c>
      <c r="F24" s="33" t="s">
        <v>27</v>
      </c>
    </row>
    <row r="25" spans="1:6" x14ac:dyDescent="0.3">
      <c r="A25" s="33" t="s">
        <v>345</v>
      </c>
      <c r="B25" s="33" t="s">
        <v>1</v>
      </c>
      <c r="D25" s="33" t="s">
        <v>5</v>
      </c>
      <c r="F25" s="33" t="s">
        <v>27</v>
      </c>
    </row>
    <row r="26" spans="1:6" x14ac:dyDescent="0.3">
      <c r="A26" s="33" t="s">
        <v>345</v>
      </c>
      <c r="B26" s="33" t="s">
        <v>1</v>
      </c>
      <c r="D26" s="33" t="s">
        <v>5</v>
      </c>
      <c r="F26" s="33" t="s">
        <v>27</v>
      </c>
    </row>
    <row r="27" spans="1:6" x14ac:dyDescent="0.3">
      <c r="A27" s="33" t="s">
        <v>345</v>
      </c>
      <c r="B27" s="33" t="s">
        <v>1</v>
      </c>
      <c r="D27" s="33" t="s">
        <v>5</v>
      </c>
      <c r="F27" s="33" t="s">
        <v>27</v>
      </c>
    </row>
    <row r="28" spans="1:6" x14ac:dyDescent="0.3">
      <c r="A28" s="33" t="s">
        <v>345</v>
      </c>
      <c r="B28" s="33" t="s">
        <v>1</v>
      </c>
      <c r="D28" s="33" t="s">
        <v>5</v>
      </c>
      <c r="F28" s="33" t="s">
        <v>27</v>
      </c>
    </row>
    <row r="29" spans="1:6" x14ac:dyDescent="0.3">
      <c r="A29" s="33"/>
      <c r="B29" s="33"/>
      <c r="D29" s="33"/>
      <c r="F29" s="33"/>
    </row>
    <row r="30" spans="1:6" x14ac:dyDescent="0.3">
      <c r="A30" s="33"/>
      <c r="B30" s="33"/>
      <c r="F30" s="33"/>
    </row>
    <row r="31" spans="1:6" x14ac:dyDescent="0.3">
      <c r="A31" s="33"/>
      <c r="B31" s="33"/>
    </row>
    <row r="32" spans="1:6" x14ac:dyDescent="0.3">
      <c r="A32" s="33"/>
      <c r="B32" s="3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9FDB-4905-41BE-ABCC-7E34CA16288C}">
  <dimension ref="A1:K10"/>
  <sheetViews>
    <sheetView workbookViewId="0">
      <selection activeCell="A2" sqref="A2:K4"/>
    </sheetView>
  </sheetViews>
  <sheetFormatPr defaultColWidth="8.88671875" defaultRowHeight="13.2" x14ac:dyDescent="0.25"/>
  <cols>
    <col min="1" max="1" width="18.33203125" style="54" bestFit="1" customWidth="1"/>
    <col min="2" max="2" width="10" style="54" bestFit="1" customWidth="1"/>
    <col min="3" max="3" width="8.5546875" style="54" customWidth="1"/>
    <col min="4" max="4" width="3" style="54" bestFit="1" customWidth="1"/>
    <col min="5" max="5" width="92.44140625" style="55" bestFit="1" customWidth="1"/>
    <col min="6" max="6" width="5" style="54" bestFit="1" customWidth="1"/>
    <col min="7" max="7" width="9" style="54" bestFit="1" customWidth="1"/>
    <col min="8" max="8" width="52.109375" style="55" bestFit="1" customWidth="1"/>
    <col min="9" max="9" width="5" style="54" bestFit="1" customWidth="1"/>
    <col min="10" max="10" width="18.33203125" style="55" bestFit="1" customWidth="1"/>
    <col min="11" max="11" width="9" style="54" bestFit="1" customWidth="1"/>
    <col min="12" max="12" width="8.44140625" style="55" bestFit="1" customWidth="1"/>
    <col min="13" max="16384" width="8.88671875" style="55"/>
  </cols>
  <sheetData>
    <row r="1" spans="1:11" x14ac:dyDescent="0.25">
      <c r="A1" s="54" t="s">
        <v>392</v>
      </c>
      <c r="E1" s="54" t="s">
        <v>393</v>
      </c>
      <c r="G1" s="54" t="s">
        <v>337</v>
      </c>
      <c r="H1" s="54" t="s">
        <v>394</v>
      </c>
      <c r="I1" s="54" t="s">
        <v>395</v>
      </c>
      <c r="J1" s="54" t="s">
        <v>396</v>
      </c>
      <c r="K1" s="54" t="s">
        <v>411</v>
      </c>
    </row>
    <row r="2" spans="1:11" x14ac:dyDescent="0.25">
      <c r="A2" s="54" t="s">
        <v>339</v>
      </c>
      <c r="B2" s="55" t="s">
        <v>1</v>
      </c>
      <c r="C2" s="55" t="s">
        <v>141</v>
      </c>
      <c r="D2" s="55" t="s">
        <v>5</v>
      </c>
      <c r="E2" s="55" t="s">
        <v>588</v>
      </c>
      <c r="F2" s="54" t="s">
        <v>585</v>
      </c>
      <c r="G2" s="54" t="s">
        <v>340</v>
      </c>
      <c r="H2" s="55" t="s">
        <v>590</v>
      </c>
      <c r="I2" s="54" t="s">
        <v>72</v>
      </c>
      <c r="J2" s="55" t="s">
        <v>593</v>
      </c>
      <c r="K2" s="54" t="s">
        <v>489</v>
      </c>
    </row>
    <row r="3" spans="1:11" x14ac:dyDescent="0.25">
      <c r="A3" s="54" t="s">
        <v>339</v>
      </c>
      <c r="B3" s="55" t="s">
        <v>1</v>
      </c>
      <c r="C3" s="55" t="s">
        <v>142</v>
      </c>
      <c r="D3" s="55" t="s">
        <v>5</v>
      </c>
      <c r="E3" s="55" t="s">
        <v>589</v>
      </c>
      <c r="F3" s="54" t="s">
        <v>585</v>
      </c>
      <c r="G3" s="54" t="s">
        <v>340</v>
      </c>
      <c r="H3" s="55" t="s">
        <v>591</v>
      </c>
      <c r="I3" s="54" t="s">
        <v>72</v>
      </c>
      <c r="J3" s="55" t="s">
        <v>594</v>
      </c>
      <c r="K3" s="54" t="s">
        <v>489</v>
      </c>
    </row>
    <row r="4" spans="1:11" x14ac:dyDescent="0.25">
      <c r="A4" s="54" t="s">
        <v>339</v>
      </c>
      <c r="B4" s="55" t="s">
        <v>1</v>
      </c>
      <c r="C4" s="55" t="s">
        <v>143</v>
      </c>
      <c r="D4" s="55" t="s">
        <v>5</v>
      </c>
      <c r="E4" s="55" t="s">
        <v>506</v>
      </c>
      <c r="F4" s="54" t="s">
        <v>585</v>
      </c>
      <c r="G4" s="54" t="s">
        <v>340</v>
      </c>
      <c r="H4" s="55" t="s">
        <v>592</v>
      </c>
      <c r="I4" s="54" t="s">
        <v>72</v>
      </c>
      <c r="J4" s="55" t="s">
        <v>508</v>
      </c>
      <c r="K4" s="54" t="s">
        <v>489</v>
      </c>
    </row>
    <row r="6" spans="1:11" x14ac:dyDescent="0.25">
      <c r="B6" s="55"/>
      <c r="C6" s="55"/>
      <c r="D6" s="55"/>
    </row>
    <row r="10" spans="1:11" x14ac:dyDescent="0.25">
      <c r="B10" s="55"/>
      <c r="C10" s="55"/>
      <c r="D10" s="55"/>
    </row>
  </sheetData>
  <autoFilter ref="A1:K23" xr:uid="{677D98F7-4550-4423-941A-082EF54C7F96}">
    <sortState xmlns:xlrd2="http://schemas.microsoft.com/office/spreadsheetml/2017/richdata2" ref="A2:K28">
      <sortCondition ref="E1:E23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F419-95CE-4D2E-A577-09126CFD6279}">
  <dimension ref="A1:K37"/>
  <sheetViews>
    <sheetView workbookViewId="0">
      <selection activeCell="E37" sqref="E37"/>
    </sheetView>
  </sheetViews>
  <sheetFormatPr defaultColWidth="8.88671875" defaultRowHeight="13.2" x14ac:dyDescent="0.25"/>
  <cols>
    <col min="1" max="1" width="18.33203125" style="54" bestFit="1" customWidth="1"/>
    <col min="2" max="2" width="10" style="54" bestFit="1" customWidth="1"/>
    <col min="3" max="3" width="8.5546875" style="54" customWidth="1"/>
    <col min="4" max="4" width="3" style="54" bestFit="1" customWidth="1"/>
    <col min="5" max="5" width="92.44140625" style="55" bestFit="1" customWidth="1"/>
    <col min="6" max="6" width="5" style="54" bestFit="1" customWidth="1"/>
    <col min="7" max="7" width="9" style="54" bestFit="1" customWidth="1"/>
    <col min="8" max="8" width="52.109375" style="55" bestFit="1" customWidth="1"/>
    <col min="9" max="9" width="5" style="54" bestFit="1" customWidth="1"/>
    <col min="10" max="10" width="38.6640625" style="55" bestFit="1" customWidth="1"/>
    <col min="11" max="11" width="9" style="54" bestFit="1" customWidth="1"/>
    <col min="12" max="12" width="8.44140625" style="55" bestFit="1" customWidth="1"/>
    <col min="13" max="16384" width="8.88671875" style="55"/>
  </cols>
  <sheetData>
    <row r="1" spans="1:11" x14ac:dyDescent="0.25">
      <c r="A1" s="54" t="s">
        <v>392</v>
      </c>
      <c r="E1" s="54" t="s">
        <v>393</v>
      </c>
      <c r="G1" s="54" t="s">
        <v>337</v>
      </c>
      <c r="H1" s="54" t="s">
        <v>394</v>
      </c>
      <c r="I1" s="54" t="s">
        <v>395</v>
      </c>
      <c r="J1" s="54" t="s">
        <v>396</v>
      </c>
      <c r="K1" s="54" t="s">
        <v>411</v>
      </c>
    </row>
    <row r="2" spans="1:11" x14ac:dyDescent="0.25">
      <c r="A2" s="54" t="s">
        <v>339</v>
      </c>
      <c r="B2" s="55" t="s">
        <v>1</v>
      </c>
      <c r="C2" s="55" t="s">
        <v>180</v>
      </c>
      <c r="D2" s="55" t="s">
        <v>5</v>
      </c>
      <c r="E2" s="55" t="s">
        <v>572</v>
      </c>
      <c r="F2" s="54" t="s">
        <v>585</v>
      </c>
      <c r="G2" s="54" t="s">
        <v>340</v>
      </c>
      <c r="H2" s="55" t="s">
        <v>573</v>
      </c>
      <c r="I2" s="54" t="s">
        <v>72</v>
      </c>
      <c r="J2" s="55" t="s">
        <v>574</v>
      </c>
      <c r="K2" s="54" t="s">
        <v>489</v>
      </c>
    </row>
    <row r="3" spans="1:11" x14ac:dyDescent="0.25">
      <c r="A3" s="54" t="s">
        <v>339</v>
      </c>
      <c r="E3" s="55" t="s">
        <v>497</v>
      </c>
      <c r="G3" s="54" t="s">
        <v>340</v>
      </c>
      <c r="H3" s="55" t="s">
        <v>498</v>
      </c>
      <c r="I3" s="54" t="s">
        <v>72</v>
      </c>
      <c r="J3" s="55" t="s">
        <v>499</v>
      </c>
      <c r="K3" s="54" t="s">
        <v>489</v>
      </c>
    </row>
    <row r="4" spans="1:11" x14ac:dyDescent="0.25">
      <c r="A4" s="54" t="s">
        <v>339</v>
      </c>
      <c r="E4" s="55" t="s">
        <v>533</v>
      </c>
      <c r="G4" s="54" t="s">
        <v>340</v>
      </c>
      <c r="H4" s="55" t="s">
        <v>534</v>
      </c>
      <c r="I4" s="54" t="s">
        <v>72</v>
      </c>
      <c r="J4" s="55" t="s">
        <v>535</v>
      </c>
      <c r="K4" s="54" t="s">
        <v>489</v>
      </c>
    </row>
    <row r="5" spans="1:11" x14ac:dyDescent="0.25">
      <c r="A5" s="54" t="s">
        <v>339</v>
      </c>
      <c r="E5" s="55" t="s">
        <v>509</v>
      </c>
      <c r="G5" s="54" t="s">
        <v>340</v>
      </c>
      <c r="H5" s="55" t="s">
        <v>510</v>
      </c>
      <c r="I5" s="54" t="s">
        <v>72</v>
      </c>
      <c r="J5" s="55" t="s">
        <v>511</v>
      </c>
      <c r="K5" s="54" t="s">
        <v>489</v>
      </c>
    </row>
    <row r="6" spans="1:11" x14ac:dyDescent="0.25">
      <c r="A6" s="54" t="s">
        <v>339</v>
      </c>
      <c r="E6" s="55" t="s">
        <v>509</v>
      </c>
      <c r="G6" s="54" t="s">
        <v>340</v>
      </c>
      <c r="H6" s="55" t="s">
        <v>510</v>
      </c>
      <c r="I6" s="54" t="s">
        <v>72</v>
      </c>
      <c r="J6" s="55" t="s">
        <v>511</v>
      </c>
      <c r="K6" s="54" t="s">
        <v>489</v>
      </c>
    </row>
    <row r="7" spans="1:11" x14ac:dyDescent="0.25">
      <c r="A7" s="54" t="s">
        <v>339</v>
      </c>
      <c r="E7" s="55" t="s">
        <v>500</v>
      </c>
      <c r="G7" s="54" t="s">
        <v>340</v>
      </c>
      <c r="H7" s="55" t="s">
        <v>501</v>
      </c>
      <c r="I7" s="54" t="s">
        <v>72</v>
      </c>
      <c r="J7" s="55" t="s">
        <v>502</v>
      </c>
      <c r="K7" s="54" t="s">
        <v>489</v>
      </c>
    </row>
    <row r="8" spans="1:11" x14ac:dyDescent="0.25">
      <c r="A8" s="54" t="s">
        <v>339</v>
      </c>
      <c r="E8" s="55" t="s">
        <v>521</v>
      </c>
      <c r="G8" s="54" t="s">
        <v>340</v>
      </c>
      <c r="H8" s="55" t="s">
        <v>522</v>
      </c>
      <c r="I8" s="54" t="s">
        <v>72</v>
      </c>
      <c r="J8" s="55" t="s">
        <v>523</v>
      </c>
      <c r="K8" s="54" t="s">
        <v>489</v>
      </c>
    </row>
    <row r="9" spans="1:11" x14ac:dyDescent="0.25">
      <c r="A9" s="54" t="s">
        <v>339</v>
      </c>
      <c r="E9" s="55" t="s">
        <v>536</v>
      </c>
      <c r="G9" s="54" t="s">
        <v>340</v>
      </c>
      <c r="H9" s="55" t="s">
        <v>537</v>
      </c>
      <c r="I9" s="54" t="s">
        <v>72</v>
      </c>
      <c r="J9" s="55" t="s">
        <v>538</v>
      </c>
      <c r="K9" s="54" t="s">
        <v>489</v>
      </c>
    </row>
    <row r="10" spans="1:11" x14ac:dyDescent="0.25">
      <c r="A10" s="54" t="s">
        <v>339</v>
      </c>
      <c r="B10" s="55" t="s">
        <v>1</v>
      </c>
      <c r="C10" s="55" t="s">
        <v>181</v>
      </c>
      <c r="D10" s="55" t="s">
        <v>5</v>
      </c>
      <c r="E10" s="55" t="s">
        <v>536</v>
      </c>
      <c r="F10" s="54" t="s">
        <v>585</v>
      </c>
      <c r="G10" s="54" t="s">
        <v>340</v>
      </c>
      <c r="H10" s="55" t="s">
        <v>537</v>
      </c>
      <c r="I10" s="54" t="s">
        <v>72</v>
      </c>
      <c r="J10" s="55" t="s">
        <v>575</v>
      </c>
      <c r="K10" s="54" t="s">
        <v>489</v>
      </c>
    </row>
    <row r="11" spans="1:11" x14ac:dyDescent="0.25">
      <c r="A11" s="54" t="s">
        <v>339</v>
      </c>
      <c r="E11" s="55" t="s">
        <v>541</v>
      </c>
      <c r="G11" s="54" t="s">
        <v>340</v>
      </c>
      <c r="H11" s="55" t="s">
        <v>542</v>
      </c>
      <c r="I11" s="54" t="s">
        <v>72</v>
      </c>
      <c r="J11" s="55" t="s">
        <v>543</v>
      </c>
      <c r="K11" s="54" t="s">
        <v>489</v>
      </c>
    </row>
    <row r="12" spans="1:11" x14ac:dyDescent="0.25">
      <c r="A12" s="54" t="s">
        <v>339</v>
      </c>
      <c r="E12" s="55" t="s">
        <v>527</v>
      </c>
      <c r="G12" s="54" t="s">
        <v>340</v>
      </c>
      <c r="H12" s="55" t="s">
        <v>528</v>
      </c>
      <c r="I12" s="54" t="s">
        <v>72</v>
      </c>
      <c r="J12" s="55" t="s">
        <v>529</v>
      </c>
      <c r="K12" s="54" t="s">
        <v>489</v>
      </c>
    </row>
    <row r="13" spans="1:11" x14ac:dyDescent="0.25">
      <c r="A13" s="54" t="s">
        <v>339</v>
      </c>
      <c r="B13" s="55" t="s">
        <v>1</v>
      </c>
      <c r="C13" s="55" t="s">
        <v>174</v>
      </c>
      <c r="D13" s="55" t="s">
        <v>5</v>
      </c>
      <c r="E13" s="55" t="s">
        <v>576</v>
      </c>
      <c r="F13" s="54" t="s">
        <v>585</v>
      </c>
      <c r="G13" s="54" t="s">
        <v>340</v>
      </c>
      <c r="H13" s="55" t="s">
        <v>577</v>
      </c>
      <c r="I13" s="54" t="s">
        <v>72</v>
      </c>
      <c r="J13" s="55" t="s">
        <v>578</v>
      </c>
      <c r="K13" s="54" t="s">
        <v>489</v>
      </c>
    </row>
    <row r="14" spans="1:11" x14ac:dyDescent="0.25">
      <c r="A14" s="54" t="s">
        <v>339</v>
      </c>
      <c r="E14" s="55" t="s">
        <v>524</v>
      </c>
      <c r="G14" s="54" t="s">
        <v>340</v>
      </c>
      <c r="H14" s="55" t="s">
        <v>525</v>
      </c>
      <c r="I14" s="54" t="s">
        <v>72</v>
      </c>
      <c r="J14" s="55" t="s">
        <v>526</v>
      </c>
      <c r="K14" s="54" t="s">
        <v>489</v>
      </c>
    </row>
    <row r="15" spans="1:11" x14ac:dyDescent="0.25">
      <c r="A15" s="54" t="s">
        <v>339</v>
      </c>
      <c r="B15" s="55" t="s">
        <v>1</v>
      </c>
      <c r="C15" s="55" t="s">
        <v>173</v>
      </c>
      <c r="D15" s="55" t="s">
        <v>5</v>
      </c>
      <c r="E15" s="55" t="s">
        <v>579</v>
      </c>
      <c r="F15" s="54" t="s">
        <v>585</v>
      </c>
      <c r="G15" s="54" t="s">
        <v>340</v>
      </c>
      <c r="H15" s="55" t="s">
        <v>580</v>
      </c>
      <c r="I15" s="54" t="s">
        <v>72</v>
      </c>
      <c r="J15" s="55" t="s">
        <v>581</v>
      </c>
      <c r="K15" s="54" t="s">
        <v>489</v>
      </c>
    </row>
    <row r="16" spans="1:11" x14ac:dyDescent="0.25">
      <c r="A16" s="54" t="s">
        <v>339</v>
      </c>
      <c r="E16" s="55" t="s">
        <v>503</v>
      </c>
      <c r="G16" s="54" t="s">
        <v>340</v>
      </c>
      <c r="H16" s="55" t="s">
        <v>504</v>
      </c>
      <c r="I16" s="54" t="s">
        <v>72</v>
      </c>
      <c r="J16" s="55" t="s">
        <v>505</v>
      </c>
      <c r="K16" s="54" t="s">
        <v>489</v>
      </c>
    </row>
    <row r="17" spans="1:11" x14ac:dyDescent="0.25">
      <c r="A17" s="54" t="s">
        <v>339</v>
      </c>
      <c r="E17" s="55" t="s">
        <v>503</v>
      </c>
      <c r="G17" s="54" t="s">
        <v>340</v>
      </c>
      <c r="H17" s="55" t="s">
        <v>504</v>
      </c>
      <c r="I17" s="54" t="s">
        <v>72</v>
      </c>
      <c r="J17" s="55" t="s">
        <v>505</v>
      </c>
      <c r="K17" s="54" t="s">
        <v>489</v>
      </c>
    </row>
    <row r="18" spans="1:11" x14ac:dyDescent="0.25">
      <c r="A18" s="54" t="s">
        <v>339</v>
      </c>
      <c r="E18" s="55" t="s">
        <v>553</v>
      </c>
      <c r="G18" s="54" t="s">
        <v>340</v>
      </c>
      <c r="H18" s="55" t="s">
        <v>554</v>
      </c>
      <c r="I18" s="54" t="s">
        <v>72</v>
      </c>
      <c r="J18" s="55" t="s">
        <v>555</v>
      </c>
      <c r="K18" s="54" t="s">
        <v>489</v>
      </c>
    </row>
    <row r="19" spans="1:11" x14ac:dyDescent="0.25">
      <c r="A19" s="54" t="s">
        <v>339</v>
      </c>
      <c r="B19" s="55" t="s">
        <v>1</v>
      </c>
      <c r="C19" s="55" t="s">
        <v>178</v>
      </c>
      <c r="D19" s="55" t="s">
        <v>5</v>
      </c>
      <c r="E19" s="55" t="s">
        <v>582</v>
      </c>
      <c r="F19" s="54" t="s">
        <v>585</v>
      </c>
      <c r="G19" s="54" t="s">
        <v>340</v>
      </c>
      <c r="H19" s="55" t="s">
        <v>584</v>
      </c>
      <c r="I19" s="54" t="s">
        <v>72</v>
      </c>
      <c r="J19" s="55" t="s">
        <v>583</v>
      </c>
      <c r="K19" s="54" t="s">
        <v>489</v>
      </c>
    </row>
    <row r="20" spans="1:11" x14ac:dyDescent="0.25">
      <c r="A20" s="54" t="s">
        <v>339</v>
      </c>
      <c r="E20" s="55" t="s">
        <v>530</v>
      </c>
      <c r="G20" s="54" t="s">
        <v>340</v>
      </c>
      <c r="H20" s="55" t="s">
        <v>531</v>
      </c>
      <c r="I20" s="54" t="s">
        <v>72</v>
      </c>
      <c r="J20" s="55" t="s">
        <v>532</v>
      </c>
      <c r="K20" s="54" t="s">
        <v>489</v>
      </c>
    </row>
    <row r="21" spans="1:11" x14ac:dyDescent="0.25">
      <c r="A21" s="54" t="s">
        <v>339</v>
      </c>
      <c r="E21" s="55" t="s">
        <v>518</v>
      </c>
      <c r="G21" s="54" t="s">
        <v>340</v>
      </c>
      <c r="H21" s="55" t="s">
        <v>519</v>
      </c>
      <c r="I21" s="54" t="s">
        <v>72</v>
      </c>
      <c r="J21" s="55" t="s">
        <v>520</v>
      </c>
      <c r="K21" s="54" t="s">
        <v>489</v>
      </c>
    </row>
    <row r="22" spans="1:11" x14ac:dyDescent="0.25">
      <c r="A22" s="54" t="s">
        <v>339</v>
      </c>
      <c r="E22" s="55" t="s">
        <v>518</v>
      </c>
      <c r="G22" s="54" t="s">
        <v>340</v>
      </c>
      <c r="H22" s="55" t="s">
        <v>519</v>
      </c>
      <c r="I22" s="54" t="s">
        <v>72</v>
      </c>
      <c r="J22" s="55" t="s">
        <v>520</v>
      </c>
      <c r="K22" s="54" t="s">
        <v>489</v>
      </c>
    </row>
    <row r="23" spans="1:11" x14ac:dyDescent="0.25">
      <c r="A23" s="54" t="s">
        <v>339</v>
      </c>
      <c r="E23" s="55" t="s">
        <v>486</v>
      </c>
      <c r="G23" s="54" t="s">
        <v>340</v>
      </c>
      <c r="H23" s="55" t="s">
        <v>487</v>
      </c>
      <c r="I23" s="54" t="s">
        <v>72</v>
      </c>
      <c r="J23" s="55" t="s">
        <v>488</v>
      </c>
      <c r="K23" s="54" t="s">
        <v>489</v>
      </c>
    </row>
    <row r="24" spans="1:11" x14ac:dyDescent="0.25">
      <c r="A24" s="54" t="s">
        <v>339</v>
      </c>
      <c r="E24" s="55" t="s">
        <v>490</v>
      </c>
      <c r="G24" s="54" t="s">
        <v>340</v>
      </c>
      <c r="H24" s="55" t="s">
        <v>342</v>
      </c>
      <c r="I24" s="54" t="s">
        <v>72</v>
      </c>
      <c r="J24" s="55" t="s">
        <v>343</v>
      </c>
      <c r="K24" s="54" t="s">
        <v>489</v>
      </c>
    </row>
    <row r="25" spans="1:11" x14ac:dyDescent="0.25">
      <c r="A25" s="54" t="s">
        <v>339</v>
      </c>
      <c r="E25" s="55" t="s">
        <v>544</v>
      </c>
      <c r="G25" s="54" t="s">
        <v>340</v>
      </c>
      <c r="H25" s="55" t="s">
        <v>545</v>
      </c>
      <c r="I25" s="54" t="s">
        <v>72</v>
      </c>
      <c r="J25" s="55" t="s">
        <v>546</v>
      </c>
      <c r="K25" s="54" t="s">
        <v>489</v>
      </c>
    </row>
    <row r="26" spans="1:11" x14ac:dyDescent="0.25">
      <c r="A26" s="54" t="s">
        <v>339</v>
      </c>
      <c r="E26" s="55" t="s">
        <v>550</v>
      </c>
      <c r="G26" s="54" t="s">
        <v>340</v>
      </c>
      <c r="H26" s="55" t="s">
        <v>551</v>
      </c>
      <c r="I26" s="54" t="s">
        <v>72</v>
      </c>
      <c r="J26" s="55" t="s">
        <v>552</v>
      </c>
      <c r="K26" s="54" t="s">
        <v>489</v>
      </c>
    </row>
    <row r="27" spans="1:11" x14ac:dyDescent="0.25">
      <c r="A27" s="54" t="s">
        <v>339</v>
      </c>
      <c r="E27" s="55" t="s">
        <v>494</v>
      </c>
      <c r="G27" s="54" t="s">
        <v>340</v>
      </c>
      <c r="H27" s="55" t="s">
        <v>495</v>
      </c>
      <c r="I27" s="54" t="s">
        <v>72</v>
      </c>
      <c r="J27" s="55" t="s">
        <v>496</v>
      </c>
      <c r="K27" s="54" t="s">
        <v>489</v>
      </c>
    </row>
    <row r="28" spans="1:11" x14ac:dyDescent="0.25">
      <c r="A28" s="54" t="s">
        <v>339</v>
      </c>
      <c r="E28" s="55" t="s">
        <v>547</v>
      </c>
      <c r="G28" s="54" t="s">
        <v>340</v>
      </c>
      <c r="H28" s="55" t="s">
        <v>548</v>
      </c>
      <c r="I28" s="54" t="s">
        <v>72</v>
      </c>
      <c r="J28" s="55" t="s">
        <v>549</v>
      </c>
      <c r="K28" s="54" t="s">
        <v>489</v>
      </c>
    </row>
    <row r="29" spans="1:11" x14ac:dyDescent="0.25">
      <c r="A29" s="54" t="s">
        <v>339</v>
      </c>
      <c r="E29" s="55" t="s">
        <v>539</v>
      </c>
      <c r="G29" s="54" t="s">
        <v>340</v>
      </c>
      <c r="H29" s="55" t="s">
        <v>540</v>
      </c>
      <c r="I29" s="54" t="s">
        <v>72</v>
      </c>
      <c r="J29" s="55" t="s">
        <v>535</v>
      </c>
      <c r="K29" s="54" t="s">
        <v>489</v>
      </c>
    </row>
    <row r="30" spans="1:11" x14ac:dyDescent="0.25">
      <c r="A30" s="54" t="s">
        <v>339</v>
      </c>
      <c r="E30" s="55" t="s">
        <v>491</v>
      </c>
      <c r="G30" s="54" t="s">
        <v>340</v>
      </c>
      <c r="H30" s="55" t="s">
        <v>492</v>
      </c>
      <c r="I30" s="54" t="s">
        <v>72</v>
      </c>
      <c r="J30" s="55" t="s">
        <v>493</v>
      </c>
      <c r="K30" s="54" t="s">
        <v>489</v>
      </c>
    </row>
    <row r="31" spans="1:11" x14ac:dyDescent="0.25">
      <c r="A31" s="54" t="s">
        <v>339</v>
      </c>
      <c r="E31" s="55" t="s">
        <v>506</v>
      </c>
      <c r="G31" s="54" t="s">
        <v>340</v>
      </c>
      <c r="H31" s="55" t="s">
        <v>507</v>
      </c>
      <c r="I31" s="54" t="s">
        <v>72</v>
      </c>
      <c r="J31" s="55" t="s">
        <v>508</v>
      </c>
      <c r="K31" s="54" t="s">
        <v>489</v>
      </c>
    </row>
    <row r="32" spans="1:11" x14ac:dyDescent="0.25">
      <c r="A32" s="54" t="s">
        <v>339</v>
      </c>
      <c r="E32" s="55" t="s">
        <v>506</v>
      </c>
      <c r="G32" s="54" t="s">
        <v>340</v>
      </c>
      <c r="H32" s="55" t="s">
        <v>507</v>
      </c>
      <c r="I32" s="54" t="s">
        <v>72</v>
      </c>
      <c r="J32" s="55" t="s">
        <v>508</v>
      </c>
      <c r="K32" s="54" t="s">
        <v>489</v>
      </c>
    </row>
    <row r="33" spans="1:11" x14ac:dyDescent="0.25">
      <c r="A33" s="54" t="s">
        <v>339</v>
      </c>
      <c r="E33" s="55" t="s">
        <v>556</v>
      </c>
      <c r="G33" s="54" t="s">
        <v>340</v>
      </c>
      <c r="H33" s="55" t="s">
        <v>557</v>
      </c>
      <c r="I33" s="54" t="s">
        <v>72</v>
      </c>
      <c r="J33" s="55" t="s">
        <v>558</v>
      </c>
      <c r="K33" s="54" t="s">
        <v>489</v>
      </c>
    </row>
    <row r="34" spans="1:11" x14ac:dyDescent="0.25">
      <c r="A34" s="54" t="s">
        <v>339</v>
      </c>
      <c r="E34" s="55" t="s">
        <v>512</v>
      </c>
      <c r="G34" s="54" t="s">
        <v>340</v>
      </c>
      <c r="H34" s="55" t="s">
        <v>513</v>
      </c>
      <c r="I34" s="54" t="s">
        <v>72</v>
      </c>
      <c r="J34" s="55" t="s">
        <v>514</v>
      </c>
      <c r="K34" s="54" t="s">
        <v>489</v>
      </c>
    </row>
    <row r="35" spans="1:11" x14ac:dyDescent="0.25">
      <c r="A35" s="54" t="s">
        <v>339</v>
      </c>
      <c r="E35" s="55" t="s">
        <v>512</v>
      </c>
      <c r="G35" s="54" t="s">
        <v>340</v>
      </c>
      <c r="H35" s="55" t="s">
        <v>513</v>
      </c>
      <c r="I35" s="54" t="s">
        <v>72</v>
      </c>
      <c r="J35" s="55" t="s">
        <v>514</v>
      </c>
      <c r="K35" s="54" t="s">
        <v>489</v>
      </c>
    </row>
    <row r="36" spans="1:11" x14ac:dyDescent="0.25">
      <c r="A36" s="54" t="s">
        <v>339</v>
      </c>
      <c r="E36" s="55" t="s">
        <v>515</v>
      </c>
      <c r="G36" s="54" t="s">
        <v>340</v>
      </c>
      <c r="H36" s="55" t="s">
        <v>516</v>
      </c>
      <c r="I36" s="54" t="s">
        <v>72</v>
      </c>
      <c r="J36" s="55" t="s">
        <v>517</v>
      </c>
      <c r="K36" s="54" t="s">
        <v>489</v>
      </c>
    </row>
    <row r="37" spans="1:11" x14ac:dyDescent="0.25">
      <c r="A37" s="54" t="s">
        <v>339</v>
      </c>
      <c r="E37" s="55" t="s">
        <v>515</v>
      </c>
      <c r="G37" s="54" t="s">
        <v>340</v>
      </c>
      <c r="H37" s="55" t="s">
        <v>516</v>
      </c>
      <c r="I37" s="54" t="s">
        <v>72</v>
      </c>
      <c r="J37" s="55" t="s">
        <v>517</v>
      </c>
      <c r="K37" s="54" t="s">
        <v>489</v>
      </c>
    </row>
  </sheetData>
  <autoFilter ref="A1:K32" xr:uid="{677D98F7-4550-4423-941A-082EF54C7F96}">
    <sortState xmlns:xlrd2="http://schemas.microsoft.com/office/spreadsheetml/2017/richdata2" ref="A2:K37">
      <sortCondition ref="E1:E32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994-0D0A-4A8B-975A-6B127BCE11F7}">
  <dimension ref="A1:G32"/>
  <sheetViews>
    <sheetView workbookViewId="0">
      <selection activeCell="B41" sqref="B41"/>
    </sheetView>
  </sheetViews>
  <sheetFormatPr defaultRowHeight="14.4" x14ac:dyDescent="0.3"/>
  <cols>
    <col min="1" max="1" width="16.88671875" bestFit="1" customWidth="1"/>
    <col min="2" max="2" width="93.33203125" bestFit="1" customWidth="1"/>
    <col min="4" max="4" width="31.44140625" bestFit="1" customWidth="1"/>
    <col min="5" max="5" width="4.6640625" bestFit="1" customWidth="1"/>
    <col min="6" max="6" width="15.6640625" bestFit="1" customWidth="1"/>
    <col min="7" max="7" width="4.6640625" bestFit="1" customWidth="1"/>
  </cols>
  <sheetData>
    <row r="1" spans="1:7" x14ac:dyDescent="0.3">
      <c r="A1" t="s">
        <v>339</v>
      </c>
      <c r="B1" s="33" t="s">
        <v>341</v>
      </c>
      <c r="C1" t="s">
        <v>340</v>
      </c>
      <c r="D1" t="s">
        <v>342</v>
      </c>
      <c r="E1" t="s">
        <v>72</v>
      </c>
      <c r="F1" t="s">
        <v>343</v>
      </c>
      <c r="G1" t="s">
        <v>70</v>
      </c>
    </row>
    <row r="2" spans="1:7" x14ac:dyDescent="0.3">
      <c r="A2" s="17" t="s">
        <v>339</v>
      </c>
      <c r="B2" s="33" t="s">
        <v>438</v>
      </c>
      <c r="C2" t="s">
        <v>439</v>
      </c>
    </row>
    <row r="3" spans="1:7" x14ac:dyDescent="0.3">
      <c r="A3" s="17" t="s">
        <v>339</v>
      </c>
      <c r="B3" s="34" t="s">
        <v>440</v>
      </c>
      <c r="C3" t="s">
        <v>441</v>
      </c>
    </row>
    <row r="4" spans="1:7" x14ac:dyDescent="0.3">
      <c r="A4" s="17" t="s">
        <v>339</v>
      </c>
      <c r="B4" s="34" t="s">
        <v>442</v>
      </c>
      <c r="C4" t="s">
        <v>443</v>
      </c>
    </row>
    <row r="5" spans="1:7" x14ac:dyDescent="0.3">
      <c r="A5" s="17" t="s">
        <v>339</v>
      </c>
      <c r="B5" s="34" t="s">
        <v>444</v>
      </c>
      <c r="C5" t="s">
        <v>445</v>
      </c>
    </row>
    <row r="6" spans="1:7" ht="16.2" x14ac:dyDescent="0.3">
      <c r="A6" s="17" t="s">
        <v>339</v>
      </c>
      <c r="B6" s="34" t="s">
        <v>446</v>
      </c>
      <c r="C6" t="s">
        <v>447</v>
      </c>
    </row>
    <row r="7" spans="1:7" x14ac:dyDescent="0.3">
      <c r="A7" s="17" t="s">
        <v>339</v>
      </c>
      <c r="B7" s="34" t="s">
        <v>448</v>
      </c>
      <c r="C7" t="s">
        <v>449</v>
      </c>
    </row>
    <row r="8" spans="1:7" x14ac:dyDescent="0.3">
      <c r="A8" s="17" t="s">
        <v>339</v>
      </c>
      <c r="B8" s="34" t="s">
        <v>450</v>
      </c>
      <c r="C8" t="s">
        <v>451</v>
      </c>
    </row>
    <row r="9" spans="1:7" x14ac:dyDescent="0.3">
      <c r="A9" s="17" t="s">
        <v>339</v>
      </c>
      <c r="B9" s="34" t="s">
        <v>452</v>
      </c>
      <c r="C9" t="s">
        <v>453</v>
      </c>
    </row>
    <row r="10" spans="1:7" x14ac:dyDescent="0.3">
      <c r="A10" s="17" t="s">
        <v>339</v>
      </c>
      <c r="B10" s="34" t="s">
        <v>454</v>
      </c>
      <c r="C10" t="s">
        <v>455</v>
      </c>
    </row>
    <row r="11" spans="1:7" x14ac:dyDescent="0.3">
      <c r="A11" s="17" t="s">
        <v>339</v>
      </c>
      <c r="B11" s="34" t="s">
        <v>456</v>
      </c>
      <c r="C11" t="s">
        <v>457</v>
      </c>
    </row>
    <row r="12" spans="1:7" ht="16.2" x14ac:dyDescent="0.3">
      <c r="A12" s="17" t="s">
        <v>339</v>
      </c>
      <c r="B12" s="34" t="s">
        <v>446</v>
      </c>
      <c r="C12" t="s">
        <v>447</v>
      </c>
    </row>
    <row r="13" spans="1:7" x14ac:dyDescent="0.3">
      <c r="A13" s="17" t="s">
        <v>339</v>
      </c>
      <c r="B13" s="34" t="s">
        <v>448</v>
      </c>
      <c r="C13" t="s">
        <v>449</v>
      </c>
    </row>
    <row r="14" spans="1:7" x14ac:dyDescent="0.3">
      <c r="A14" s="17" t="s">
        <v>339</v>
      </c>
      <c r="B14" s="34" t="s">
        <v>450</v>
      </c>
      <c r="C14" t="s">
        <v>451</v>
      </c>
    </row>
    <row r="15" spans="1:7" x14ac:dyDescent="0.3">
      <c r="A15" s="17" t="s">
        <v>339</v>
      </c>
      <c r="B15" s="34" t="s">
        <v>452</v>
      </c>
      <c r="C15" t="s">
        <v>453</v>
      </c>
    </row>
    <row r="16" spans="1:7" x14ac:dyDescent="0.3">
      <c r="A16" s="17" t="s">
        <v>339</v>
      </c>
      <c r="B16" s="34" t="s">
        <v>454</v>
      </c>
      <c r="C16" t="s">
        <v>455</v>
      </c>
    </row>
    <row r="17" spans="1:3" x14ac:dyDescent="0.3">
      <c r="A17" s="17" t="s">
        <v>339</v>
      </c>
      <c r="B17" s="34" t="s">
        <v>456</v>
      </c>
      <c r="C17" t="s">
        <v>457</v>
      </c>
    </row>
    <row r="18" spans="1:3" x14ac:dyDescent="0.3">
      <c r="A18" s="17" t="s">
        <v>339</v>
      </c>
      <c r="B18" s="34" t="s">
        <v>458</v>
      </c>
      <c r="C18" t="s">
        <v>459</v>
      </c>
    </row>
    <row r="19" spans="1:3" x14ac:dyDescent="0.3">
      <c r="A19" s="17" t="s">
        <v>339</v>
      </c>
      <c r="B19" s="34" t="s">
        <v>460</v>
      </c>
      <c r="C19" t="s">
        <v>461</v>
      </c>
    </row>
    <row r="20" spans="1:3" x14ac:dyDescent="0.3">
      <c r="A20" s="17" t="s">
        <v>339</v>
      </c>
      <c r="B20" s="34" t="s">
        <v>463</v>
      </c>
      <c r="C20" t="s">
        <v>464</v>
      </c>
    </row>
    <row r="21" spans="1:3" x14ac:dyDescent="0.3">
      <c r="A21" s="17" t="s">
        <v>339</v>
      </c>
      <c r="B21" s="34" t="s">
        <v>462</v>
      </c>
      <c r="C21" t="s">
        <v>465</v>
      </c>
    </row>
    <row r="22" spans="1:3" ht="16.2" x14ac:dyDescent="0.3">
      <c r="A22" s="17" t="s">
        <v>339</v>
      </c>
      <c r="B22" s="34" t="s">
        <v>466</v>
      </c>
      <c r="C22" t="s">
        <v>467</v>
      </c>
    </row>
    <row r="23" spans="1:3" x14ac:dyDescent="0.3">
      <c r="A23" s="17" t="s">
        <v>339</v>
      </c>
      <c r="B23" s="34" t="s">
        <v>468</v>
      </c>
      <c r="C23" t="s">
        <v>469</v>
      </c>
    </row>
    <row r="24" spans="1:3" x14ac:dyDescent="0.3">
      <c r="A24" s="17" t="s">
        <v>339</v>
      </c>
      <c r="B24" s="34" t="s">
        <v>470</v>
      </c>
      <c r="C24" t="s">
        <v>471</v>
      </c>
    </row>
    <row r="25" spans="1:3" x14ac:dyDescent="0.3">
      <c r="A25" s="17" t="s">
        <v>339</v>
      </c>
      <c r="B25" s="34" t="s">
        <v>472</v>
      </c>
      <c r="C25" t="s">
        <v>473</v>
      </c>
    </row>
    <row r="26" spans="1:3" x14ac:dyDescent="0.3">
      <c r="A26" s="17" t="s">
        <v>339</v>
      </c>
      <c r="B26" s="34" t="s">
        <v>474</v>
      </c>
      <c r="C26" t="s">
        <v>475</v>
      </c>
    </row>
    <row r="27" spans="1:3" x14ac:dyDescent="0.3">
      <c r="A27" s="17" t="s">
        <v>339</v>
      </c>
      <c r="B27" s="34" t="s">
        <v>476</v>
      </c>
      <c r="C27" t="s">
        <v>477</v>
      </c>
    </row>
    <row r="28" spans="1:3" x14ac:dyDescent="0.3">
      <c r="A28" s="17" t="s">
        <v>339</v>
      </c>
      <c r="B28" s="34" t="s">
        <v>478</v>
      </c>
      <c r="C28" t="s">
        <v>479</v>
      </c>
    </row>
    <row r="29" spans="1:3" x14ac:dyDescent="0.3">
      <c r="A29" s="17" t="s">
        <v>339</v>
      </c>
      <c r="B29" s="34" t="s">
        <v>480</v>
      </c>
      <c r="C29" t="s">
        <v>481</v>
      </c>
    </row>
    <row r="30" spans="1:3" x14ac:dyDescent="0.3">
      <c r="A30" s="17" t="s">
        <v>339</v>
      </c>
      <c r="B30" s="34" t="s">
        <v>344</v>
      </c>
    </row>
    <row r="31" spans="1:3" x14ac:dyDescent="0.3">
      <c r="A31" s="17" t="s">
        <v>339</v>
      </c>
      <c r="B31" s="34" t="s">
        <v>482</v>
      </c>
      <c r="C31" t="s">
        <v>483</v>
      </c>
    </row>
    <row r="32" spans="1:3" x14ac:dyDescent="0.3">
      <c r="A32" s="17" t="s">
        <v>339</v>
      </c>
      <c r="B32" s="34" t="s">
        <v>484</v>
      </c>
      <c r="C32" t="s">
        <v>485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Accordion_New</vt:lpstr>
      <vt:lpstr>Accordion</vt:lpstr>
      <vt:lpstr>Lookup</vt:lpstr>
      <vt:lpstr>REF</vt:lpstr>
      <vt:lpstr>Cleanup</vt:lpstr>
      <vt:lpstr>Acc_UL</vt:lpstr>
      <vt:lpstr>DevTeam-Books</vt:lpstr>
      <vt:lpstr>DevSef-Books</vt:lpstr>
      <vt:lpstr>DevSelf_EmailMan</vt:lpstr>
      <vt:lpstr>Quick_Links</vt:lpstr>
      <vt:lpstr>Tool_Train</vt:lpstr>
      <vt:lpstr>Quality_Train</vt:lpstr>
      <vt:lpstr>G4Z_Train</vt:lpstr>
      <vt:lpstr>RunTheBusiness_Train</vt:lpstr>
      <vt:lpstr>DevTeam_Train</vt:lpstr>
      <vt:lpstr>DevSelf_Train</vt:lpstr>
      <vt:lpstr>ManTeam_Train</vt:lpstr>
      <vt:lpstr>BPS_Training</vt:lpstr>
      <vt:lpstr>FOD_Training</vt:lpstr>
      <vt:lpstr>PPMan_Train</vt:lpstr>
      <vt:lpstr>Quality_DirectLinks</vt:lpstr>
      <vt:lpstr>RunTheBus_Direct</vt:lpstr>
      <vt:lpstr>DevTeam_Direct</vt:lpstr>
      <vt:lpstr>DevSelf_Direct</vt:lpstr>
      <vt:lpstr>Draw_Direct</vt:lpstr>
      <vt:lpstr>Draw_Train</vt:lpstr>
      <vt:lpstr>Sheet1</vt:lpstr>
      <vt:lpstr>ManTeam_Direct</vt:lpstr>
      <vt:lpstr>Resources_Direect</vt:lpstr>
      <vt:lpstr>BPS_Related Links</vt:lpstr>
      <vt:lpstr>BPS_Direct</vt:lpstr>
      <vt:lpstr>BPS_OtherLinks</vt:lpstr>
      <vt:lpstr>FOD_Direct</vt:lpstr>
      <vt:lpstr>FOD_Relate_Other</vt:lpstr>
      <vt:lpstr>G4_Direct</vt:lpstr>
      <vt:lpstr>PPMan_Direct</vt:lpstr>
      <vt:lpstr>ToolMan_Direct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Sarah Fingarson</dc:creator>
  <cp:lastModifiedBy>Conrad Mouton</cp:lastModifiedBy>
  <dcterms:created xsi:type="dcterms:W3CDTF">2018-01-18T19:13:29Z</dcterms:created>
  <dcterms:modified xsi:type="dcterms:W3CDTF">2018-03-07T06:14:49Z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conradm@microsoft.com</vt:lpwstr>
  </property>
  <property fmtid="{D5CDD505-2E9C-101B-9397-08002B2CF9AE}" pid="5" name="MSIP_Label_f42aa342-8706-4288-bd11-ebb85995028c_SetDate">
    <vt:lpwstr>2018-01-18T19:32:58.1917938Z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