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G:\My Drive\Data Analyst\Portfolio\"/>
    </mc:Choice>
  </mc:AlternateContent>
  <bookViews>
    <workbookView xWindow="0" yWindow="0" windowWidth="20490" windowHeight="7455" activeTab="2"/>
  </bookViews>
  <sheets>
    <sheet name="Summary" sheetId="1" r:id="rId1"/>
    <sheet name="Income" sheetId="2" r:id="rId2"/>
    <sheet name="Expens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13" i="3"/>
  <c r="B5" i="2" l="1"/>
  <c r="B2" i="1" s="1"/>
  <c r="B7" i="1" l="1"/>
  <c r="B4" i="1"/>
</calcChain>
</file>

<file path=xl/sharedStrings.xml><?xml version="1.0" encoding="utf-8"?>
<sst xmlns="http://schemas.openxmlformats.org/spreadsheetml/2006/main" count="36" uniqueCount="31">
  <si>
    <t>Summary</t>
  </si>
  <si>
    <t>Total Income</t>
  </si>
  <si>
    <t>Total Expenses</t>
  </si>
  <si>
    <t>Other</t>
  </si>
  <si>
    <t>Income Source</t>
  </si>
  <si>
    <t>Amount</t>
  </si>
  <si>
    <t>Expense</t>
  </si>
  <si>
    <t>Netflix</t>
  </si>
  <si>
    <t>Google Drive</t>
  </si>
  <si>
    <t>Groceries</t>
  </si>
  <si>
    <t>Bank Charges</t>
  </si>
  <si>
    <t>Surplus/Deficit</t>
  </si>
  <si>
    <t>Amounts</t>
  </si>
  <si>
    <t>School Fees</t>
  </si>
  <si>
    <t>School Bus</t>
  </si>
  <si>
    <t>Category</t>
  </si>
  <si>
    <t>Finance Fees</t>
  </si>
  <si>
    <t>Education</t>
  </si>
  <si>
    <t>Utilities</t>
  </si>
  <si>
    <t>Transport</t>
  </si>
  <si>
    <t>Entertainment</t>
  </si>
  <si>
    <t>IT Expenses</t>
  </si>
  <si>
    <t>Food</t>
  </si>
  <si>
    <t>Income/Expense Ratio</t>
  </si>
  <si>
    <t>Rent</t>
  </si>
  <si>
    <t>Housing</t>
  </si>
  <si>
    <t>Car Payment</t>
  </si>
  <si>
    <t>Investments</t>
  </si>
  <si>
    <t>Salary</t>
  </si>
  <si>
    <t>Internet</t>
  </si>
  <si>
    <t>Electricity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</si>
</sst>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2" fillId="3" borderId="4" xfId="0" applyFont="1" applyFill="1" applyBorder="1"/>
    <xf numFmtId="0" fontId="2" fillId="0" borderId="0" xfId="0" applyFont="1" applyBorder="1"/>
    <xf numFmtId="0" fontId="2" fillId="0" borderId="4" xfId="0" applyFont="1" applyBorder="1"/>
    <xf numFmtId="0" fontId="5" fillId="0" borderId="0" xfId="0" applyFont="1" applyBorder="1"/>
    <xf numFmtId="0" fontId="6" fillId="2" borderId="4" xfId="0" applyFont="1" applyFill="1" applyBorder="1"/>
    <xf numFmtId="0" fontId="6" fillId="2" borderId="5" xfId="0" applyFont="1" applyFill="1" applyBorder="1"/>
    <xf numFmtId="0" fontId="7" fillId="3" borderId="4" xfId="0" applyFont="1" applyFill="1" applyBorder="1"/>
    <xf numFmtId="164" fontId="7" fillId="3" borderId="5" xfId="0" applyNumberFormat="1" applyFont="1" applyFill="1" applyBorder="1"/>
    <xf numFmtId="0" fontId="7" fillId="0" borderId="4" xfId="0" applyFont="1" applyBorder="1"/>
    <xf numFmtId="164" fontId="7" fillId="0" borderId="5" xfId="0" applyNumberFormat="1" applyFont="1" applyBorder="1"/>
    <xf numFmtId="0" fontId="8" fillId="0" borderId="1" xfId="0" applyFont="1" applyBorder="1"/>
    <xf numFmtId="164" fontId="8" fillId="0" borderId="2" xfId="0" applyNumberFormat="1" applyFont="1" applyBorder="1"/>
    <xf numFmtId="164" fontId="0" fillId="0" borderId="0" xfId="0" applyNumberFormat="1"/>
    <xf numFmtId="0" fontId="10" fillId="2" borderId="4" xfId="0" applyFont="1" applyFill="1" applyBorder="1"/>
    <xf numFmtId="0" fontId="10" fillId="2" borderId="6" xfId="0" applyFont="1" applyFill="1" applyBorder="1"/>
    <xf numFmtId="164" fontId="2" fillId="3" borderId="6" xfId="0" applyNumberFormat="1" applyFont="1" applyFill="1" applyBorder="1"/>
    <xf numFmtId="164" fontId="2" fillId="0" borderId="6" xfId="0" applyNumberFormat="1" applyFont="1" applyBorder="1"/>
    <xf numFmtId="0" fontId="5" fillId="3" borderId="1" xfId="0" applyFont="1" applyFill="1" applyBorder="1"/>
    <xf numFmtId="164" fontId="5" fillId="3" borderId="3" xfId="0" applyNumberFormat="1" applyFont="1" applyFill="1" applyBorder="1"/>
    <xf numFmtId="0" fontId="9" fillId="0" borderId="0" xfId="0" applyFont="1"/>
    <xf numFmtId="164" fontId="9" fillId="0" borderId="0" xfId="0" applyNumberFormat="1" applyFont="1"/>
  </cellXfs>
  <cellStyles count="1">
    <cellStyle name="Normal" xfId="0" builtinId="0"/>
  </cellStyles>
  <dxfs count="3">
    <dxf>
      <numFmt numFmtId="164" formatCode="_-[$$-409]* #,##0.00_ ;_-[$$-409]* \-#,##0.00\ ;_-[$$-409]* &quot;-&quot;??_ ;_-@_ 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Amounts</c:v>
                </c:pt>
              </c:strCache>
            </c:strRef>
          </c:tx>
          <c:spPr>
            <a:solidFill>
              <a:srgbClr val="FF0000">
                <a:alpha val="66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66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Summary!$A$2:$A$3</c:f>
              <c:strCache>
                <c:ptCount val="2"/>
                <c:pt idx="0">
                  <c:v>Total Income</c:v>
                </c:pt>
                <c:pt idx="1">
                  <c:v>Total Expenses</c:v>
                </c:pt>
              </c:strCache>
            </c:strRef>
          </c:cat>
          <c:val>
            <c:numRef>
              <c:f>Summary!$B$2:$B$3</c:f>
              <c:numCache>
                <c:formatCode>_-[$$-409]* #\ ##0.00_ ;_-[$$-409]* \-#\ ##0.00\ ;_-[$$-409]* "-"??_ ;_-@_ </c:formatCode>
                <c:ptCount val="2"/>
                <c:pt idx="0">
                  <c:v>8500</c:v>
                </c:pt>
                <c:pt idx="1">
                  <c:v>4955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1286232"/>
        <c:axId val="711281136"/>
      </c:barChart>
      <c:catAx>
        <c:axId val="71128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81136"/>
        <c:crosses val="autoZero"/>
        <c:auto val="1"/>
        <c:lblAlgn val="ctr"/>
        <c:lblOffset val="100"/>
        <c:noMultiLvlLbl val="0"/>
      </c:catAx>
      <c:valAx>
        <c:axId val="711281136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crossAx val="71128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>
                  <a:alpha val="67000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F0000">
                  <a:alpha val="66000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Summary!$A$2:$A$3</c:f>
              <c:strCache>
                <c:ptCount val="2"/>
                <c:pt idx="0">
                  <c:v>Total Income</c:v>
                </c:pt>
                <c:pt idx="1">
                  <c:v>Total Expenses</c:v>
                </c:pt>
              </c:strCache>
            </c:strRef>
          </c:cat>
          <c:val>
            <c:numRef>
              <c:f>Summary!$B$2:$B$3</c:f>
              <c:numCache>
                <c:formatCode>_-[$$-409]* #\ ##0.00_ ;_-[$$-409]* \-#\ ##0.00\ ;_-[$$-409]* "-"??_ ;_-@_ </c:formatCode>
                <c:ptCount val="2"/>
                <c:pt idx="0">
                  <c:v>8500</c:v>
                </c:pt>
                <c:pt idx="1">
                  <c:v>4955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77537182852143"/>
          <c:y val="0.10134251968503936"/>
          <c:w val="0.83322462817147858"/>
          <c:h val="0.7208876494604841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Income!$B$1</c:f>
              <c:strCache>
                <c:ptCount val="1"/>
                <c:pt idx="0">
                  <c:v>Amount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Income!$A$2:$A$4</c:f>
              <c:strCache>
                <c:ptCount val="3"/>
                <c:pt idx="0">
                  <c:v>Salary</c:v>
                </c:pt>
                <c:pt idx="1">
                  <c:v>Investments</c:v>
                </c:pt>
                <c:pt idx="2">
                  <c:v>Other</c:v>
                </c:pt>
              </c:strCache>
            </c:strRef>
          </c:cat>
          <c:val>
            <c:numRef>
              <c:f>Income!$B$2:$B$4</c:f>
              <c:numCache>
                <c:formatCode>_-[$$-409]* #\ ##0.00_ ;_-[$$-409]* \-#\ ##0.00\ ;_-[$$-409]* "-"??_ ;_-@_ </c:formatCode>
                <c:ptCount val="3"/>
                <c:pt idx="0">
                  <c:v>7000</c:v>
                </c:pt>
                <c:pt idx="1">
                  <c:v>1000</c:v>
                </c:pt>
                <c:pt idx="2">
                  <c:v>500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11286624"/>
        <c:axId val="711283096"/>
      </c:barChart>
      <c:catAx>
        <c:axId val="7112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83096"/>
        <c:crosses val="autoZero"/>
        <c:auto val="1"/>
        <c:lblAlgn val="ctr"/>
        <c:lblOffset val="100"/>
        <c:noMultiLvlLbl val="0"/>
      </c:catAx>
      <c:valAx>
        <c:axId val="711283096"/>
        <c:scaling>
          <c:orientation val="minMax"/>
        </c:scaling>
        <c:delete val="1"/>
        <c:axPos val="l"/>
        <c:numFmt formatCode="_-[$$-409]* #\ ##0.00_ ;_-[$$-409]* \-#\ ##0.00\ ;_-[$$-409]* &quot;-&quot;??_ ;_-@_ " sourceLinked="1"/>
        <c:majorTickMark val="none"/>
        <c:minorTickMark val="none"/>
        <c:tickLblPos val="nextTo"/>
        <c:crossAx val="7112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Expenses!$C$1</c:f>
              <c:strCache>
                <c:ptCount val="1"/>
                <c:pt idx="0">
                  <c:v>Amount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Expenses!$A$2:$A$11</c:f>
              <c:strCache>
                <c:ptCount val="10"/>
                <c:pt idx="0">
                  <c:v>Rent</c:v>
                </c:pt>
                <c:pt idx="1">
                  <c:v>Internet</c:v>
                </c:pt>
                <c:pt idx="2">
                  <c:v>Car Payment</c:v>
                </c:pt>
                <c:pt idx="3">
                  <c:v>School Fees</c:v>
                </c:pt>
                <c:pt idx="4">
                  <c:v>School Bus</c:v>
                </c:pt>
                <c:pt idx="5">
                  <c:v>Electricity Bill</c:v>
                </c:pt>
                <c:pt idx="6">
                  <c:v>Google Drive</c:v>
                </c:pt>
                <c:pt idx="7">
                  <c:v>Bank Charges</c:v>
                </c:pt>
                <c:pt idx="8">
                  <c:v>Netflix</c:v>
                </c:pt>
                <c:pt idx="9">
                  <c:v>Groceries</c:v>
                </c:pt>
              </c:strCache>
            </c:strRef>
          </c:cat>
          <c:val>
            <c:numRef>
              <c:f>Expenses!$C$2:$C$11</c:f>
              <c:numCache>
                <c:formatCode>_-[$$-409]* #\ ##0.00_ ;_-[$$-409]* \-#\ ##0.00\ ;_-[$$-409]* "-"??_ ;_-@_ </c:formatCode>
                <c:ptCount val="10"/>
                <c:pt idx="0">
                  <c:v>2000</c:v>
                </c:pt>
                <c:pt idx="1">
                  <c:v>100</c:v>
                </c:pt>
                <c:pt idx="2">
                  <c:v>600</c:v>
                </c:pt>
                <c:pt idx="3">
                  <c:v>650</c:v>
                </c:pt>
                <c:pt idx="4">
                  <c:v>750</c:v>
                </c:pt>
                <c:pt idx="5">
                  <c:v>200</c:v>
                </c:pt>
                <c:pt idx="6">
                  <c:v>10</c:v>
                </c:pt>
                <c:pt idx="7">
                  <c:v>25</c:v>
                </c:pt>
                <c:pt idx="8">
                  <c:v>20</c:v>
                </c:pt>
                <c:pt idx="9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1287016"/>
        <c:axId val="711287800"/>
        <c:axId val="0"/>
      </c:bar3DChart>
      <c:catAx>
        <c:axId val="71128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87800"/>
        <c:crosses val="autoZero"/>
        <c:auto val="1"/>
        <c:lblAlgn val="ctr"/>
        <c:lblOffset val="100"/>
        <c:noMultiLvlLbl val="0"/>
      </c:catAx>
      <c:valAx>
        <c:axId val="71128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8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287581699346407E-2"/>
          <c:y val="0.21334751094078444"/>
          <c:w val="0.63704301668173835"/>
          <c:h val="0.7107013486552981"/>
        </c:manualLayout>
      </c:layout>
      <c:pieChart>
        <c:varyColors val="1"/>
        <c:ser>
          <c:idx val="0"/>
          <c:order val="0"/>
          <c:tx>
            <c:strRef>
              <c:f>Expenses!$C$1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Expenses!$B$2:$B$11</c:f>
              <c:strCache>
                <c:ptCount val="10"/>
                <c:pt idx="0">
                  <c:v>Housing</c:v>
                </c:pt>
                <c:pt idx="1">
                  <c:v>IT Expenses</c:v>
                </c:pt>
                <c:pt idx="2">
                  <c:v>Transport</c:v>
                </c:pt>
                <c:pt idx="3">
                  <c:v>Education</c:v>
                </c:pt>
                <c:pt idx="4">
                  <c:v>Transport</c:v>
                </c:pt>
                <c:pt idx="5">
                  <c:v>Utilities</c:v>
                </c:pt>
                <c:pt idx="6">
                  <c:v>IT Expenses</c:v>
                </c:pt>
                <c:pt idx="7">
                  <c:v>Finance Fees</c:v>
                </c:pt>
                <c:pt idx="8">
                  <c:v>Entertainment</c:v>
                </c:pt>
                <c:pt idx="9">
                  <c:v>Food</c:v>
                </c:pt>
              </c:strCache>
            </c:strRef>
          </c:cat>
          <c:val>
            <c:numRef>
              <c:f>Expenses!$C$2:$C$11</c:f>
              <c:numCache>
                <c:formatCode>_-[$$-409]* #\ ##0.00_ ;_-[$$-409]* \-#\ ##0.00\ ;_-[$$-409]* "-"??_ ;_-@_ </c:formatCode>
                <c:ptCount val="10"/>
                <c:pt idx="0">
                  <c:v>2000</c:v>
                </c:pt>
                <c:pt idx="1">
                  <c:v>100</c:v>
                </c:pt>
                <c:pt idx="2">
                  <c:v>600</c:v>
                </c:pt>
                <c:pt idx="3">
                  <c:v>650</c:v>
                </c:pt>
                <c:pt idx="4">
                  <c:v>750</c:v>
                </c:pt>
                <c:pt idx="5">
                  <c:v>200</c:v>
                </c:pt>
                <c:pt idx="6">
                  <c:v>10</c:v>
                </c:pt>
                <c:pt idx="7">
                  <c:v>25</c:v>
                </c:pt>
                <c:pt idx="8">
                  <c:v>20</c:v>
                </c:pt>
                <c:pt idx="9">
                  <c:v>600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0</xdr:row>
      <xdr:rowOff>100013</xdr:rowOff>
    </xdr:from>
    <xdr:to>
      <xdr:col>7</xdr:col>
      <xdr:colOff>533400</xdr:colOff>
      <xdr:row>11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85726</xdr:colOff>
      <xdr:row>0</xdr:row>
      <xdr:rowOff>100013</xdr:rowOff>
    </xdr:from>
    <xdr:to>
      <xdr:col>13</xdr:col>
      <xdr:colOff>571500</xdr:colOff>
      <xdr:row>11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0</xdr:row>
      <xdr:rowOff>47624</xdr:rowOff>
    </xdr:from>
    <xdr:to>
      <xdr:col>12</xdr:col>
      <xdr:colOff>361949</xdr:colOff>
      <xdr:row>21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33336</xdr:rowOff>
    </xdr:from>
    <xdr:to>
      <xdr:col>17</xdr:col>
      <xdr:colOff>352425</xdr:colOff>
      <xdr:row>23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28575</xdr:rowOff>
    </xdr:from>
    <xdr:to>
      <xdr:col>3</xdr:col>
      <xdr:colOff>619125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C11" totalsRowShown="0">
  <autoFilter ref="A1:C11"/>
  <tableColumns count="3">
    <tableColumn id="1" name="Expense"/>
    <tableColumn id="2" name="Category"/>
    <tableColumn id="3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6" sqref="D16"/>
    </sheetView>
  </sheetViews>
  <sheetFormatPr defaultRowHeight="15" x14ac:dyDescent="0.25"/>
  <cols>
    <col min="1" max="1" width="35.5703125" bestFit="1" customWidth="1"/>
    <col min="2" max="2" width="24.5703125" bestFit="1" customWidth="1"/>
  </cols>
  <sheetData>
    <row r="1" spans="1:2" ht="21" x14ac:dyDescent="0.35">
      <c r="A1" s="19" t="s">
        <v>0</v>
      </c>
      <c r="B1" s="20" t="s">
        <v>12</v>
      </c>
    </row>
    <row r="2" spans="1:2" s="4" customFormat="1" ht="23.25" x14ac:dyDescent="0.35">
      <c r="A2" s="6" t="s">
        <v>1</v>
      </c>
      <c r="B2" s="21">
        <f>Income!B5</f>
        <v>8500</v>
      </c>
    </row>
    <row r="3" spans="1:2" s="4" customFormat="1" ht="23.25" x14ac:dyDescent="0.35">
      <c r="A3" s="8" t="s">
        <v>2</v>
      </c>
      <c r="B3" s="22">
        <f>Expenses!C13</f>
        <v>4955</v>
      </c>
    </row>
    <row r="4" spans="1:2" s="5" customFormat="1" ht="23.25" x14ac:dyDescent="0.35">
      <c r="A4" s="23" t="s">
        <v>11</v>
      </c>
      <c r="B4" s="24">
        <f>B2-B3</f>
        <v>3545</v>
      </c>
    </row>
    <row r="7" spans="1:2" x14ac:dyDescent="0.25">
      <c r="A7" s="1" t="s">
        <v>23</v>
      </c>
      <c r="B7" s="1">
        <f>B2/B3</f>
        <v>1.715438950554995</v>
      </c>
    </row>
  </sheetData>
  <conditionalFormatting sqref="B4">
    <cfRule type="cellIs" dxfId="2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O7" sqref="O7"/>
    </sheetView>
  </sheetViews>
  <sheetFormatPr defaultRowHeight="15" x14ac:dyDescent="0.25"/>
  <cols>
    <col min="1" max="1" width="25.7109375" style="3" bestFit="1" customWidth="1"/>
    <col min="2" max="2" width="17.140625" style="3" bestFit="1" customWidth="1"/>
    <col min="3" max="16384" width="9.140625" style="3"/>
  </cols>
  <sheetData>
    <row r="1" spans="1:2" s="7" customFormat="1" ht="21" x14ac:dyDescent="0.35">
      <c r="A1" s="10" t="s">
        <v>4</v>
      </c>
      <c r="B1" s="11" t="s">
        <v>5</v>
      </c>
    </row>
    <row r="2" spans="1:2" s="7" customFormat="1" ht="21" x14ac:dyDescent="0.35">
      <c r="A2" s="12" t="s">
        <v>28</v>
      </c>
      <c r="B2" s="13">
        <v>7000</v>
      </c>
    </row>
    <row r="3" spans="1:2" s="9" customFormat="1" ht="21" x14ac:dyDescent="0.35">
      <c r="A3" s="14" t="s">
        <v>27</v>
      </c>
      <c r="B3" s="15">
        <v>1000</v>
      </c>
    </row>
    <row r="4" spans="1:2" ht="15.75" x14ac:dyDescent="0.25">
      <c r="A4" s="12" t="s">
        <v>3</v>
      </c>
      <c r="B4" s="13">
        <v>500</v>
      </c>
    </row>
    <row r="5" spans="1:2" ht="15.75" x14ac:dyDescent="0.25">
      <c r="A5" s="16" t="s">
        <v>1</v>
      </c>
      <c r="B5" s="17">
        <f>SUM(B2:B4)</f>
        <v>8500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M27" sqref="M27"/>
    </sheetView>
  </sheetViews>
  <sheetFormatPr defaultRowHeight="15" x14ac:dyDescent="0.25"/>
  <cols>
    <col min="1" max="1" width="16.85546875" bestFit="1" customWidth="1"/>
    <col min="2" max="2" width="14" bestFit="1" customWidth="1"/>
    <col min="3" max="3" width="14.140625" style="2" bestFit="1" customWidth="1"/>
    <col min="4" max="4" width="10.7109375" style="2" bestFit="1" customWidth="1"/>
  </cols>
  <sheetData>
    <row r="1" spans="1:3" x14ac:dyDescent="0.25">
      <c r="A1" t="s">
        <v>6</v>
      </c>
      <c r="B1" t="s">
        <v>15</v>
      </c>
      <c r="C1" s="2" t="s">
        <v>5</v>
      </c>
    </row>
    <row r="2" spans="1:3" x14ac:dyDescent="0.25">
      <c r="A2" t="s">
        <v>24</v>
      </c>
      <c r="B2" t="s">
        <v>25</v>
      </c>
      <c r="C2" s="18">
        <v>2000</v>
      </c>
    </row>
    <row r="3" spans="1:3" x14ac:dyDescent="0.25">
      <c r="A3" t="s">
        <v>29</v>
      </c>
      <c r="B3" t="s">
        <v>21</v>
      </c>
      <c r="C3" s="18">
        <v>100</v>
      </c>
    </row>
    <row r="4" spans="1:3" x14ac:dyDescent="0.25">
      <c r="A4" t="s">
        <v>26</v>
      </c>
      <c r="B4" t="s">
        <v>19</v>
      </c>
      <c r="C4" s="18">
        <v>600</v>
      </c>
    </row>
    <row r="5" spans="1:3" x14ac:dyDescent="0.25">
      <c r="A5" t="s">
        <v>13</v>
      </c>
      <c r="B5" t="s">
        <v>17</v>
      </c>
      <c r="C5" s="18">
        <v>650</v>
      </c>
    </row>
    <row r="6" spans="1:3" x14ac:dyDescent="0.25">
      <c r="A6" t="s">
        <v>14</v>
      </c>
      <c r="B6" t="s">
        <v>19</v>
      </c>
      <c r="C6" s="18">
        <v>750</v>
      </c>
    </row>
    <row r="7" spans="1:3" x14ac:dyDescent="0.25">
      <c r="A7" t="s">
        <v>30</v>
      </c>
      <c r="B7" t="s">
        <v>18</v>
      </c>
      <c r="C7" s="18">
        <v>200</v>
      </c>
    </row>
    <row r="8" spans="1:3" x14ac:dyDescent="0.25">
      <c r="A8" t="s">
        <v>8</v>
      </c>
      <c r="B8" t="s">
        <v>21</v>
      </c>
      <c r="C8" s="18">
        <v>10</v>
      </c>
    </row>
    <row r="9" spans="1:3" x14ac:dyDescent="0.25">
      <c r="A9" t="s">
        <v>10</v>
      </c>
      <c r="B9" t="s">
        <v>16</v>
      </c>
      <c r="C9" s="18">
        <v>25</v>
      </c>
    </row>
    <row r="10" spans="1:3" x14ac:dyDescent="0.25">
      <c r="A10" t="s">
        <v>7</v>
      </c>
      <c r="B10" t="s">
        <v>20</v>
      </c>
      <c r="C10" s="18">
        <v>20</v>
      </c>
    </row>
    <row r="11" spans="1:3" x14ac:dyDescent="0.25">
      <c r="A11" t="s">
        <v>9</v>
      </c>
      <c r="B11" t="s">
        <v>22</v>
      </c>
      <c r="C11" s="18">
        <v>600</v>
      </c>
    </row>
    <row r="12" spans="1:3" ht="6.75" customHeight="1" x14ac:dyDescent="0.25"/>
    <row r="13" spans="1:3" ht="18.75" x14ac:dyDescent="0.3">
      <c r="A13" s="25" t="s">
        <v>2</v>
      </c>
      <c r="B13" s="25"/>
      <c r="C13" s="26">
        <f>SUM(C2:C12)</f>
        <v>4955</v>
      </c>
    </row>
  </sheetData>
  <pageMargins left="0.7" right="0.7" top="0.75" bottom="0.75" header="0.3" footer="0.3"/>
  <pageSetup paperSize="9" orientation="portrait" horizontalDpi="4294967294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Income</vt:lpstr>
      <vt:lpstr>Expenses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Hartley</dc:creator>
  <cp:lastModifiedBy>Roger Hartley</cp:lastModifiedBy>
  <dcterms:created xsi:type="dcterms:W3CDTF">2025-06-08T16:48:14Z</dcterms:created>
  <dcterms:modified xsi:type="dcterms:W3CDTF">2025-07-09T14:31:20Z</dcterms:modified>
</cp:coreProperties>
</file>