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1" name="Z_5073C5BA_AC51_4F1C_9291_3DFFB63C4D10_.wvu.FilterData">'Pivot Table 1'!$A$24</definedName>
  </definedNames>
  <calcPr/>
  <customWorkbookViews>
    <customWorkbookView activeSheetId="0" maximized="1" windowHeight="0" windowWidth="0" guid="{5073C5BA-AC51-4F1C-9291-3DFFB63C4D10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<sst xmlns="http://schemas.openxmlformats.org/spreadsheetml/2006/main" count="40" uniqueCount="21">
  <si>
    <t>S/NO</t>
  </si>
  <si>
    <t>OFFENCES (TYPE)</t>
  </si>
  <si>
    <t>TOTAL</t>
  </si>
  <si>
    <t>Homicide</t>
  </si>
  <si>
    <t>Offences against Morality</t>
  </si>
  <si>
    <t>Other offences against person</t>
  </si>
  <si>
    <t>Robbery</t>
  </si>
  <si>
    <t>Breaking</t>
  </si>
  <si>
    <t>Theft of Stock</t>
  </si>
  <si>
    <t>Stealing</t>
  </si>
  <si>
    <t>Theft by Servant</t>
  </si>
  <si>
    <t>Theft of Vehicle and parts</t>
  </si>
  <si>
    <t>Dangerous Drugs</t>
  </si>
  <si>
    <t>Traffic offences</t>
  </si>
  <si>
    <t>Criminal damage</t>
  </si>
  <si>
    <t>Economic crimes</t>
  </si>
  <si>
    <t>Corruption</t>
  </si>
  <si>
    <t>Offences Involving police officers</t>
  </si>
  <si>
    <t>Offences involving tourists</t>
  </si>
  <si>
    <t>Other penal code offences</t>
  </si>
  <si>
    <t>ASSAULT, CREATING DISTURBANCE &amp; AFFRAY = OTHER OFFENCES AGAINST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</si>
</sst>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00FF"/>
                </a:solidFill>
                <a:latin typeface="+mn-lt"/>
              </a:defRPr>
            </a:pPr>
            <a:r>
              <a:rPr b="1">
                <a:solidFill>
                  <a:srgbClr val="FF00FF"/>
                </a:solidFill>
                <a:latin typeface="+mn-lt"/>
              </a:rPr>
              <a:t>CRIME TRENDS IN KENYA FOR THE DECADE 2010-2020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Sheet1!$C$2:$M$2</c:f>
              <c:numCache/>
            </c:numRef>
          </c:val>
          <c:smooth val="0"/>
        </c:ser>
        <c:ser>
          <c:idx val="1"/>
          <c:order val="1"/>
          <c:tx>
            <c:strRef>
              <c:f>Sheet1!$A$3:$B$3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Sheet1!$C$3:$M$3</c:f>
              <c:numCache/>
            </c:numRef>
          </c:val>
          <c:smooth val="0"/>
        </c:ser>
        <c:ser>
          <c:idx val="2"/>
          <c:order val="2"/>
          <c:tx>
            <c:strRef>
              <c:f>Sheet1!$A$4:$B$4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Sheet1!$C$4:$M$4</c:f>
              <c:numCache/>
            </c:numRef>
          </c:val>
          <c:smooth val="0"/>
        </c:ser>
        <c:ser>
          <c:idx val="3"/>
          <c:order val="3"/>
          <c:tx>
            <c:strRef>
              <c:f>Sheet1!$A$5:$B$5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Sheet1!$C$5:$M$5</c:f>
              <c:numCache/>
            </c:numRef>
          </c:val>
          <c:smooth val="0"/>
        </c:ser>
        <c:ser>
          <c:idx val="4"/>
          <c:order val="4"/>
          <c:tx>
            <c:strRef>
              <c:f>Sheet1!$A$6:$B$6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Sheet1!$C$6:$M$6</c:f>
              <c:numCache/>
            </c:numRef>
          </c:val>
          <c:smooth val="0"/>
        </c:ser>
        <c:ser>
          <c:idx val="5"/>
          <c:order val="5"/>
          <c:tx>
            <c:strRef>
              <c:f>Sheet1!$A$7:$B$7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Sheet1!$C$7:$M$7</c:f>
              <c:numCache/>
            </c:numRef>
          </c:val>
          <c:smooth val="0"/>
        </c:ser>
        <c:ser>
          <c:idx val="6"/>
          <c:order val="6"/>
          <c:tx>
            <c:strRef>
              <c:f>Sheet1!$A$8:$B$8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Sheet1!$C$8:$M$8</c:f>
              <c:numCache/>
            </c:numRef>
          </c:val>
          <c:smooth val="0"/>
        </c:ser>
        <c:ser>
          <c:idx val="7"/>
          <c:order val="7"/>
          <c:tx>
            <c:strRef>
              <c:f>Sheet1!$A$9:$B$9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Sheet1!$C$9:$M$9</c:f>
              <c:numCache/>
            </c:numRef>
          </c:val>
          <c:smooth val="0"/>
        </c:ser>
        <c:ser>
          <c:idx val="8"/>
          <c:order val="8"/>
          <c:tx>
            <c:strRef>
              <c:f>Sheet1!$A$10:$B$10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Sheet1!$C$10:$M$10</c:f>
              <c:numCache/>
            </c:numRef>
          </c:val>
          <c:smooth val="0"/>
        </c:ser>
        <c:ser>
          <c:idx val="9"/>
          <c:order val="9"/>
          <c:tx>
            <c:strRef>
              <c:f>Sheet1!$A$11:$B$11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Sheet1!$C$11:$M$11</c:f>
              <c:numCache/>
            </c:numRef>
          </c:val>
          <c:smooth val="0"/>
        </c:ser>
        <c:ser>
          <c:idx val="10"/>
          <c:order val="10"/>
          <c:tx>
            <c:strRef>
              <c:f>Sheet1!$A$12:$B$12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Sheet1!$C$12:$M$12</c:f>
              <c:numCache/>
            </c:numRef>
          </c:val>
          <c:smooth val="0"/>
        </c:ser>
        <c:ser>
          <c:idx val="11"/>
          <c:order val="11"/>
          <c:tx>
            <c:strRef>
              <c:f>Sheet1!$A$13:$B$13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Sheet1!$C$13:$M$13</c:f>
              <c:numCache/>
            </c:numRef>
          </c:val>
          <c:smooth val="0"/>
        </c:ser>
        <c:ser>
          <c:idx val="12"/>
          <c:order val="12"/>
          <c:tx>
            <c:strRef>
              <c:f>Sheet1!$A$14:$B$14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Sheet1!$C$14:$M$14</c:f>
              <c:numCache/>
            </c:numRef>
          </c:val>
          <c:smooth val="0"/>
        </c:ser>
        <c:ser>
          <c:idx val="13"/>
          <c:order val="13"/>
          <c:tx>
            <c:strRef>
              <c:f>Sheet1!$A$15:$B$15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Sheet1!$C$15:$M$15</c:f>
              <c:numCache/>
            </c:numRef>
          </c:val>
          <c:smooth val="0"/>
        </c:ser>
        <c:ser>
          <c:idx val="14"/>
          <c:order val="14"/>
          <c:tx>
            <c:strRef>
              <c:f>Sheet1!$A$16:$B$16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Sheet1!$C$16:$M$16</c:f>
              <c:numCache/>
            </c:numRef>
          </c:val>
          <c:smooth val="0"/>
        </c:ser>
        <c:ser>
          <c:idx val="15"/>
          <c:order val="15"/>
          <c:tx>
            <c:strRef>
              <c:f>Sheet1!$A$17:$B$17</c:f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Sheet1!$C$17:$M$17</c:f>
              <c:numCache/>
            </c:numRef>
          </c:val>
          <c:smooth val="0"/>
        </c:ser>
        <c:ser>
          <c:idx val="16"/>
          <c:order val="16"/>
          <c:tx>
            <c:strRef>
              <c:f>Sheet1!$A$18:$B$18</c:f>
            </c:strRef>
          </c:tx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Sheet1!$C$1:$M$1</c:f>
            </c:strRef>
          </c:cat>
          <c:val>
            <c:numRef>
              <c:f>Sheet1!$C$18:$M$18</c:f>
              <c:numCache/>
            </c:numRef>
          </c:val>
          <c:smooth val="0"/>
        </c:ser>
        <c:axId val="329852029"/>
        <c:axId val="134948243"/>
      </c:lineChart>
      <c:catAx>
        <c:axId val="329852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48243"/>
      </c:catAx>
      <c:valAx>
        <c:axId val="134948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852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00FF"/>
                </a:solidFill>
                <a:latin typeface="+mn-lt"/>
              </a:defRPr>
            </a:pPr>
            <a:r>
              <a:rPr b="1">
                <a:solidFill>
                  <a:srgbClr val="FF00FF"/>
                </a:solidFill>
                <a:latin typeface="+mn-lt"/>
              </a:rPr>
              <a:t>CRIME TREND IN KENYA 2010 - 2020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1'!$A$2:$A$19</c:f>
            </c:strRef>
          </c:cat>
          <c:val>
            <c:numRef>
              <c:f>'Pivot Table 1'!$B$2:$B$19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19</xdr:row>
      <xdr:rowOff>133350</xdr:rowOff>
    </xdr:from>
    <xdr:ext cx="11163300" cy="6905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66675</xdr:rowOff>
    </xdr:from>
    <xdr:ext cx="10515600" cy="6515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M18" sheet="Sheet1"/>
  </cacheSource>
  <cacheFields>
    <cacheField name="OFFENCES (TYPE)" numFmtId="0">
      <sharedItems>
        <s v="Homicide"/>
        <s v="Offences against Morality"/>
        <s v="Other offences against person"/>
        <s v="Robbery"/>
        <s v="Breaking"/>
        <s v="Theft of Stock"/>
        <s v="Stealing"/>
        <s v="Theft by Servant"/>
        <s v="Theft of Vehicle and parts"/>
        <s v="Dangerous Drugs"/>
        <s v="Traffic offences"/>
        <s v="Criminal damage"/>
        <s v="Economic crimes"/>
        <s v="Corruption"/>
        <s v="Offences Involving police officers"/>
        <s v="Offences involving tourists"/>
        <s v="Other penal code offences"/>
      </sharedItems>
    </cacheField>
    <cacheField name="2010" numFmtId="0">
      <sharedItems containsSemiMixedTypes="0" containsString="0" containsNumber="1" containsInteger="1">
        <n v="2239.0"/>
        <n v="4817.0"/>
        <n v="20012.0"/>
        <n v="2843.0"/>
        <n v="6453.0"/>
        <n v="2244.0"/>
        <n v="11986.0"/>
        <n v="2591.0"/>
        <n v="1365.0"/>
        <n v="5081.0"/>
        <n v="103.0"/>
        <n v="3327.0"/>
        <n v="2662.0"/>
        <n v="62.0"/>
        <n v="37.0"/>
        <n v="1.0"/>
        <n v="4956.0"/>
      </sharedItems>
    </cacheField>
    <cacheField name="2011" numFmtId="0">
      <sharedItems containsSemiMixedTypes="0" containsString="0" containsNumber="1" containsInteger="1">
        <n v="2641.0"/>
        <n v="4703.0"/>
        <n v="20144.0"/>
        <n v="3262.0"/>
        <n v="7325.0"/>
        <n v="2269.0"/>
        <n v="13797.0"/>
        <n v="2889.0"/>
        <n v="1768.0"/>
        <n v="4649.0"/>
        <n v="100.0"/>
        <n v="3345.0"/>
        <n v="3036.0"/>
        <n v="52.0"/>
        <n v="27.0"/>
        <n v="0.0"/>
        <n v="5726.0"/>
      </sharedItems>
    </cacheField>
    <cacheField name="2012" numFmtId="0">
      <sharedItems containsSemiMixedTypes="0" containsString="0" containsNumber="1" containsInteger="1">
        <n v="2761.0"/>
        <n v="4086.0"/>
        <n v="20698.0"/>
        <n v="3262.0"/>
        <n v="7578.0"/>
        <n v="2377.0"/>
        <n v="14111.0"/>
        <n v="2984.0"/>
        <n v="1663.0"/>
        <n v="4181.0"/>
        <n v="66.0"/>
        <n v="3769.0"/>
        <n v="3369.0"/>
        <n v="49.0"/>
        <n v="69.0"/>
        <n v="0.0"/>
        <n v="6109.0"/>
      </sharedItems>
    </cacheField>
    <cacheField name="2013" numFmtId="0">
      <sharedItems containsSemiMixedTypes="0" containsString="0" containsNumber="1" containsInteger="1">
        <n v="2878.0"/>
        <n v="4779.0"/>
        <n v="19344.0"/>
        <n v="3551.0"/>
        <n v="6397.0"/>
        <n v="1965.0"/>
        <n v="11455.0"/>
        <n v="2702.0"/>
        <n v="1631.0"/>
        <n v="4316.0"/>
        <n v="45.0"/>
        <n v="3603.0"/>
        <n v="2750.0"/>
        <n v="55.0"/>
        <n v="97.0"/>
        <n v="14.0"/>
        <n v="6250.0"/>
      </sharedItems>
    </cacheField>
    <cacheField name="2014" numFmtId="0">
      <sharedItems containsSemiMixedTypes="0" containsString="0" containsNumber="1" containsInteger="1">
        <n v="2649.0"/>
        <n v="5184.0"/>
        <n v="19911.0"/>
        <n v="3011.0"/>
        <n v="5656.0"/>
        <n v="1848.0"/>
        <n v="10042.0"/>
        <n v="2279.0"/>
        <n v="1239.0"/>
        <n v="4850.0"/>
        <n v="100.0"/>
        <n v="3708.0"/>
        <n v="3037.0"/>
        <n v="144.0"/>
        <n v="47.0"/>
        <n v="21.0"/>
        <n v="5650.0"/>
      </sharedItems>
    </cacheField>
    <cacheField name="2015" numFmtId="0">
      <sharedItems containsSemiMixedTypes="0" containsString="0" containsNumber="1" containsInteger="1">
        <n v="2648.0"/>
        <n v="6164.0"/>
        <n v="21174.0"/>
        <n v="2865.0"/>
        <n v="5591.0"/>
        <n v="1961.0"/>
        <n v="9528.0"/>
        <n v="2184.0"/>
        <n v="1111.0"/>
        <n v="5525.0"/>
        <n v="120.0"/>
        <n v="3983.0"/>
        <n v="3244.0"/>
        <n v="79.0"/>
        <n v="71.0"/>
        <n v="19.0"/>
        <n v="6223.0"/>
      </sharedItems>
    </cacheField>
    <cacheField name="2016" numFmtId="0">
      <sharedItems containsSemiMixedTypes="0" containsString="0" containsNumber="1" containsInteger="1">
        <n v="2751.0"/>
        <n v="6228.0"/>
        <n v="22295.0"/>
        <n v="2697.0"/>
        <n v="5621.0"/>
        <n v="1918.0"/>
        <n v="10361.0"/>
        <n v="2440.0"/>
        <n v="1355.0"/>
        <n v="6160.0"/>
        <n v="139.0"/>
        <n v="4307.0"/>
        <n v="3503.0"/>
        <n v="92.0"/>
        <n v="57.0"/>
        <n v="15.0"/>
        <n v="7047.0"/>
      </sharedItems>
    </cacheField>
    <cacheField name="2017" numFmtId="0">
      <sharedItems containsSemiMixedTypes="0" containsString="0" containsNumber="1" containsInteger="1">
        <n v="2774.0"/>
        <n v="5492.0"/>
        <n v="22515.0"/>
        <n v="2713.0"/>
        <n v="6131.0"/>
        <n v="2136.0"/>
        <n v="11656.0"/>
        <n v="2632.0"/>
        <n v="1404.0"/>
        <n v="5565.0"/>
        <n v="69.0"/>
        <n v="4262.0"/>
        <n v="3695.0"/>
        <n v="75.0"/>
        <n v="86.0"/>
        <n v="15.0"/>
        <n v="6772.0"/>
      </sharedItems>
    </cacheField>
    <cacheField name="2018" numFmtId="0">
      <sharedItems containsSemiMixedTypes="0" containsString="0" containsNumber="1" containsInteger="1">
        <n v="2856.0"/>
        <n v="7233.0"/>
        <n v="25049.0"/>
        <n v="2935.0"/>
        <n v="5970.0"/>
        <n v="2077.0"/>
        <n v="12845.0"/>
        <n v="2477.0"/>
        <n v="1370.0"/>
        <n v="8021.0"/>
        <n v="213.0"/>
        <n v="4783.0"/>
        <n v="4100.0"/>
        <n v="119.0"/>
        <n v="174.0"/>
        <n v="93.0"/>
        <n v="7953.0"/>
      </sharedItems>
    </cacheField>
    <cacheField name="2019" numFmtId="0">
      <sharedItems containsSemiMixedTypes="0" containsString="0" containsNumber="1" containsInteger="1">
        <n v="2082.0"/>
        <n v="8407.0"/>
        <n v="27089.0"/>
        <n v="5605.0"/>
        <n v="1868.0"/>
        <n v="14012.0"/>
        <n v="934.0"/>
        <n v="6867.0"/>
        <n v="395.0"/>
        <n v="4349.0"/>
        <n v="4383.0"/>
        <n v="388.0"/>
        <n v="179.0"/>
        <n v="64.0"/>
        <n v="7295.0"/>
      </sharedItems>
    </cacheField>
    <cacheField name="2020" numFmtId="0">
      <sharedItems containsSemiMixedTypes="0" containsString="0" containsNumber="1" containsInteger="1">
        <n v="2786.0"/>
        <n v="9153.0"/>
        <n v="19501.0"/>
        <n v="2089.0"/>
        <n v="4179.0"/>
        <n v="1393.0"/>
        <n v="8709.0"/>
        <n v="1390.0"/>
        <n v="696.0"/>
        <n v="285.0"/>
        <n v="3450.0"/>
        <n v="3482.0"/>
        <n v="195.0"/>
        <n v="79.0"/>
        <n v="54.0"/>
        <n v="679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M18" firstHeaderRow="0" firstDataRow="12" firstDataCol="0"/>
  <pivotFields>
    <pivotField name="OFFENCES (TYPE)" axis="axisRow" compact="0" outline="0" multipleItemSelectionAllowed="1" showAll="0" sortType="ascending" defaultSubtotal="0">
      <items>
        <item x="4"/>
        <item x="13"/>
        <item x="11"/>
        <item x="9"/>
        <item x="12"/>
        <item x="0"/>
        <item x="1"/>
        <item x="14"/>
        <item x="15"/>
        <item x="2"/>
        <item x="16"/>
        <item x="3"/>
        <item x="6"/>
        <item x="7"/>
        <item x="5"/>
        <item x="8"/>
        <item x="10"/>
      </items>
    </pivotField>
    <pivotField name="2010" axis="axisRow" compact="0" outline="0" multipleItemSelectionAllowed="1" showAll="0" sortType="ascending" defaultSubtotal="0">
      <items>
        <item x="15"/>
        <item x="14"/>
        <item x="13"/>
        <item x="10"/>
        <item x="8"/>
        <item x="0"/>
        <item x="5"/>
        <item x="7"/>
        <item x="12"/>
        <item x="3"/>
        <item x="11"/>
        <item x="1"/>
        <item x="16"/>
        <item x="9"/>
        <item x="4"/>
        <item x="6"/>
        <item x="2"/>
      </items>
    </pivotField>
    <pivotField name="2011" axis="axisRow" compact="0" outline="0" multipleItemSelectionAllowed="1" showAll="0" sortType="ascending" defaultSubtotal="0">
      <items>
        <item x="15"/>
        <item x="14"/>
        <item x="13"/>
        <item x="10"/>
        <item x="8"/>
        <item x="5"/>
        <item x="0"/>
        <item x="7"/>
        <item x="12"/>
        <item x="3"/>
        <item x="11"/>
        <item x="9"/>
        <item x="1"/>
        <item x="16"/>
        <item x="4"/>
        <item x="6"/>
        <item x="2"/>
      </items>
    </pivotField>
    <pivotField name="2012" axis="axisRow" compact="0" outline="0" multipleItemSelectionAllowed="1" showAll="0" sortType="ascending" defaultSubtotal="0">
      <items>
        <item x="15"/>
        <item x="13"/>
        <item x="10"/>
        <item x="14"/>
        <item x="8"/>
        <item x="5"/>
        <item x="0"/>
        <item x="7"/>
        <item x="3"/>
        <item x="12"/>
        <item x="11"/>
        <item x="1"/>
        <item x="9"/>
        <item x="16"/>
        <item x="4"/>
        <item x="6"/>
        <item x="2"/>
      </items>
    </pivotField>
    <pivotField name="2013" axis="axisRow" compact="0" outline="0" multipleItemSelectionAllowed="1" showAll="0" sortType="ascending" defaultSubtotal="0">
      <items>
        <item x="15"/>
        <item x="10"/>
        <item x="13"/>
        <item x="14"/>
        <item x="8"/>
        <item x="5"/>
        <item x="7"/>
        <item x="12"/>
        <item x="0"/>
        <item x="3"/>
        <item x="11"/>
        <item x="9"/>
        <item x="1"/>
        <item x="16"/>
        <item x="4"/>
        <item x="6"/>
        <item x="2"/>
      </items>
    </pivotField>
    <pivotField name="2014" axis="axisRow" compact="0" outline="0" multipleItemSelectionAllowed="1" showAll="0" sortType="ascending" defaultSubtotal="0">
      <items>
        <item x="15"/>
        <item x="14"/>
        <item x="10"/>
        <item x="13"/>
        <item x="8"/>
        <item x="5"/>
        <item x="7"/>
        <item x="0"/>
        <item x="3"/>
        <item x="12"/>
        <item x="11"/>
        <item x="9"/>
        <item x="1"/>
        <item x="16"/>
        <item x="4"/>
        <item x="6"/>
        <item x="2"/>
      </items>
    </pivotField>
    <pivotField name="2015" axis="axisRow" compact="0" outline="0" multipleItemSelectionAllowed="1" showAll="0" sortType="ascending" defaultSubtotal="0">
      <items>
        <item x="15"/>
        <item x="14"/>
        <item x="13"/>
        <item x="10"/>
        <item x="8"/>
        <item x="5"/>
        <item x="7"/>
        <item x="0"/>
        <item x="3"/>
        <item x="12"/>
        <item x="11"/>
        <item x="9"/>
        <item x="4"/>
        <item x="1"/>
        <item x="16"/>
        <item x="6"/>
        <item x="2"/>
      </items>
    </pivotField>
    <pivotField name="2016" axis="axisRow" compact="0" outline="0" multipleItemSelectionAllowed="1" showAll="0" sortType="ascending" defaultSubtotal="0">
      <items>
        <item x="15"/>
        <item x="14"/>
        <item x="13"/>
        <item x="10"/>
        <item x="8"/>
        <item x="5"/>
        <item x="7"/>
        <item x="3"/>
        <item x="0"/>
        <item x="12"/>
        <item x="11"/>
        <item x="4"/>
        <item x="9"/>
        <item x="1"/>
        <item x="16"/>
        <item x="6"/>
        <item x="2"/>
      </items>
    </pivotField>
    <pivotField name="2017" axis="axisRow" compact="0" outline="0" multipleItemSelectionAllowed="1" showAll="0" sortType="ascending" defaultSubtotal="0">
      <items>
        <item x="15"/>
        <item x="10"/>
        <item x="13"/>
        <item x="14"/>
        <item x="8"/>
        <item x="5"/>
        <item x="7"/>
        <item x="3"/>
        <item x="0"/>
        <item x="12"/>
        <item x="11"/>
        <item x="1"/>
        <item x="9"/>
        <item x="4"/>
        <item x="16"/>
        <item x="6"/>
        <item x="2"/>
      </items>
    </pivotField>
    <pivotField name="2018" axis="axisRow" compact="0" outline="0" multipleItemSelectionAllowed="1" showAll="0" sortType="ascending" defaultSubtotal="0">
      <items>
        <item x="15"/>
        <item x="13"/>
        <item x="14"/>
        <item x="10"/>
        <item x="8"/>
        <item x="5"/>
        <item x="7"/>
        <item x="0"/>
        <item x="3"/>
        <item x="12"/>
        <item x="11"/>
        <item x="4"/>
        <item x="1"/>
        <item x="16"/>
        <item x="9"/>
        <item x="6"/>
        <item x="2"/>
      </items>
    </pivotField>
    <pivotField name="2019" axis="axisRow" compact="0" outline="0" multipleItemSelectionAllowed="1" showAll="0" sortType="ascending" defaultSubtotal="0">
      <items>
        <item x="13"/>
        <item x="12"/>
        <item x="11"/>
        <item x="8"/>
        <item x="6"/>
        <item x="4"/>
        <item x="0"/>
        <item x="9"/>
        <item x="10"/>
        <item x="3"/>
        <item x="7"/>
        <item x="14"/>
        <item x="1"/>
        <item x="5"/>
        <item x="2"/>
      </items>
    </pivotField>
    <pivotField name="2020" axis="axisRow" compact="0" outline="0" multipleItemSelectionAllowed="1" showAll="0" sortType="ascending">
      <items>
        <item x="14"/>
        <item x="13"/>
        <item x="12"/>
        <item x="9"/>
        <item x="8"/>
        <item x="7"/>
        <item x="5"/>
        <item x="3"/>
        <item x="0"/>
        <item x="10"/>
        <item x="11"/>
        <item x="4"/>
        <item x="15"/>
        <item x="6"/>
        <item x="1"/>
        <item x="2"/>
        <item t="default"/>
      </items>
    </pivotField>
  </pivotFields>
  <rowFields>
    <field x="0"/>
    <field x="1"/>
    <field x="2"/>
    <field x="3"/>
    <field x="4"/>
    <field x="5"/>
    <field x="6"/>
    <field x="7"/>
    <field x="8"/>
    <field x="9"/>
    <field x="10"/>
    <field x="1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9.25"/>
  </cols>
  <sheetData>
    <row r="1">
      <c r="A1" s="1" t="s">
        <v>0</v>
      </c>
      <c r="B1" s="1" t="s">
        <v>1</v>
      </c>
      <c r="C1" s="1">
        <v>2010.0</v>
      </c>
      <c r="D1" s="1">
        <v>2011.0</v>
      </c>
      <c r="E1" s="1">
        <v>2012.0</v>
      </c>
      <c r="F1" s="1">
        <v>2013.0</v>
      </c>
      <c r="G1" s="1">
        <v>2014.0</v>
      </c>
      <c r="H1" s="1">
        <v>2015.0</v>
      </c>
      <c r="I1" s="1">
        <v>2016.0</v>
      </c>
      <c r="J1" s="1">
        <v>2017.0</v>
      </c>
      <c r="K1" s="1">
        <v>2018.0</v>
      </c>
      <c r="L1" s="1">
        <v>2019.0</v>
      </c>
      <c r="M1" s="1">
        <v>2020.0</v>
      </c>
      <c r="N1" s="1" t="s">
        <v>2</v>
      </c>
      <c r="O1" s="1"/>
      <c r="P1" s="2"/>
    </row>
    <row r="2">
      <c r="A2" s="3">
        <v>1.0</v>
      </c>
      <c r="B2" s="3" t="s">
        <v>3</v>
      </c>
      <c r="C2" s="3">
        <v>2239.0</v>
      </c>
      <c r="D2" s="3">
        <v>2641.0</v>
      </c>
      <c r="E2" s="3">
        <v>2761.0</v>
      </c>
      <c r="F2" s="3">
        <v>2878.0</v>
      </c>
      <c r="G2" s="3">
        <v>2649.0</v>
      </c>
      <c r="H2" s="3">
        <v>2648.0</v>
      </c>
      <c r="I2" s="3">
        <v>2751.0</v>
      </c>
      <c r="J2" s="3">
        <v>2774.0</v>
      </c>
      <c r="K2" s="3">
        <v>2856.0</v>
      </c>
      <c r="L2" s="3">
        <v>2082.0</v>
      </c>
      <c r="M2" s="3">
        <v>2786.0</v>
      </c>
      <c r="N2" s="4">
        <f t="shared" ref="N2:N18" si="1">SUM(C2,D2,E2,F2,G2,H2,I2,J2,K2,M2)</f>
        <v>26983</v>
      </c>
    </row>
    <row r="3">
      <c r="A3" s="3">
        <v>2.0</v>
      </c>
      <c r="B3" s="3" t="s">
        <v>4</v>
      </c>
      <c r="C3" s="3">
        <v>4817.0</v>
      </c>
      <c r="D3" s="3">
        <v>4703.0</v>
      </c>
      <c r="E3" s="3">
        <v>4086.0</v>
      </c>
      <c r="F3" s="3">
        <v>4779.0</v>
      </c>
      <c r="G3" s="3">
        <v>5184.0</v>
      </c>
      <c r="H3" s="3">
        <v>6164.0</v>
      </c>
      <c r="I3" s="3">
        <v>6228.0</v>
      </c>
      <c r="J3" s="3">
        <v>5492.0</v>
      </c>
      <c r="K3" s="3">
        <v>7233.0</v>
      </c>
      <c r="L3" s="3">
        <v>8407.0</v>
      </c>
      <c r="M3" s="3">
        <v>9153.0</v>
      </c>
      <c r="N3" s="4">
        <f t="shared" si="1"/>
        <v>57839</v>
      </c>
    </row>
    <row r="4">
      <c r="A4" s="3">
        <v>3.0</v>
      </c>
      <c r="B4" s="3" t="s">
        <v>5</v>
      </c>
      <c r="C4" s="3">
        <v>20012.0</v>
      </c>
      <c r="D4" s="3">
        <v>20144.0</v>
      </c>
      <c r="E4" s="3">
        <v>20698.0</v>
      </c>
      <c r="F4" s="3">
        <v>19344.0</v>
      </c>
      <c r="G4" s="3">
        <v>19911.0</v>
      </c>
      <c r="H4" s="3">
        <v>21174.0</v>
      </c>
      <c r="I4" s="3">
        <v>22295.0</v>
      </c>
      <c r="J4" s="3">
        <v>22515.0</v>
      </c>
      <c r="K4" s="3">
        <v>25049.0</v>
      </c>
      <c r="L4" s="3">
        <v>27089.0</v>
      </c>
      <c r="M4" s="3">
        <v>19501.0</v>
      </c>
      <c r="N4" s="4">
        <f t="shared" si="1"/>
        <v>210643</v>
      </c>
    </row>
    <row r="5">
      <c r="A5" s="3">
        <v>4.0</v>
      </c>
      <c r="B5" s="3" t="s">
        <v>6</v>
      </c>
      <c r="C5" s="3">
        <v>2843.0</v>
      </c>
      <c r="D5" s="3">
        <v>3262.0</v>
      </c>
      <c r="E5" s="3">
        <v>3262.0</v>
      </c>
      <c r="F5" s="3">
        <v>3551.0</v>
      </c>
      <c r="G5" s="3">
        <v>3011.0</v>
      </c>
      <c r="H5" s="3">
        <v>2865.0</v>
      </c>
      <c r="I5" s="3">
        <v>2697.0</v>
      </c>
      <c r="J5" s="3">
        <v>2713.0</v>
      </c>
      <c r="K5" s="3">
        <v>2935.0</v>
      </c>
      <c r="L5" s="3">
        <v>2082.0</v>
      </c>
      <c r="M5" s="3">
        <v>2089.0</v>
      </c>
      <c r="N5" s="4">
        <f t="shared" si="1"/>
        <v>29228</v>
      </c>
    </row>
    <row r="6">
      <c r="A6" s="3">
        <v>5.0</v>
      </c>
      <c r="B6" s="3" t="s">
        <v>7</v>
      </c>
      <c r="C6" s="3">
        <v>6453.0</v>
      </c>
      <c r="D6" s="3">
        <v>7325.0</v>
      </c>
      <c r="E6" s="3">
        <v>7578.0</v>
      </c>
      <c r="F6" s="3">
        <v>6397.0</v>
      </c>
      <c r="G6" s="3">
        <v>5656.0</v>
      </c>
      <c r="H6" s="3">
        <v>5591.0</v>
      </c>
      <c r="I6" s="3">
        <v>5621.0</v>
      </c>
      <c r="J6" s="3">
        <v>6131.0</v>
      </c>
      <c r="K6" s="3">
        <v>5970.0</v>
      </c>
      <c r="L6" s="3">
        <v>5605.0</v>
      </c>
      <c r="M6" s="3">
        <v>4179.0</v>
      </c>
      <c r="N6" s="4">
        <f t="shared" si="1"/>
        <v>60901</v>
      </c>
    </row>
    <row r="7">
      <c r="A7" s="3">
        <v>6.0</v>
      </c>
      <c r="B7" s="3" t="s">
        <v>8</v>
      </c>
      <c r="C7" s="3">
        <v>2244.0</v>
      </c>
      <c r="D7" s="3">
        <v>2269.0</v>
      </c>
      <c r="E7" s="3">
        <v>2377.0</v>
      </c>
      <c r="F7" s="3">
        <v>1965.0</v>
      </c>
      <c r="G7" s="3">
        <v>1848.0</v>
      </c>
      <c r="H7" s="3">
        <v>1961.0</v>
      </c>
      <c r="I7" s="3">
        <v>1918.0</v>
      </c>
      <c r="J7" s="3">
        <v>2136.0</v>
      </c>
      <c r="K7" s="3">
        <v>2077.0</v>
      </c>
      <c r="L7" s="3">
        <v>1868.0</v>
      </c>
      <c r="M7" s="3">
        <v>1393.0</v>
      </c>
      <c r="N7" s="4">
        <f t="shared" si="1"/>
        <v>20188</v>
      </c>
    </row>
    <row r="8">
      <c r="A8" s="3">
        <v>7.0</v>
      </c>
      <c r="B8" s="3" t="s">
        <v>9</v>
      </c>
      <c r="C8" s="3">
        <v>11986.0</v>
      </c>
      <c r="D8" s="3">
        <v>13797.0</v>
      </c>
      <c r="E8" s="3">
        <v>14111.0</v>
      </c>
      <c r="F8" s="3">
        <v>11455.0</v>
      </c>
      <c r="G8" s="3">
        <v>10042.0</v>
      </c>
      <c r="H8" s="3">
        <v>9528.0</v>
      </c>
      <c r="I8" s="3">
        <v>10361.0</v>
      </c>
      <c r="J8" s="3">
        <v>11656.0</v>
      </c>
      <c r="K8" s="3">
        <v>12845.0</v>
      </c>
      <c r="L8" s="3">
        <v>14012.0</v>
      </c>
      <c r="M8" s="3">
        <v>8709.0</v>
      </c>
      <c r="N8" s="4">
        <f t="shared" si="1"/>
        <v>114490</v>
      </c>
    </row>
    <row r="9">
      <c r="A9" s="3">
        <v>8.0</v>
      </c>
      <c r="B9" s="3" t="s">
        <v>10</v>
      </c>
      <c r="C9" s="3">
        <v>2591.0</v>
      </c>
      <c r="D9" s="3">
        <v>2889.0</v>
      </c>
      <c r="E9" s="3">
        <v>2984.0</v>
      </c>
      <c r="F9" s="3">
        <v>2702.0</v>
      </c>
      <c r="G9" s="3">
        <v>2279.0</v>
      </c>
      <c r="H9" s="3">
        <v>2184.0</v>
      </c>
      <c r="I9" s="3">
        <v>2440.0</v>
      </c>
      <c r="J9" s="3">
        <v>2632.0</v>
      </c>
      <c r="K9" s="3">
        <v>2477.0</v>
      </c>
      <c r="L9" s="3">
        <v>1868.0</v>
      </c>
      <c r="M9" s="3">
        <v>1390.0</v>
      </c>
      <c r="N9" s="4">
        <f t="shared" si="1"/>
        <v>24568</v>
      </c>
    </row>
    <row r="10">
      <c r="A10" s="3">
        <v>9.0</v>
      </c>
      <c r="B10" s="3" t="s">
        <v>11</v>
      </c>
      <c r="C10" s="3">
        <v>1365.0</v>
      </c>
      <c r="D10" s="3">
        <v>1768.0</v>
      </c>
      <c r="E10" s="3">
        <v>1663.0</v>
      </c>
      <c r="F10" s="3">
        <v>1631.0</v>
      </c>
      <c r="G10" s="3">
        <v>1239.0</v>
      </c>
      <c r="H10" s="3">
        <v>1111.0</v>
      </c>
      <c r="I10" s="3">
        <v>1355.0</v>
      </c>
      <c r="J10" s="3">
        <v>1404.0</v>
      </c>
      <c r="K10" s="3">
        <v>1370.0</v>
      </c>
      <c r="L10" s="3">
        <v>934.0</v>
      </c>
      <c r="M10" s="3">
        <v>696.0</v>
      </c>
      <c r="N10" s="4">
        <f t="shared" si="1"/>
        <v>13602</v>
      </c>
    </row>
    <row r="11">
      <c r="A11" s="3">
        <v>10.0</v>
      </c>
      <c r="B11" s="3" t="s">
        <v>12</v>
      </c>
      <c r="C11" s="3">
        <v>5081.0</v>
      </c>
      <c r="D11" s="3">
        <v>4649.0</v>
      </c>
      <c r="E11" s="3">
        <v>4181.0</v>
      </c>
      <c r="F11" s="3">
        <v>4316.0</v>
      </c>
      <c r="G11" s="3">
        <v>4850.0</v>
      </c>
      <c r="H11" s="3">
        <v>5525.0</v>
      </c>
      <c r="I11" s="3">
        <v>6160.0</v>
      </c>
      <c r="J11" s="3">
        <v>5565.0</v>
      </c>
      <c r="K11" s="3">
        <v>8021.0</v>
      </c>
      <c r="L11" s="3">
        <v>6867.0</v>
      </c>
      <c r="M11" s="3">
        <v>4179.0</v>
      </c>
      <c r="N11" s="4">
        <f t="shared" si="1"/>
        <v>52527</v>
      </c>
    </row>
    <row r="12">
      <c r="A12" s="3">
        <v>11.0</v>
      </c>
      <c r="B12" s="3" t="s">
        <v>13</v>
      </c>
      <c r="C12" s="3">
        <v>103.0</v>
      </c>
      <c r="D12" s="3">
        <v>100.0</v>
      </c>
      <c r="E12" s="3">
        <v>66.0</v>
      </c>
      <c r="F12" s="3">
        <v>45.0</v>
      </c>
      <c r="G12" s="3">
        <v>100.0</v>
      </c>
      <c r="H12" s="3">
        <v>120.0</v>
      </c>
      <c r="I12" s="3">
        <v>139.0</v>
      </c>
      <c r="J12" s="3">
        <v>69.0</v>
      </c>
      <c r="K12" s="3">
        <v>213.0</v>
      </c>
      <c r="L12" s="3">
        <v>395.0</v>
      </c>
      <c r="M12" s="3">
        <v>285.0</v>
      </c>
      <c r="N12" s="4">
        <f t="shared" si="1"/>
        <v>1240</v>
      </c>
    </row>
    <row r="13">
      <c r="A13" s="3">
        <v>12.0</v>
      </c>
      <c r="B13" s="3" t="s">
        <v>14</v>
      </c>
      <c r="C13" s="3">
        <v>3327.0</v>
      </c>
      <c r="D13" s="3">
        <v>3345.0</v>
      </c>
      <c r="E13" s="3">
        <v>3769.0</v>
      </c>
      <c r="F13" s="3">
        <v>3603.0</v>
      </c>
      <c r="G13" s="3">
        <v>3708.0</v>
      </c>
      <c r="H13" s="3">
        <v>3983.0</v>
      </c>
      <c r="I13" s="3">
        <v>4307.0</v>
      </c>
      <c r="J13" s="3">
        <v>4262.0</v>
      </c>
      <c r="K13" s="3">
        <v>4783.0</v>
      </c>
      <c r="L13" s="3">
        <v>4349.0</v>
      </c>
      <c r="M13" s="3">
        <v>3450.0</v>
      </c>
      <c r="N13" s="4">
        <f t="shared" si="1"/>
        <v>38537</v>
      </c>
    </row>
    <row r="14">
      <c r="A14" s="3">
        <v>13.0</v>
      </c>
      <c r="B14" s="3" t="s">
        <v>15</v>
      </c>
      <c r="C14" s="3">
        <v>2662.0</v>
      </c>
      <c r="D14" s="3">
        <v>3036.0</v>
      </c>
      <c r="E14" s="3">
        <v>3369.0</v>
      </c>
      <c r="F14" s="3">
        <v>2750.0</v>
      </c>
      <c r="G14" s="3">
        <v>3037.0</v>
      </c>
      <c r="H14" s="3">
        <v>3244.0</v>
      </c>
      <c r="I14" s="3">
        <v>3503.0</v>
      </c>
      <c r="J14" s="3">
        <v>3695.0</v>
      </c>
      <c r="K14" s="3">
        <v>4100.0</v>
      </c>
      <c r="L14" s="3">
        <v>4383.0</v>
      </c>
      <c r="M14" s="3">
        <v>3482.0</v>
      </c>
      <c r="N14" s="4">
        <f t="shared" si="1"/>
        <v>32878</v>
      </c>
    </row>
    <row r="15">
      <c r="A15" s="3">
        <v>14.0</v>
      </c>
      <c r="B15" s="3" t="s">
        <v>16</v>
      </c>
      <c r="C15" s="3">
        <v>62.0</v>
      </c>
      <c r="D15" s="3">
        <v>52.0</v>
      </c>
      <c r="E15" s="3">
        <v>49.0</v>
      </c>
      <c r="F15" s="3">
        <v>55.0</v>
      </c>
      <c r="G15" s="3">
        <v>144.0</v>
      </c>
      <c r="H15" s="3">
        <v>79.0</v>
      </c>
      <c r="I15" s="3">
        <v>92.0</v>
      </c>
      <c r="J15" s="3">
        <v>75.0</v>
      </c>
      <c r="K15" s="3">
        <v>119.0</v>
      </c>
      <c r="L15" s="3">
        <v>388.0</v>
      </c>
      <c r="M15" s="3">
        <v>195.0</v>
      </c>
      <c r="N15" s="4">
        <f t="shared" si="1"/>
        <v>922</v>
      </c>
    </row>
    <row r="16">
      <c r="A16" s="3">
        <v>15.0</v>
      </c>
      <c r="B16" s="3" t="s">
        <v>17</v>
      </c>
      <c r="C16" s="3">
        <v>37.0</v>
      </c>
      <c r="D16" s="3">
        <v>27.0</v>
      </c>
      <c r="E16" s="3">
        <v>69.0</v>
      </c>
      <c r="F16" s="3">
        <v>97.0</v>
      </c>
      <c r="G16" s="3">
        <v>47.0</v>
      </c>
      <c r="H16" s="3">
        <v>71.0</v>
      </c>
      <c r="I16" s="3">
        <v>57.0</v>
      </c>
      <c r="J16" s="3">
        <v>86.0</v>
      </c>
      <c r="K16" s="3">
        <v>174.0</v>
      </c>
      <c r="L16" s="3">
        <v>179.0</v>
      </c>
      <c r="M16" s="3">
        <v>79.0</v>
      </c>
      <c r="N16" s="4">
        <f t="shared" si="1"/>
        <v>744</v>
      </c>
    </row>
    <row r="17">
      <c r="A17" s="3">
        <v>16.0</v>
      </c>
      <c r="B17" s="3" t="s">
        <v>18</v>
      </c>
      <c r="C17" s="3">
        <v>1.0</v>
      </c>
      <c r="D17" s="3">
        <v>0.0</v>
      </c>
      <c r="E17" s="3">
        <v>0.0</v>
      </c>
      <c r="F17" s="3">
        <v>14.0</v>
      </c>
      <c r="G17" s="3">
        <v>21.0</v>
      </c>
      <c r="H17" s="3">
        <v>19.0</v>
      </c>
      <c r="I17" s="3">
        <v>15.0</v>
      </c>
      <c r="J17" s="3">
        <v>15.0</v>
      </c>
      <c r="K17" s="3">
        <v>93.0</v>
      </c>
      <c r="L17" s="3">
        <v>64.0</v>
      </c>
      <c r="M17" s="3">
        <v>54.0</v>
      </c>
      <c r="N17" s="4">
        <f t="shared" si="1"/>
        <v>232</v>
      </c>
    </row>
    <row r="18">
      <c r="A18" s="3">
        <v>17.0</v>
      </c>
      <c r="B18" s="3" t="s">
        <v>19</v>
      </c>
      <c r="C18" s="3">
        <v>4956.0</v>
      </c>
      <c r="D18" s="3">
        <v>5726.0</v>
      </c>
      <c r="E18" s="3">
        <v>6109.0</v>
      </c>
      <c r="F18" s="3">
        <v>6250.0</v>
      </c>
      <c r="G18" s="3">
        <v>5650.0</v>
      </c>
      <c r="H18" s="3">
        <v>6223.0</v>
      </c>
      <c r="I18" s="3">
        <v>7047.0</v>
      </c>
      <c r="J18" s="3">
        <v>6772.0</v>
      </c>
      <c r="K18" s="3">
        <v>7953.0</v>
      </c>
      <c r="L18" s="3">
        <v>7295.0</v>
      </c>
      <c r="M18" s="3">
        <v>6790.0</v>
      </c>
      <c r="N18" s="4">
        <f t="shared" si="1"/>
        <v>63476</v>
      </c>
    </row>
    <row r="19">
      <c r="A19" s="5">
        <v>18.0</v>
      </c>
      <c r="B19" s="5" t="s">
        <v>2</v>
      </c>
      <c r="C19" s="6">
        <f t="shared" ref="C19:N19" si="2">SUM(C2:C18)</f>
        <v>70779</v>
      </c>
      <c r="D19" s="6">
        <f t="shared" si="2"/>
        <v>75733</v>
      </c>
      <c r="E19" s="6">
        <f t="shared" si="2"/>
        <v>77132</v>
      </c>
      <c r="F19" s="6">
        <f t="shared" si="2"/>
        <v>71832</v>
      </c>
      <c r="G19" s="6">
        <f t="shared" si="2"/>
        <v>69376</v>
      </c>
      <c r="H19" s="6">
        <f t="shared" si="2"/>
        <v>72490</v>
      </c>
      <c r="I19" s="6">
        <f t="shared" si="2"/>
        <v>76986</v>
      </c>
      <c r="J19" s="6">
        <f t="shared" si="2"/>
        <v>77992</v>
      </c>
      <c r="K19" s="6">
        <f t="shared" si="2"/>
        <v>88268</v>
      </c>
      <c r="L19" s="6">
        <f t="shared" si="2"/>
        <v>87867</v>
      </c>
      <c r="M19" s="6">
        <f t="shared" si="2"/>
        <v>68410</v>
      </c>
      <c r="N19" s="6">
        <f t="shared" si="2"/>
        <v>748998</v>
      </c>
      <c r="O19" s="6"/>
      <c r="P19" s="6"/>
    </row>
    <row r="32">
      <c r="E32" s="3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customSheetViews>
    <customSheetView guid="{5073C5BA-AC51-4F1C-9291-3DFFB63C4D10}" filter="1" showAutoFilter="1">
      <autoFilter ref="$A$24"/>
    </customSheetView>
  </customSheetViews>
  <drawing r:id="rId2"/>
</worksheet>
</file>