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C2C14027-43B6-41D0-9906-4C6B845A0F07}" xr6:coauthVersionLast="41" xr6:coauthVersionMax="44" xr10:uidLastSave="{00000000-0000-0000-0000-000000000000}"/>
  <bookViews>
    <workbookView xWindow="2500" yWindow="2500" windowWidth="14400" windowHeight="8860" tabRatio="700" xr2:uid="{00000000-000D-0000-FFFF-FFFF00000000}"/>
  </bookViews>
  <sheets>
    <sheet name=" Stock Table" sheetId="1" r:id="rId1"/>
    <sheet name="Instructions and Question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22" i="1"/>
  <c r="K22" i="1"/>
  <c r="J13" i="1"/>
  <c r="N13" i="1"/>
  <c r="J14" i="1"/>
  <c r="N14" i="1"/>
  <c r="J15" i="1"/>
  <c r="N15" i="1"/>
  <c r="J16" i="1"/>
  <c r="N16" i="1"/>
  <c r="J17" i="1"/>
  <c r="N17" i="1"/>
  <c r="J12" i="1"/>
  <c r="N12" i="1"/>
  <c r="N22" i="1"/>
</calcChain>
</file>

<file path=xl/sharedStrings.xml><?xml version="1.0" encoding="utf-8"?>
<sst xmlns="http://schemas.openxmlformats.org/spreadsheetml/2006/main" count="63" uniqueCount="57">
  <si>
    <t>STOCK MARKET PROJECT</t>
  </si>
  <si>
    <t>NAME: Maxwell N.</t>
  </si>
  <si>
    <t>Stock Exchange</t>
  </si>
  <si>
    <t>Exchange Rate</t>
  </si>
  <si>
    <t>Purchase</t>
  </si>
  <si>
    <t>Initial</t>
  </si>
  <si>
    <t>Share Price Increase</t>
  </si>
  <si>
    <t>Percentage</t>
  </si>
  <si>
    <t>Company Category</t>
  </si>
  <si>
    <t>Stock</t>
  </si>
  <si>
    <t>Symbol</t>
  </si>
  <si>
    <t>Shares</t>
  </si>
  <si>
    <t>Price</t>
  </si>
  <si>
    <t>Dividend Ratio</t>
  </si>
  <si>
    <t>EPS</t>
  </si>
  <si>
    <t>Value</t>
  </si>
  <si>
    <t>End Value</t>
  </si>
  <si>
    <t>End Price</t>
  </si>
  <si>
    <t>Increase</t>
  </si>
  <si>
    <t>Aerospace &amp; Defence</t>
  </si>
  <si>
    <t>Boeing Co.</t>
  </si>
  <si>
    <t>BA</t>
  </si>
  <si>
    <t>U.S.: NYSE</t>
  </si>
  <si>
    <t>Electric Utilities</t>
  </si>
  <si>
    <t>American Electric Power Co. Inc.</t>
  </si>
  <si>
    <t>AEP</t>
  </si>
  <si>
    <t>Chemical Manufacturing</t>
  </si>
  <si>
    <t>Monsanto Co.</t>
  </si>
  <si>
    <t>MON</t>
  </si>
  <si>
    <t>Computer Hardware</t>
  </si>
  <si>
    <t>Apple Inc.</t>
  </si>
  <si>
    <t>AAPL</t>
  </si>
  <si>
    <t>U.S.: Nasdaq</t>
  </si>
  <si>
    <t>Oil &amp; Gas Production</t>
  </si>
  <si>
    <t>Noble Energy Inc.</t>
  </si>
  <si>
    <t>NBL</t>
  </si>
  <si>
    <t>Investment Services</t>
  </si>
  <si>
    <t>SPDR Gold Shares</t>
  </si>
  <si>
    <t>GLD</t>
  </si>
  <si>
    <t>U.S.: NYSEArca</t>
  </si>
  <si>
    <t>N/A</t>
  </si>
  <si>
    <t>Total Value</t>
  </si>
  <si>
    <t>$214,217.72</t>
  </si>
  <si>
    <t>Cash In Hand</t>
  </si>
  <si>
    <t>$114,237.72</t>
  </si>
  <si>
    <t>Assignment</t>
  </si>
  <si>
    <t>Make note of at least 6 of your best performing stocks. Enter them into the table. Then enter the rest of the data into the table.</t>
  </si>
  <si>
    <t>You must document a minimum of 6 different stocks (one in each sector, hopefully).</t>
  </si>
  <si>
    <t>12 marks</t>
  </si>
  <si>
    <t>Now answer the following questions:</t>
  </si>
  <si>
    <t>What was your best performing stock? Why? Explain what, if anything, happened that made the stock price move. Ie. Good earnings report, geopolitical, overall market or sector shift.</t>
  </si>
  <si>
    <t>5 marks</t>
  </si>
  <si>
    <t>What was your worst performing stock? Why? Explain what, if anything, happened that made the stock price move. Ie. Good earnings report, geopolitical, overall market or sector shift.</t>
  </si>
  <si>
    <t xml:space="preserve">Take 1 of your stocks and write a brief 1 paragraph investment recommendation (Buy or Sell) for fellow investors. Use EPS and Dividend data to support your recommendation. You can/should also use  </t>
  </si>
  <si>
    <t xml:space="preserve">any news stories or company press releases as rationale for your recommendation. </t>
  </si>
  <si>
    <t>10 marks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</si>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</sst>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8" formatCode="&quot;$&quot;#,##0.00_);[Red]\(&quot;$&quot;#,##0.00\)"/>
    <numFmt numFmtId="164" formatCode="d\-mmm\-yyyy"/>
    <numFmt numFmtId="165" formatCode="&quot;$&quot;#,##0.00"/>
    <numFmt numFmtId="166" formatCode="m/d/yy;@"/>
  </numFmts>
  <fonts count="15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2"/>
      <color indexed="10"/>
      <name val="Verdana"/>
    </font>
    <font>
      <sz val="12"/>
      <name val="Arial"/>
      <family val="2"/>
    </font>
    <font>
      <b/>
      <sz val="12"/>
      <color indexed="10"/>
      <name val="Verdana"/>
      <family val="2"/>
    </font>
    <font>
      <u/>
      <sz val="10"/>
      <color indexed="12"/>
      <name val="MS Sans Serif"/>
    </font>
    <font>
      <sz val="10"/>
      <name val="Arial"/>
      <family val="2"/>
    </font>
    <font>
      <sz val="12"/>
      <name val="Arial"/>
    </font>
    <font>
      <b/>
      <u/>
      <sz val="18"/>
      <name val="Arial"/>
      <family val="2"/>
    </font>
    <font>
      <b/>
      <sz val="11"/>
      <name val="MS Sans Serif"/>
    </font>
    <font>
      <sz val="14"/>
      <color rgb="FFFF0000"/>
      <name val="Arial"/>
      <family val="2"/>
    </font>
    <font>
      <sz val="14"/>
      <color rgb="FFFF0000"/>
      <name val="MS Sans Serif"/>
    </font>
    <font>
      <b/>
      <sz val="12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8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7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4" fillId="0" borderId="0" xfId="0" applyNumberFormat="1" applyFont="1" applyFill="1" applyBorder="1" applyAlignment="1" applyProtection="1">
      <alignment horizontal="center"/>
    </xf>
    <xf numFmtId="0" fontId="5" fillId="2" borderId="0" xfId="0" applyNumberFormat="1" applyFont="1" applyFill="1" applyBorder="1" applyAlignment="1" applyProtection="1"/>
    <xf numFmtId="4" fontId="0" fillId="0" borderId="0" xfId="0" applyNumberFormat="1"/>
    <xf numFmtId="0" fontId="3" fillId="3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14" fontId="3" fillId="0" borderId="0" xfId="0" applyNumberFormat="1" applyFont="1" applyFill="1" applyBorder="1" applyAlignment="1" applyProtection="1">
      <alignment horizontal="left"/>
      <protection locked="0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protection locked="0"/>
    </xf>
    <xf numFmtId="0" fontId="8" fillId="0" borderId="0" xfId="0" applyFont="1" applyProtection="1">
      <protection locked="0"/>
    </xf>
    <xf numFmtId="4" fontId="8" fillId="0" borderId="0" xfId="0" applyNumberFormat="1" applyFont="1" applyProtection="1">
      <protection locked="0"/>
    </xf>
    <xf numFmtId="0" fontId="7" fillId="0" borderId="0" xfId="2" applyNumberFormat="1" applyFill="1" applyBorder="1" applyAlignment="1" applyProtection="1">
      <protection locked="0"/>
    </xf>
    <xf numFmtId="0" fontId="7" fillId="0" borderId="0" xfId="2" applyAlignment="1" applyProtection="1"/>
    <xf numFmtId="4" fontId="0" fillId="0" borderId="0" xfId="0" applyNumberFormat="1" applyProtection="1">
      <protection locked="0"/>
    </xf>
    <xf numFmtId="165" fontId="3" fillId="0" borderId="0" xfId="0" applyNumberFormat="1" applyFont="1" applyFill="1" applyBorder="1" applyAlignment="1" applyProtection="1">
      <protection locked="0"/>
    </xf>
    <xf numFmtId="0" fontId="9" fillId="0" borderId="0" xfId="0" applyNumberFormat="1" applyFont="1" applyFill="1" applyBorder="1" applyAlignment="1" applyProtection="1"/>
    <xf numFmtId="165" fontId="3" fillId="0" borderId="0" xfId="0" applyNumberFormat="1" applyFont="1" applyFill="1" applyBorder="1" applyAlignment="1" applyProtection="1"/>
    <xf numFmtId="0" fontId="8" fillId="0" borderId="0" xfId="0" applyFont="1"/>
    <xf numFmtId="166" fontId="3" fillId="3" borderId="0" xfId="0" applyNumberFormat="1" applyFont="1" applyFill="1" applyBorder="1" applyAlignment="1" applyProtection="1">
      <alignment horizontal="center"/>
    </xf>
    <xf numFmtId="166" fontId="3" fillId="3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165" fontId="8" fillId="0" borderId="0" xfId="0" applyNumberFormat="1" applyFont="1" applyFill="1" applyBorder="1" applyAlignment="1" applyProtection="1">
      <protection locked="0"/>
    </xf>
    <xf numFmtId="0" fontId="12" fillId="0" borderId="0" xfId="0" quotePrefix="1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0" borderId="0" xfId="0" applyFont="1"/>
    <xf numFmtId="0" fontId="1" fillId="0" borderId="0" xfId="0" applyFont="1"/>
    <xf numFmtId="0" fontId="11" fillId="0" borderId="0" xfId="0" applyFont="1"/>
    <xf numFmtId="10" fontId="8" fillId="0" borderId="0" xfId="0" applyNumberFormat="1" applyFont="1" applyProtection="1">
      <protection locked="0"/>
    </xf>
    <xf numFmtId="10" fontId="8" fillId="0" borderId="0" xfId="0" applyNumberFormat="1" applyFont="1" applyFill="1" applyBorder="1" applyAlignment="1" applyProtection="1">
      <protection locked="0"/>
    </xf>
    <xf numFmtId="165" fontId="8" fillId="0" borderId="0" xfId="0" applyNumberFormat="1" applyFont="1" applyProtection="1">
      <protection locked="0"/>
    </xf>
    <xf numFmtId="10" fontId="3" fillId="0" borderId="0" xfId="0" applyNumberFormat="1" applyFont="1" applyFill="1" applyBorder="1" applyAlignment="1" applyProtection="1">
      <protection locked="0"/>
    </xf>
    <xf numFmtId="49" fontId="8" fillId="0" borderId="0" xfId="1" applyNumberFormat="1" applyFont="1" applyFill="1" applyBorder="1" applyAlignment="1" applyProtection="1"/>
    <xf numFmtId="165" fontId="8" fillId="0" borderId="0" xfId="0" applyNumberFormat="1" applyFont="1" applyFill="1" applyBorder="1" applyAlignment="1" applyProtection="1"/>
    <xf numFmtId="10" fontId="3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6" fillId="4" borderId="0" xfId="0" applyNumberFormat="1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/>
    </xf>
    <xf numFmtId="0" fontId="4" fillId="4" borderId="0" xfId="0" applyNumberFormat="1" applyFont="1" applyFill="1" applyBorder="1" applyAlignment="1" applyProtection="1">
      <alignment horizontal="center" vertical="top" wrapText="1"/>
    </xf>
    <xf numFmtId="166" fontId="14" fillId="4" borderId="0" xfId="0" applyNumberFormat="1" applyFont="1" applyFill="1" applyBorder="1" applyAlignment="1" applyProtection="1">
      <alignment horizontal="center"/>
    </xf>
    <xf numFmtId="0" fontId="4" fillId="4" borderId="0" xfId="0" applyNumberFormat="1" applyFont="1" applyFill="1" applyBorder="1" applyAlignment="1" applyProtection="1">
      <alignment horizontal="center"/>
    </xf>
    <xf numFmtId="0" fontId="14" fillId="4" borderId="0" xfId="0" applyNumberFormat="1" applyFont="1" applyFill="1" applyBorder="1" applyAlignment="1" applyProtection="1">
      <alignment horizontal="center"/>
    </xf>
    <xf numFmtId="0" fontId="14" fillId="4" borderId="0" xfId="0" applyNumberFormat="1" applyFont="1" applyFill="1" applyBorder="1" applyAlignment="1" applyProtection="1"/>
    <xf numFmtId="10" fontId="8" fillId="0" borderId="0" xfId="0" applyNumberFormat="1" applyFont="1" applyAlignment="1" applyProtection="1">
      <alignment horizontal="right"/>
      <protection locked="0"/>
    </xf>
    <xf numFmtId="49" fontId="3" fillId="0" borderId="0" xfId="0" applyNumberFormat="1" applyFont="1" applyFill="1" applyBorder="1" applyAlignment="1" applyProtection="1"/>
    <xf numFmtId="0" fontId="2" fillId="0" borderId="0" xfId="0" applyFont="1" applyFill="1" applyBorder="1" applyAlignment="1"/>
    <xf numFmtId="0" fontId="6" fillId="4" borderId="0" xfId="0" applyNumberFormat="1" applyFont="1" applyFill="1" applyBorder="1" applyAlignment="1" applyProtection="1">
      <alignment horizontal="center" wrapText="1"/>
    </xf>
    <xf numFmtId="0" fontId="0" fillId="4" borderId="0" xfId="0" applyFill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7"/>
  <sheetViews>
    <sheetView tabSelected="1" topLeftCell="B7" zoomScale="87" zoomScaleNormal="87" workbookViewId="0">
      <selection activeCell="F15" sqref="F15"/>
    </sheetView>
  </sheetViews>
  <sheetFormatPr defaultColWidth="10" defaultRowHeight="12.5" x14ac:dyDescent="0.25"/>
  <cols>
    <col min="1" max="1" width="26.54296875" style="2" customWidth="1"/>
    <col min="2" max="2" width="28.7265625" style="2" customWidth="1"/>
    <col min="3" max="3" width="12" style="2" customWidth="1"/>
    <col min="4" max="4" width="16.7265625" style="2" customWidth="1"/>
    <col min="5" max="5" width="15.7265625" style="2" customWidth="1"/>
    <col min="6" max="6" width="15.453125" style="2" customWidth="1"/>
    <col min="7" max="7" width="14.453125" style="2" customWidth="1"/>
    <col min="8" max="8" width="19" style="2" customWidth="1"/>
    <col min="9" max="9" width="8.81640625" style="2" customWidth="1"/>
    <col min="10" max="10" width="12" style="2" customWidth="1"/>
    <col min="11" max="11" width="14.1796875" style="2" customWidth="1"/>
    <col min="12" max="12" width="12.26953125" style="2" customWidth="1"/>
    <col min="13" max="13" width="16.54296875" style="2" customWidth="1"/>
    <col min="14" max="14" width="24.7265625" style="2" customWidth="1"/>
    <col min="15" max="15" width="10.7265625" style="2" customWidth="1"/>
    <col min="16" max="16" width="10.1796875" style="2" customWidth="1"/>
    <col min="17" max="17" width="10.7265625" style="2" customWidth="1"/>
    <col min="18" max="18" width="10" style="2" customWidth="1"/>
    <col min="19" max="19" width="11" style="2" customWidth="1"/>
    <col min="20" max="20" width="8.7265625" style="2" customWidth="1"/>
    <col min="21" max="21" width="13" style="2" customWidth="1"/>
    <col min="22" max="22" width="10" style="2" customWidth="1"/>
    <col min="23" max="23" width="10.81640625" style="2" customWidth="1"/>
    <col min="24" max="24" width="10" style="2" customWidth="1"/>
    <col min="25" max="25" width="10.81640625" style="2" customWidth="1"/>
    <col min="26" max="26" width="10" style="2" customWidth="1"/>
    <col min="27" max="27" width="10.81640625" style="2" customWidth="1"/>
    <col min="28" max="28" width="10" style="2" customWidth="1"/>
    <col min="29" max="29" width="11.54296875" style="2" customWidth="1"/>
    <col min="30" max="16384" width="10" style="2"/>
  </cols>
  <sheetData>
    <row r="1" spans="1:35" ht="15.5" x14ac:dyDescent="0.35">
      <c r="A1" s="5"/>
    </row>
    <row r="2" spans="1:35" x14ac:dyDescent="0.25">
      <c r="B2" s="11"/>
    </row>
    <row r="3" spans="1:35" ht="23" x14ac:dyDescent="0.5">
      <c r="A3" s="26" t="s">
        <v>0</v>
      </c>
      <c r="B3" s="12"/>
    </row>
    <row r="4" spans="1:35" x14ac:dyDescent="0.25">
      <c r="B4" s="13"/>
      <c r="F4" s="3"/>
      <c r="G4" s="3"/>
      <c r="H4" s="3"/>
      <c r="I4" s="3"/>
    </row>
    <row r="6" spans="1:35" ht="15.5" x14ac:dyDescent="0.35">
      <c r="A6" s="5" t="s">
        <v>1</v>
      </c>
    </row>
    <row r="7" spans="1:35" ht="15" customHeight="1" x14ac:dyDescent="0.35">
      <c r="A7" s="21"/>
      <c r="B7" s="51"/>
      <c r="C7" s="51"/>
      <c r="D7" s="51"/>
      <c r="E7" s="51"/>
    </row>
    <row r="8" spans="1:35" x14ac:dyDescent="0.25">
      <c r="K8" s="9"/>
      <c r="M8" s="9"/>
      <c r="O8" s="9"/>
      <c r="Q8" s="9"/>
      <c r="S8" s="9"/>
      <c r="U8" s="9"/>
      <c r="W8" s="9"/>
      <c r="Y8" s="9"/>
      <c r="AA8" s="9"/>
      <c r="AC8" s="9"/>
    </row>
    <row r="9" spans="1:35" ht="15" customHeight="1" x14ac:dyDescent="0.3">
      <c r="A9" s="41"/>
      <c r="B9" s="41"/>
      <c r="C9" s="41"/>
      <c r="D9" s="52" t="s">
        <v>2</v>
      </c>
      <c r="E9" s="52" t="s">
        <v>3</v>
      </c>
      <c r="F9" s="41"/>
      <c r="G9" s="42" t="s">
        <v>4</v>
      </c>
      <c r="H9" s="42"/>
      <c r="I9" s="42"/>
      <c r="J9" s="42" t="s">
        <v>5</v>
      </c>
      <c r="K9" s="43">
        <v>43108</v>
      </c>
      <c r="L9" s="43">
        <v>43108</v>
      </c>
      <c r="M9" s="44" t="s">
        <v>6</v>
      </c>
      <c r="N9" s="45" t="s">
        <v>7</v>
      </c>
      <c r="P9" s="43"/>
      <c r="Q9" s="43"/>
      <c r="R9" s="25"/>
      <c r="S9" s="24"/>
      <c r="T9" s="25"/>
      <c r="U9" s="25"/>
      <c r="V9" s="25"/>
      <c r="W9" s="24"/>
      <c r="X9" s="24"/>
      <c r="Y9" s="24"/>
      <c r="Z9" s="24"/>
      <c r="AA9" s="24"/>
      <c r="AB9" s="25"/>
      <c r="AC9" s="24"/>
      <c r="AD9" s="25"/>
      <c r="AE9" s="24"/>
      <c r="AF9" s="24"/>
      <c r="AG9" s="24"/>
      <c r="AH9" s="25"/>
      <c r="AI9" s="24"/>
    </row>
    <row r="10" spans="1:35" ht="15" customHeight="1" x14ac:dyDescent="0.3">
      <c r="A10" s="48" t="s">
        <v>8</v>
      </c>
      <c r="B10" s="46" t="s">
        <v>9</v>
      </c>
      <c r="C10" s="46" t="s">
        <v>10</v>
      </c>
      <c r="D10" s="53"/>
      <c r="E10" s="52"/>
      <c r="F10" s="46" t="s">
        <v>11</v>
      </c>
      <c r="G10" s="42" t="s">
        <v>12</v>
      </c>
      <c r="H10" s="42" t="s">
        <v>13</v>
      </c>
      <c r="I10" s="42" t="s">
        <v>14</v>
      </c>
      <c r="J10" s="42" t="s">
        <v>15</v>
      </c>
      <c r="K10" s="46" t="s">
        <v>16</v>
      </c>
      <c r="L10" s="46" t="s">
        <v>17</v>
      </c>
      <c r="M10" s="44" t="s">
        <v>18</v>
      </c>
      <c r="N10" s="42" t="s">
        <v>15</v>
      </c>
      <c r="P10" s="46"/>
      <c r="Q10" s="46"/>
      <c r="R10" s="7"/>
      <c r="S10" s="24"/>
      <c r="T10" s="7"/>
      <c r="U10" s="8"/>
      <c r="V10" s="7"/>
      <c r="W10" s="8"/>
      <c r="X10" s="7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15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4"/>
      <c r="N11" s="47" t="s">
        <v>18</v>
      </c>
      <c r="P11" s="41"/>
      <c r="Q11" s="41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3" x14ac:dyDescent="0.3">
      <c r="A12" s="40" t="s">
        <v>19</v>
      </c>
      <c r="B12" s="14" t="s">
        <v>20</v>
      </c>
      <c r="C12" s="17" t="s">
        <v>21</v>
      </c>
      <c r="D12" s="14" t="s">
        <v>22</v>
      </c>
      <c r="E12" s="14">
        <v>1</v>
      </c>
      <c r="F12" s="14">
        <v>300</v>
      </c>
      <c r="G12" s="14">
        <v>249.14</v>
      </c>
      <c r="H12" s="34">
        <v>0.46410000000000001</v>
      </c>
      <c r="I12" s="27">
        <v>3.06</v>
      </c>
      <c r="J12" s="38">
        <f t="shared" ref="J12:J17" si="0">E12*F12*G12</f>
        <v>74742</v>
      </c>
      <c r="K12" s="1">
        <v>93030</v>
      </c>
      <c r="L12" s="1">
        <v>310.10000000000002</v>
      </c>
      <c r="M12" s="1">
        <f>L12-G12</f>
        <v>60.960000000000036</v>
      </c>
      <c r="N12" s="36">
        <f>(K12-J12)/J12</f>
        <v>0.24468170506542505</v>
      </c>
      <c r="O12" s="1"/>
      <c r="P12" s="9"/>
      <c r="Q12" s="1"/>
      <c r="R12" s="9"/>
      <c r="S12" s="1"/>
      <c r="T12" s="20"/>
      <c r="U12" s="1"/>
      <c r="V12" s="20"/>
      <c r="W12" s="1"/>
      <c r="X12" s="20"/>
      <c r="Y12" s="1"/>
      <c r="Z12" s="22"/>
      <c r="AA12" s="1"/>
      <c r="AB12" s="22"/>
      <c r="AC12" s="1"/>
      <c r="AD12" s="22"/>
      <c r="AE12" s="22"/>
      <c r="AF12" s="22"/>
      <c r="AG12" s="22"/>
      <c r="AH12" s="22"/>
      <c r="AI12" s="22"/>
    </row>
    <row r="13" spans="1:35" ht="13" x14ac:dyDescent="0.3">
      <c r="A13" s="40" t="s">
        <v>23</v>
      </c>
      <c r="B13" s="23" t="s">
        <v>24</v>
      </c>
      <c r="C13" s="18" t="s">
        <v>25</v>
      </c>
      <c r="D13" s="14" t="s">
        <v>22</v>
      </c>
      <c r="E13" s="14">
        <v>1</v>
      </c>
      <c r="F13" s="14">
        <v>500</v>
      </c>
      <c r="G13" s="14">
        <v>71.31</v>
      </c>
      <c r="H13" s="34">
        <v>0.53639999999999999</v>
      </c>
      <c r="I13" s="27">
        <v>1.1000000000000001</v>
      </c>
      <c r="J13" s="38">
        <f t="shared" si="0"/>
        <v>35655</v>
      </c>
      <c r="K13" s="1">
        <v>35730</v>
      </c>
      <c r="L13" s="1">
        <v>71.47</v>
      </c>
      <c r="M13" s="1">
        <f t="shared" ref="M13:M17" si="1">L13-G13</f>
        <v>0.15999999999999659</v>
      </c>
      <c r="N13" s="36">
        <f t="shared" ref="N13:N17" si="2">(K13-J13)/J13</f>
        <v>2.1034917963819941E-3</v>
      </c>
      <c r="O13" s="1"/>
      <c r="P13" s="9"/>
      <c r="Q13" s="1"/>
      <c r="R13" s="9"/>
      <c r="S13" s="1"/>
      <c r="T13" s="20"/>
      <c r="U13" s="1"/>
      <c r="V13" s="20"/>
      <c r="W13" s="1"/>
      <c r="X13" s="20"/>
      <c r="Y13" s="1"/>
      <c r="Z13" s="22"/>
      <c r="AA13" s="1"/>
      <c r="AB13" s="22"/>
      <c r="AC13" s="1"/>
      <c r="AD13" s="22"/>
      <c r="AE13" s="22"/>
      <c r="AF13" s="22"/>
      <c r="AG13" s="22"/>
      <c r="AH13" s="22"/>
      <c r="AI13" s="22"/>
    </row>
    <row r="14" spans="1:35" ht="13" x14ac:dyDescent="0.3">
      <c r="A14" s="40" t="s">
        <v>26</v>
      </c>
      <c r="B14" s="14" t="s">
        <v>27</v>
      </c>
      <c r="C14" s="18" t="s">
        <v>28</v>
      </c>
      <c r="D14" s="14" t="s">
        <v>22</v>
      </c>
      <c r="E14" s="14">
        <v>1</v>
      </c>
      <c r="F14" s="15">
        <v>299</v>
      </c>
      <c r="G14" s="14">
        <v>118.78</v>
      </c>
      <c r="H14" s="33">
        <v>1.4053</v>
      </c>
      <c r="I14" s="35">
        <v>0.38</v>
      </c>
      <c r="J14" s="38">
        <f t="shared" si="0"/>
        <v>35515.22</v>
      </c>
      <c r="K14" s="1">
        <v>35595.949999999997</v>
      </c>
      <c r="L14" s="1">
        <v>118.97</v>
      </c>
      <c r="M14" s="1">
        <f t="shared" si="1"/>
        <v>0.18999999999999773</v>
      </c>
      <c r="N14" s="36">
        <f t="shared" si="2"/>
        <v>2.2731099511701159E-3</v>
      </c>
      <c r="O14" s="1"/>
      <c r="P14" s="10"/>
      <c r="Q14" s="1"/>
      <c r="R14" s="9"/>
      <c r="S14" s="1"/>
      <c r="T14" s="20"/>
      <c r="U14" s="1"/>
      <c r="V14" s="20"/>
      <c r="W14" s="1"/>
      <c r="X14" s="20"/>
      <c r="Y14" s="1"/>
      <c r="Z14" s="22"/>
      <c r="AA14" s="1"/>
      <c r="AB14" s="22"/>
      <c r="AC14" s="1"/>
      <c r="AD14" s="22"/>
      <c r="AE14" s="22"/>
      <c r="AF14" s="22"/>
      <c r="AG14" s="22"/>
      <c r="AH14" s="22"/>
      <c r="AI14" s="22"/>
    </row>
    <row r="15" spans="1:35" ht="13" x14ac:dyDescent="0.3">
      <c r="A15" s="40" t="s">
        <v>29</v>
      </c>
      <c r="B15" s="23" t="s">
        <v>30</v>
      </c>
      <c r="C15" s="17" t="s">
        <v>31</v>
      </c>
      <c r="D15" s="14" t="s">
        <v>32</v>
      </c>
      <c r="E15" s="14">
        <v>1</v>
      </c>
      <c r="F15" s="15">
        <v>200</v>
      </c>
      <c r="G15" s="14">
        <v>154.88999999999999</v>
      </c>
      <c r="H15" s="33">
        <v>0.30480000000000002</v>
      </c>
      <c r="I15" s="35">
        <v>2.0699999999999998</v>
      </c>
      <c r="J15" s="38">
        <f t="shared" si="0"/>
        <v>30977.999999999996</v>
      </c>
      <c r="K15" s="1">
        <v>34872</v>
      </c>
      <c r="L15" s="1">
        <v>174.34</v>
      </c>
      <c r="M15" s="1">
        <f t="shared" si="1"/>
        <v>19.450000000000017</v>
      </c>
      <c r="N15" s="36">
        <f t="shared" si="2"/>
        <v>0.1257021111756732</v>
      </c>
      <c r="O15" s="1"/>
      <c r="P15" s="10"/>
      <c r="Q15" s="1"/>
      <c r="R15" s="9"/>
      <c r="S15" s="1"/>
      <c r="T15" s="20"/>
      <c r="U15" s="1"/>
      <c r="V15" s="20"/>
      <c r="W15" s="1"/>
      <c r="X15" s="20"/>
      <c r="Y15" s="1"/>
      <c r="Z15" s="22"/>
      <c r="AA15" s="1"/>
      <c r="AB15" s="22"/>
      <c r="AC15" s="1"/>
      <c r="AD15" s="22"/>
      <c r="AE15" s="22"/>
      <c r="AF15" s="22"/>
      <c r="AG15" s="22"/>
      <c r="AH15" s="22"/>
      <c r="AI15" s="22"/>
    </row>
    <row r="16" spans="1:35" ht="13" x14ac:dyDescent="0.3">
      <c r="A16" s="40" t="s">
        <v>33</v>
      </c>
      <c r="B16" s="23" t="s">
        <v>34</v>
      </c>
      <c r="C16" s="17" t="s">
        <v>35</v>
      </c>
      <c r="D16" s="14" t="s">
        <v>22</v>
      </c>
      <c r="E16" s="14">
        <v>1</v>
      </c>
      <c r="F16" s="15">
        <v>700</v>
      </c>
      <c r="G16" s="14">
        <v>27.65</v>
      </c>
      <c r="H16" s="33">
        <v>0.35709999999999997</v>
      </c>
      <c r="I16" s="35">
        <v>-0.28000000000000003</v>
      </c>
      <c r="J16" s="38">
        <f t="shared" si="0"/>
        <v>19355</v>
      </c>
      <c r="K16" s="1">
        <v>22169</v>
      </c>
      <c r="L16" s="1">
        <v>31.68</v>
      </c>
      <c r="M16" s="1">
        <f t="shared" si="1"/>
        <v>4.0300000000000011</v>
      </c>
      <c r="N16" s="36">
        <f t="shared" si="2"/>
        <v>0.14538878842676312</v>
      </c>
      <c r="O16" s="1"/>
      <c r="P16" s="10"/>
      <c r="Q16" s="1"/>
      <c r="R16" s="9"/>
      <c r="S16" s="1"/>
      <c r="T16" s="20"/>
      <c r="U16" s="1"/>
      <c r="V16" s="20"/>
      <c r="W16" s="1"/>
      <c r="X16" s="20"/>
      <c r="Y16" s="1"/>
      <c r="Z16" s="22"/>
      <c r="AA16" s="1"/>
      <c r="AB16" s="22"/>
      <c r="AC16" s="1"/>
      <c r="AD16" s="22"/>
      <c r="AE16" s="22"/>
      <c r="AF16" s="22"/>
      <c r="AG16" s="22"/>
      <c r="AH16" s="22"/>
      <c r="AI16" s="22"/>
    </row>
    <row r="17" spans="1:35" ht="13" x14ac:dyDescent="0.3">
      <c r="A17" s="40" t="s">
        <v>36</v>
      </c>
      <c r="B17" s="23" t="s">
        <v>37</v>
      </c>
      <c r="C17" s="17" t="s">
        <v>38</v>
      </c>
      <c r="D17" s="14" t="s">
        <v>39</v>
      </c>
      <c r="E17" s="14">
        <v>1</v>
      </c>
      <c r="F17" s="15">
        <v>150</v>
      </c>
      <c r="G17" s="14">
        <v>119.95</v>
      </c>
      <c r="H17" s="49" t="s">
        <v>40</v>
      </c>
      <c r="I17" s="35">
        <v>3.41</v>
      </c>
      <c r="J17" s="38">
        <f t="shared" si="0"/>
        <v>17992.5</v>
      </c>
      <c r="K17" s="1">
        <v>18793.5</v>
      </c>
      <c r="L17" s="1">
        <v>125.3001</v>
      </c>
      <c r="M17" s="1">
        <f t="shared" si="1"/>
        <v>5.3500999999999976</v>
      </c>
      <c r="N17" s="36">
        <f t="shared" si="2"/>
        <v>4.4518549395581496E-2</v>
      </c>
      <c r="O17" s="1"/>
      <c r="P17" s="10"/>
      <c r="Q17" s="1"/>
      <c r="R17" s="9"/>
      <c r="S17" s="1"/>
      <c r="T17" s="20"/>
      <c r="U17" s="1"/>
      <c r="V17" s="20"/>
      <c r="W17" s="1"/>
      <c r="X17" s="20"/>
      <c r="Y17" s="1"/>
      <c r="Z17" s="22"/>
      <c r="AA17" s="1"/>
      <c r="AB17" s="22"/>
      <c r="AC17" s="1"/>
      <c r="AD17" s="22"/>
      <c r="AE17" s="22"/>
      <c r="AF17" s="22"/>
      <c r="AG17" s="22"/>
      <c r="AH17" s="22"/>
      <c r="AI17" s="22"/>
    </row>
    <row r="18" spans="1:35" ht="13" x14ac:dyDescent="0.3">
      <c r="B18" s="14"/>
      <c r="C18" s="17"/>
      <c r="D18" s="14"/>
      <c r="E18" s="14"/>
      <c r="F18" s="15"/>
      <c r="G18" s="15"/>
      <c r="H18" s="15"/>
      <c r="I18" s="15"/>
      <c r="J18" s="16"/>
      <c r="K18" s="1"/>
      <c r="L18" s="10"/>
      <c r="M18" s="1"/>
      <c r="N18" s="19"/>
      <c r="O18" s="1"/>
      <c r="P18" s="10"/>
      <c r="Q18" s="1"/>
      <c r="R18" s="9"/>
      <c r="S18" s="1"/>
      <c r="T18" s="20"/>
      <c r="U18" s="1"/>
      <c r="V18" s="20"/>
      <c r="W18" s="1"/>
      <c r="X18" s="20"/>
      <c r="Y18" s="1"/>
      <c r="Z18" s="22"/>
      <c r="AA18" s="1"/>
      <c r="AB18" s="22"/>
      <c r="AC18" s="1"/>
      <c r="AD18" s="22"/>
      <c r="AE18" s="22"/>
      <c r="AF18" s="22"/>
      <c r="AG18" s="22"/>
      <c r="AH18" s="22"/>
      <c r="AI18" s="22"/>
    </row>
    <row r="19" spans="1:35" ht="13" x14ac:dyDescent="0.3">
      <c r="B19" s="14"/>
      <c r="C19" s="17"/>
      <c r="D19" s="14"/>
      <c r="E19" s="14"/>
      <c r="F19" s="15"/>
      <c r="G19" s="15"/>
      <c r="H19" s="15"/>
      <c r="I19" s="15"/>
      <c r="J19" s="16"/>
      <c r="K19" s="1"/>
      <c r="L19" s="10"/>
      <c r="M19" s="1"/>
      <c r="N19" s="19"/>
      <c r="O19" s="1"/>
      <c r="P19" s="10"/>
      <c r="Q19" s="1"/>
      <c r="R19" s="9"/>
      <c r="S19" s="1"/>
      <c r="T19" s="20"/>
      <c r="U19" s="1"/>
      <c r="V19" s="20"/>
      <c r="W19" s="1"/>
      <c r="X19" s="20"/>
      <c r="Y19" s="1"/>
      <c r="Z19" s="22"/>
      <c r="AA19" s="1"/>
      <c r="AB19" s="22"/>
      <c r="AC19" s="1"/>
      <c r="AD19" s="22"/>
      <c r="AE19" s="22"/>
      <c r="AF19" s="22"/>
      <c r="AG19" s="22"/>
      <c r="AH19" s="22"/>
      <c r="AI19" s="22"/>
    </row>
    <row r="20" spans="1:35" ht="13" x14ac:dyDescent="0.3">
      <c r="B20" s="14"/>
      <c r="C20" s="14"/>
      <c r="D20" s="14"/>
      <c r="E20" s="14"/>
      <c r="F20" s="15"/>
      <c r="G20" s="15"/>
      <c r="H20" s="15"/>
      <c r="I20" s="15"/>
      <c r="J20" s="16"/>
      <c r="K20" s="1"/>
      <c r="L20" s="10"/>
      <c r="M20" s="1"/>
      <c r="N20" s="19"/>
      <c r="O20" s="1"/>
      <c r="P20" s="10"/>
      <c r="Q20" s="1"/>
      <c r="R20" s="9"/>
      <c r="S20" s="1"/>
      <c r="T20" s="20"/>
      <c r="U20" s="1"/>
      <c r="V20" s="20"/>
      <c r="W20" s="1"/>
      <c r="X20" s="9"/>
      <c r="Y20" s="1"/>
      <c r="AA20" s="1"/>
      <c r="AC20" s="1"/>
      <c r="AF20" s="22"/>
    </row>
    <row r="21" spans="1:35" ht="13" x14ac:dyDescent="0.3">
      <c r="B21" s="14"/>
      <c r="C21" s="14"/>
      <c r="D21" s="14"/>
      <c r="E21" s="14"/>
      <c r="F21" s="15"/>
      <c r="G21" s="15"/>
      <c r="H21" s="15"/>
      <c r="I21" s="15"/>
      <c r="J21" s="16"/>
      <c r="K21" s="1"/>
      <c r="L21" s="10"/>
      <c r="M21" s="1"/>
      <c r="N21" s="10"/>
      <c r="O21" s="1"/>
      <c r="P21" s="10"/>
      <c r="Q21" s="1"/>
      <c r="R21" s="9"/>
      <c r="S21" s="1"/>
      <c r="T21" s="9"/>
      <c r="U21" s="1"/>
      <c r="V21" s="9"/>
      <c r="W21" s="1"/>
      <c r="X21" s="9"/>
      <c r="Y21" s="1"/>
      <c r="AA21" s="1"/>
      <c r="AC21" s="1"/>
      <c r="AF21" s="22"/>
    </row>
    <row r="22" spans="1:35" ht="15" x14ac:dyDescent="0.3">
      <c r="F22" s="4" t="s">
        <v>41</v>
      </c>
      <c r="J22" s="37" t="s">
        <v>42</v>
      </c>
      <c r="K22" s="1">
        <f>SUM(K12:K20)</f>
        <v>240190.45</v>
      </c>
      <c r="M22" s="1">
        <f>SUM(M12:M20)</f>
        <v>90.140100000000047</v>
      </c>
      <c r="N22" s="39">
        <f>SUM(N12:N20)</f>
        <v>0.56466775581099493</v>
      </c>
      <c r="O22" s="1"/>
      <c r="Q22" s="1"/>
      <c r="S22" s="1"/>
      <c r="U22" s="1"/>
      <c r="W22" s="1"/>
      <c r="Y22" s="1"/>
      <c r="AA22" s="1"/>
      <c r="AC22" s="1"/>
      <c r="AE22" s="22"/>
      <c r="AF22" s="22"/>
      <c r="AG22" s="22"/>
      <c r="AI22" s="22"/>
    </row>
    <row r="23" spans="1:35" ht="15" x14ac:dyDescent="0.3">
      <c r="B23" s="4" t="s">
        <v>43</v>
      </c>
      <c r="C23" s="50" t="s">
        <v>44</v>
      </c>
      <c r="F23"/>
      <c r="G23"/>
      <c r="H23"/>
      <c r="I23"/>
      <c r="J23" s="6"/>
      <c r="K23" s="1"/>
      <c r="L23"/>
      <c r="M23" s="1"/>
      <c r="N23"/>
      <c r="O23" s="1"/>
      <c r="P23"/>
      <c r="Q23" s="1"/>
      <c r="S23" s="1"/>
      <c r="U23" s="1"/>
      <c r="W23" s="1"/>
      <c r="Y23" s="1"/>
    </row>
    <row r="24" spans="1:35" x14ac:dyDescent="0.25">
      <c r="C24" s="50"/>
    </row>
    <row r="33" spans="1:1" ht="15.5" x14ac:dyDescent="0.35">
      <c r="A33" s="5" t="s">
        <v>45</v>
      </c>
    </row>
    <row r="37" spans="1:1" ht="12.75" customHeight="1" x14ac:dyDescent="0.25"/>
  </sheetData>
  <sheetProtection selectLockedCells="1"/>
  <mergeCells count="2">
    <mergeCell ref="D9:D10"/>
    <mergeCell ref="E9:E10"/>
  </mergeCells>
  <phoneticPr fontId="0" type="noConversion"/>
  <printOptions headings="1" gridLines="1" gridLinesSet="0"/>
  <pageMargins left="1" right="1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86" zoomScaleNormal="86" workbookViewId="0">
      <selection activeCell="A12" sqref="A12"/>
    </sheetView>
  </sheetViews>
  <sheetFormatPr defaultRowHeight="13" x14ac:dyDescent="0.3"/>
  <sheetData>
    <row r="1" spans="1:12" ht="17.5" x14ac:dyDescent="0.35">
      <c r="A1" s="28" t="s">
        <v>46</v>
      </c>
      <c r="B1" s="29"/>
      <c r="C1" s="29"/>
      <c r="D1" s="29"/>
      <c r="E1" s="29"/>
      <c r="F1" s="30"/>
      <c r="G1" s="30"/>
      <c r="H1" s="30"/>
    </row>
    <row r="2" spans="1:12" ht="17.5" x14ac:dyDescent="0.35">
      <c r="A2" s="29" t="s">
        <v>47</v>
      </c>
      <c r="B2" s="29"/>
      <c r="C2" s="29"/>
      <c r="D2" s="29"/>
      <c r="E2" s="29"/>
      <c r="F2" s="30"/>
      <c r="G2" s="30"/>
      <c r="H2" s="30"/>
      <c r="L2" s="31" t="s">
        <v>48</v>
      </c>
    </row>
    <row r="3" spans="1:12" x14ac:dyDescent="0.3">
      <c r="A3" s="2"/>
      <c r="B3" s="2"/>
      <c r="C3" s="2"/>
      <c r="D3" s="2"/>
      <c r="E3" s="2"/>
    </row>
    <row r="4" spans="1:12" ht="17.5" x14ac:dyDescent="0.35">
      <c r="A4" s="28" t="s">
        <v>49</v>
      </c>
      <c r="B4" s="29"/>
      <c r="C4" s="2"/>
      <c r="D4" s="2"/>
      <c r="E4" s="2"/>
    </row>
    <row r="6" spans="1:12" x14ac:dyDescent="0.3">
      <c r="A6" s="31" t="s">
        <v>50</v>
      </c>
    </row>
    <row r="7" spans="1:12" x14ac:dyDescent="0.3">
      <c r="A7" s="31" t="s">
        <v>51</v>
      </c>
    </row>
    <row r="8" spans="1:12" ht="14" x14ac:dyDescent="0.3">
      <c r="A8" s="32" t="s">
        <v>52</v>
      </c>
    </row>
    <row r="9" spans="1:12" x14ac:dyDescent="0.3">
      <c r="A9" s="31" t="s">
        <v>51</v>
      </c>
    </row>
    <row r="10" spans="1:12" x14ac:dyDescent="0.3">
      <c r="A10" s="31" t="s">
        <v>53</v>
      </c>
    </row>
    <row r="11" spans="1:12" x14ac:dyDescent="0.3">
      <c r="A11" s="31" t="s">
        <v>54</v>
      </c>
    </row>
    <row r="12" spans="1:12" x14ac:dyDescent="0.3">
      <c r="A12" s="31" t="s">
        <v>55</v>
      </c>
      <c r="L12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Stock Table</vt:lpstr>
      <vt:lpstr>Instructions and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2019-07-25T01:06:14Z</dcterms:created>
  <dcterms:modified xsi:type="dcterms:W3CDTF">2019-07-25T01:06:18Z</dcterms:modified>
  <cp:category/>
  <cp:contentStatus/>
</cp:coreProperties>
</file>