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zic2\redo_analysis\new_script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</calcChain>
</file>

<file path=xl/sharedStrings.xml><?xml version="1.0" encoding="utf-8"?>
<sst xmlns="http://schemas.openxmlformats.org/spreadsheetml/2006/main" count="133" uniqueCount="95">
  <si>
    <t>filename</t>
  </si>
  <si>
    <t>cont_160_right</t>
  </si>
  <si>
    <t>cont_161_right</t>
  </si>
  <si>
    <t>cont_175_right</t>
  </si>
  <si>
    <t>cont_177_right</t>
  </si>
  <si>
    <t>cont_204_right</t>
  </si>
  <si>
    <t>cont_296_right</t>
  </si>
  <si>
    <t>cont_306_right</t>
  </si>
  <si>
    <t>cont_318_right</t>
  </si>
  <si>
    <t>cont_329_right</t>
  </si>
  <si>
    <t>cont_330_right</t>
  </si>
  <si>
    <t>cont_359_right</t>
  </si>
  <si>
    <t>cont_6_right</t>
  </si>
  <si>
    <t>mut_168_right</t>
  </si>
  <si>
    <t>mut_170_right</t>
  </si>
  <si>
    <t>mut_171_right</t>
  </si>
  <si>
    <t>mut_181_right</t>
  </si>
  <si>
    <t>mut_182_right</t>
  </si>
  <si>
    <t>mut_203_right</t>
  </si>
  <si>
    <t>mut_7_right</t>
  </si>
  <si>
    <t>mut_8_right</t>
  </si>
  <si>
    <t>tot area</t>
  </si>
  <si>
    <t>bino area</t>
  </si>
  <si>
    <t>contra area</t>
  </si>
  <si>
    <t>ipsi_area</t>
  </si>
  <si>
    <t>bino_tot</t>
  </si>
  <si>
    <t>contra_tot</t>
  </si>
  <si>
    <t>ipsi_tot</t>
  </si>
  <si>
    <t>contra_resp</t>
  </si>
  <si>
    <t>ipsi_resp</t>
  </si>
  <si>
    <t>contra_resp_tot</t>
  </si>
  <si>
    <t>ipsi_resp_tot</t>
  </si>
  <si>
    <t>Center of Mass</t>
  </si>
  <si>
    <t>RAW_bin_ODI</t>
  </si>
  <si>
    <t>filt_bin_ODI</t>
  </si>
  <si>
    <t>bin_equ_ODI</t>
  </si>
  <si>
    <t>RAW_ODI_all</t>
  </si>
  <si>
    <t>filt_all_ODI</t>
  </si>
  <si>
    <t>all_eqODI</t>
  </si>
  <si>
    <t>contra_blk</t>
  </si>
  <si>
    <t>22102019Mice_cont__E9B0.BLK.mat</t>
  </si>
  <si>
    <t>23102019Mice_cont_161_E10B0.BLK.mat</t>
  </si>
  <si>
    <t>09112018Mice_control_175_E13B0.BLK.mat</t>
  </si>
  <si>
    <t>08112018Mice_control_177_E10B0.BLK.mat</t>
  </si>
  <si>
    <t>20112018Mice_control_204_E5B0.BLK.mat</t>
  </si>
  <si>
    <t>141117_mice296cont_E12B0.BLK.mat</t>
  </si>
  <si>
    <t>2911mice_306Cont_E11B0.BLK.mat</t>
  </si>
  <si>
    <t>201117_mice318cont_E9B0.BLK.mat</t>
  </si>
  <si>
    <t>271117_mice329cont__E9B0.BLK.mat</t>
  </si>
  <si>
    <t>241117_mice330cont__E4B0.BLK.mat</t>
  </si>
  <si>
    <t>131217_mice359cont__E9B0.BLK.mat</t>
  </si>
  <si>
    <t>21012019Mice_cont_6_E1B0.BLK.mat</t>
  </si>
  <si>
    <t>241018Mice_mutant__E12B0.BLK.mat</t>
  </si>
  <si>
    <t>251018Mice_mutant_170_E9B0.BLK.mat</t>
  </si>
  <si>
    <t>261018Mice_mutant_171_E7B0.BLK.mat</t>
  </si>
  <si>
    <t>10112018Mice_mutant_181_E7B0.BLK.mat</t>
  </si>
  <si>
    <t>11112018Mice_mutant_182_E14B0.BLK.mat</t>
  </si>
  <si>
    <t>19112018Mice_mutant_203_E2B0.BLK.mat</t>
  </si>
  <si>
    <t>18012019Mice_mut_7_E5B0.BLK.mat</t>
  </si>
  <si>
    <t>17112019Mice_control_8_E9B0.BLK.mat</t>
  </si>
  <si>
    <t>ipsi_blk</t>
  </si>
  <si>
    <t>22102019Mice_cont__E8B0.BLK</t>
  </si>
  <si>
    <t>23102019Mice_cont_161_E11B0.BLK.mat</t>
  </si>
  <si>
    <t>09112018Mice_control_175_E14B0.BLK.mat</t>
  </si>
  <si>
    <t>08112018Mice_control_177_E11B0.BLK.mat</t>
  </si>
  <si>
    <t>20112018Mice_control_204_E6B0.BLK.mat</t>
  </si>
  <si>
    <t>141117_mice296cont_E11B0.BLK.mat</t>
  </si>
  <si>
    <t>2911mice_306Cont_E9B0.BLK.mat</t>
  </si>
  <si>
    <t>201117_mice318cont_E8B0.BLK.mat</t>
  </si>
  <si>
    <t>271117_mice329cont__E8B0.BLK.mat</t>
  </si>
  <si>
    <t>241117_mice330cont__E5B0.BLK.mat</t>
  </si>
  <si>
    <t>131217_mice359cont__E13B0.BLK.mat</t>
  </si>
  <si>
    <t>21012019Mice_cont_6_E2B0.BLK.mat</t>
  </si>
  <si>
    <t>241018Mice_mutant__E11B0.BLK.mat</t>
  </si>
  <si>
    <t>251018Mice_mutant_170_E8B0.BLK.mat</t>
  </si>
  <si>
    <t>261018Mice_mutant_171_E8B0.BLK.mat</t>
  </si>
  <si>
    <t>10112018Mice_mutant_181_E8B0.BLK.mat</t>
  </si>
  <si>
    <t>11112018Mice_mutant_182_E16B0.BLK.mat</t>
  </si>
  <si>
    <t>19112018Mice_mutant_203_E1B0.BLK.mat</t>
  </si>
  <si>
    <t>18012019Mice_mut_7_E3B0.BLK.mat</t>
  </si>
  <si>
    <t>17112019Mice_control_8_E8B0.BLK.mat</t>
  </si>
  <si>
    <t>frames</t>
  </si>
  <si>
    <t>pprest</t>
  </si>
  <si>
    <t>alfa</t>
  </si>
  <si>
    <t>clip</t>
  </si>
  <si>
    <t>normalization</t>
  </si>
  <si>
    <t>background div</t>
  </si>
  <si>
    <t>thr</t>
  </si>
  <si>
    <t>exp_loc</t>
  </si>
  <si>
    <t>analysed</t>
  </si>
  <si>
    <t>SNR_contra</t>
  </si>
  <si>
    <t>SNR_ipsi</t>
  </si>
  <si>
    <t>bino//ipsi+bino)</t>
  </si>
  <si>
    <t>(bino+ipsi)/(total)</t>
  </si>
  <si>
    <t>contra+bino/total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</si>
</sst>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topLeftCell="R1" workbookViewId="0">
      <selection activeCell="AM2" sqref="AM2"/>
    </sheetView>
  </sheetViews>
  <sheetFormatPr baseColWidth="10" defaultColWidth="9.140625" defaultRowHeight="15"/>
  <cols>
    <col min="1" max="1" width="14.140625" customWidth="1"/>
    <col min="2" max="2" width="8" customWidth="1"/>
    <col min="3" max="3" width="9.42578125" customWidth="1"/>
    <col min="4" max="4" width="11" customWidth="1"/>
    <col min="5" max="5" width="9.140625" customWidth="1"/>
    <col min="6" max="6" width="13.7109375" customWidth="1"/>
    <col min="7" max="7" width="12.7109375" customWidth="1"/>
    <col min="8" max="8" width="14.7109375" customWidth="1"/>
    <col min="9" max="9" width="11.5703125" customWidth="1"/>
    <col min="10" max="10" width="9.140625" customWidth="1"/>
    <col min="11" max="11" width="15.140625" customWidth="1"/>
    <col min="12" max="12" width="12.7109375" customWidth="1"/>
    <col min="13" max="13" width="14.28515625" customWidth="1"/>
    <col min="14" max="14" width="14.42578125" customWidth="1"/>
    <col min="15" max="15" width="14.7109375" customWidth="1"/>
    <col min="16" max="16" width="15.7109375" customWidth="1"/>
    <col min="17" max="18" width="14.42578125" customWidth="1"/>
    <col min="19" max="19" width="16.42578125" customWidth="1"/>
    <col min="20" max="21" width="38.7109375" customWidth="1"/>
    <col min="22" max="22" width="7.28515625" customWidth="1"/>
    <col min="23" max="24" width="2.140625" customWidth="1"/>
    <col min="25" max="27" width="3.140625" customWidth="1"/>
    <col min="28" max="28" width="6.85546875" customWidth="1"/>
    <col min="29" max="29" width="2.140625" customWidth="1"/>
    <col min="30" max="30" width="4.42578125" customWidth="1"/>
    <col min="31" max="31" width="4.28515625" customWidth="1"/>
    <col min="32" max="32" width="14.5703125" customWidth="1"/>
    <col min="33" max="33" width="3.7109375" customWidth="1"/>
    <col min="34" max="34" width="9" customWidth="1"/>
    <col min="35" max="36" width="12.42578125" customWidth="1"/>
    <col min="37" max="37" width="21.7109375" customWidth="1"/>
    <col min="38" max="38" width="15" customWidth="1"/>
    <col min="39" max="39" width="29.7109375" customWidth="1"/>
  </cols>
  <sheetData>
    <row r="1" spans="1:3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60</v>
      </c>
      <c r="V1" t="s">
        <v>81</v>
      </c>
      <c r="AB1" t="s">
        <v>82</v>
      </c>
      <c r="AD1" t="s">
        <v>83</v>
      </c>
      <c r="AE1" t="s">
        <v>84</v>
      </c>
      <c r="AF1" t="s">
        <v>85</v>
      </c>
      <c r="AG1" t="s">
        <v>87</v>
      </c>
      <c r="AH1" t="s">
        <v>88</v>
      </c>
      <c r="AI1" t="s">
        <v>90</v>
      </c>
      <c r="AJ1" t="s">
        <v>91</v>
      </c>
      <c r="AK1" s="1" t="s">
        <v>92</v>
      </c>
      <c r="AL1" s="1" t="s">
        <v>93</v>
      </c>
      <c r="AM1" s="1" t="s">
        <v>94</v>
      </c>
    </row>
    <row r="2" spans="1:39">
      <c r="A2" t="s">
        <v>1</v>
      </c>
      <c r="B2">
        <v>5408</v>
      </c>
      <c r="C2">
        <v>2388</v>
      </c>
      <c r="D2">
        <v>2797</v>
      </c>
      <c r="E2">
        <v>223</v>
      </c>
      <c r="F2">
        <v>0.44156804733727811</v>
      </c>
      <c r="G2">
        <v>0.51719674556213013</v>
      </c>
      <c r="H2">
        <v>4.1235207100591718E-2</v>
      </c>
      <c r="I2">
        <v>5185</v>
      </c>
      <c r="J2">
        <v>2611</v>
      </c>
      <c r="K2">
        <v>0.9587647928994083</v>
      </c>
      <c r="L2">
        <v>0.48280325443786981</v>
      </c>
      <c r="M2">
        <v>12.869204520870737</v>
      </c>
      <c r="N2">
        <v>0.21607634895349634</v>
      </c>
      <c r="O2">
        <v>0.25372014132906867</v>
      </c>
      <c r="P2">
        <v>3.7631803977061527E-2</v>
      </c>
      <c r="Q2">
        <v>1.8535048175358584E-2</v>
      </c>
      <c r="R2">
        <v>0.11788883000990201</v>
      </c>
      <c r="S2">
        <v>-7.6060992268999449E-3</v>
      </c>
      <c r="T2" t="s">
        <v>40</v>
      </c>
      <c r="U2" t="s">
        <v>61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</v>
      </c>
      <c r="AC2">
        <v>3</v>
      </c>
      <c r="AD2">
        <v>1</v>
      </c>
      <c r="AE2">
        <v>2</v>
      </c>
      <c r="AF2" s="1" t="s">
        <v>86</v>
      </c>
      <c r="AG2">
        <v>0.7</v>
      </c>
      <c r="AH2" t="s">
        <v>89</v>
      </c>
      <c r="AI2">
        <v>-15.009968593804562</v>
      </c>
      <c r="AJ2">
        <v>-2.6509877577919552</v>
      </c>
      <c r="AK2">
        <f>(C2)/(C2+E2)</f>
        <v>0.91459211030256604</v>
      </c>
      <c r="AL2">
        <f>(C2+E2)/B2</f>
        <v>0.48280325443786981</v>
      </c>
      <c r="AM2">
        <f>(D2+C2)/B2</f>
        <v>0.9587647928994083</v>
      </c>
    </row>
    <row r="3" spans="1:39">
      <c r="A3" t="s">
        <v>2</v>
      </c>
      <c r="B3">
        <v>5695</v>
      </c>
      <c r="C3">
        <v>2100</v>
      </c>
      <c r="D3">
        <v>3477</v>
      </c>
      <c r="E3">
        <v>118</v>
      </c>
      <c r="F3">
        <v>0.36874451273046532</v>
      </c>
      <c r="G3">
        <v>0.61053555750658473</v>
      </c>
      <c r="H3">
        <v>2.0719929762949955E-2</v>
      </c>
      <c r="I3">
        <v>5577</v>
      </c>
      <c r="J3">
        <v>2218</v>
      </c>
      <c r="K3">
        <v>0.97928007023704999</v>
      </c>
      <c r="L3">
        <v>0.38946444249341527</v>
      </c>
      <c r="M3">
        <v>15.007059172269573</v>
      </c>
      <c r="N3">
        <v>-2.4336954729456618E-2</v>
      </c>
      <c r="O3">
        <v>8.6831720121952241E-2</v>
      </c>
      <c r="P3">
        <v>7.9421710658463922E-3</v>
      </c>
      <c r="Q3">
        <v>-0.15035666920739066</v>
      </c>
      <c r="R3">
        <v>0.11120400626365756</v>
      </c>
      <c r="S3">
        <v>2.0589589516535741E-3</v>
      </c>
      <c r="T3" t="s">
        <v>41</v>
      </c>
      <c r="U3" t="s">
        <v>62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</v>
      </c>
      <c r="AC3">
        <v>3</v>
      </c>
      <c r="AD3">
        <v>1</v>
      </c>
      <c r="AE3">
        <v>2</v>
      </c>
      <c r="AF3" t="s">
        <v>86</v>
      </c>
      <c r="AG3">
        <v>0.7</v>
      </c>
      <c r="AH3" t="s">
        <v>89</v>
      </c>
      <c r="AI3">
        <v>-8.8229494608467274</v>
      </c>
      <c r="AJ3">
        <v>-7.6965440427016389</v>
      </c>
      <c r="AK3">
        <f t="shared" ref="AK3:AK21" si="0">(C3)/(C3+E3)</f>
        <v>0.94679891794409377</v>
      </c>
      <c r="AL3">
        <f t="shared" ref="AL3:AL21" si="1">(C3+E3)/B3</f>
        <v>0.38946444249341527</v>
      </c>
      <c r="AM3">
        <f t="shared" ref="AM3:AM21" si="2">(D3+C3)/B3</f>
        <v>0.97928007023704999</v>
      </c>
    </row>
    <row r="4" spans="1:39">
      <c r="A4" t="s">
        <v>3</v>
      </c>
      <c r="B4">
        <v>5204</v>
      </c>
      <c r="C4">
        <v>2389</v>
      </c>
      <c r="D4">
        <v>2146</v>
      </c>
      <c r="E4">
        <v>669</v>
      </c>
      <c r="F4">
        <v>0.45906994619523445</v>
      </c>
      <c r="G4">
        <v>0.4123750960799385</v>
      </c>
      <c r="H4">
        <v>0.12855495772482706</v>
      </c>
      <c r="I4">
        <v>4535</v>
      </c>
      <c r="J4">
        <v>3058</v>
      </c>
      <c r="K4">
        <v>0.87144504227517294</v>
      </c>
      <c r="L4">
        <v>0.5876249039200615</v>
      </c>
      <c r="M4">
        <v>17.193958735555938</v>
      </c>
      <c r="N4">
        <v>0.11488606484651741</v>
      </c>
      <c r="O4">
        <v>0.11396641536980838</v>
      </c>
      <c r="P4">
        <v>2.5225102666661087E-2</v>
      </c>
      <c r="Q4">
        <v>-7.9301938822137402E-2</v>
      </c>
      <c r="R4">
        <v>5.0939700187546663E-2</v>
      </c>
      <c r="S4">
        <v>-3.3740570877331018E-3</v>
      </c>
      <c r="T4" t="s">
        <v>42</v>
      </c>
      <c r="U4" t="s">
        <v>63</v>
      </c>
      <c r="V4">
        <v>7</v>
      </c>
      <c r="W4">
        <v>8</v>
      </c>
      <c r="X4">
        <v>9</v>
      </c>
      <c r="Y4">
        <v>10</v>
      </c>
      <c r="Z4">
        <v>11</v>
      </c>
      <c r="AA4">
        <v>12</v>
      </c>
      <c r="AB4">
        <v>1</v>
      </c>
      <c r="AC4">
        <v>3</v>
      </c>
      <c r="AD4">
        <v>1</v>
      </c>
      <c r="AE4">
        <v>2</v>
      </c>
      <c r="AF4" t="s">
        <v>86</v>
      </c>
      <c r="AG4">
        <v>0.7</v>
      </c>
      <c r="AH4" t="s">
        <v>89</v>
      </c>
      <c r="AI4">
        <v>-18.898750187520641</v>
      </c>
      <c r="AJ4">
        <v>-15.983364764337519</v>
      </c>
      <c r="AK4">
        <f t="shared" si="0"/>
        <v>0.78122956180510139</v>
      </c>
      <c r="AL4">
        <f t="shared" si="1"/>
        <v>0.5876249039200615</v>
      </c>
      <c r="AM4">
        <f t="shared" si="2"/>
        <v>0.87144504227517294</v>
      </c>
    </row>
    <row r="5" spans="1:39">
      <c r="A5" t="s">
        <v>4</v>
      </c>
      <c r="B5">
        <v>4808</v>
      </c>
      <c r="C5">
        <v>1569</v>
      </c>
      <c r="D5">
        <v>2813</v>
      </c>
      <c r="E5">
        <v>426</v>
      </c>
      <c r="F5">
        <v>0.32633111480865223</v>
      </c>
      <c r="G5">
        <v>0.58506655574043265</v>
      </c>
      <c r="H5">
        <v>8.8602329450915146E-2</v>
      </c>
      <c r="I5">
        <v>4382</v>
      </c>
      <c r="J5">
        <v>1995</v>
      </c>
      <c r="K5">
        <v>0.91139767054908483</v>
      </c>
      <c r="L5">
        <v>0.41493344425956741</v>
      </c>
      <c r="M5">
        <v>21.157112515652983</v>
      </c>
      <c r="N5">
        <v>0.18726253736623893</v>
      </c>
      <c r="O5">
        <v>0.12113921986862371</v>
      </c>
      <c r="P5">
        <v>-5.6968153752418454E-3</v>
      </c>
      <c r="Q5">
        <v>0.25511961204810824</v>
      </c>
      <c r="R5">
        <v>5.3202420643364071E-2</v>
      </c>
      <c r="S5">
        <v>-3.2954484808473817E-3</v>
      </c>
      <c r="T5" t="s">
        <v>43</v>
      </c>
      <c r="U5" t="s">
        <v>64</v>
      </c>
      <c r="V5">
        <v>7</v>
      </c>
      <c r="W5">
        <v>8</v>
      </c>
      <c r="X5">
        <v>9</v>
      </c>
      <c r="Y5">
        <v>10</v>
      </c>
      <c r="Z5">
        <v>11</v>
      </c>
      <c r="AA5">
        <v>12</v>
      </c>
      <c r="AB5">
        <v>1</v>
      </c>
      <c r="AC5">
        <v>3</v>
      </c>
      <c r="AD5">
        <v>1</v>
      </c>
      <c r="AE5">
        <v>2</v>
      </c>
      <c r="AF5" t="s">
        <v>86</v>
      </c>
      <c r="AG5">
        <v>0.7</v>
      </c>
      <c r="AH5" t="s">
        <v>89</v>
      </c>
      <c r="AI5">
        <v>-23.736297327229277</v>
      </c>
      <c r="AJ5">
        <v>-14.763765208925365</v>
      </c>
      <c r="AK5">
        <f t="shared" si="0"/>
        <v>0.78646616541353387</v>
      </c>
      <c r="AL5">
        <f t="shared" si="1"/>
        <v>0.41493344425956741</v>
      </c>
      <c r="AM5">
        <f t="shared" si="2"/>
        <v>0.91139767054908483</v>
      </c>
    </row>
    <row r="6" spans="1:39">
      <c r="A6" t="s">
        <v>5</v>
      </c>
      <c r="B6">
        <v>5813</v>
      </c>
      <c r="C6">
        <v>1916</v>
      </c>
      <c r="D6">
        <v>2769</v>
      </c>
      <c r="E6">
        <v>1128</v>
      </c>
      <c r="F6">
        <v>0.32960605539308446</v>
      </c>
      <c r="G6">
        <v>0.47634612076380528</v>
      </c>
      <c r="H6">
        <v>0.19404782384311026</v>
      </c>
      <c r="I6">
        <v>4685</v>
      </c>
      <c r="J6">
        <v>3044</v>
      </c>
      <c r="K6">
        <v>0.80595217615688974</v>
      </c>
      <c r="L6">
        <v>0.52365387923619477</v>
      </c>
      <c r="M6">
        <v>21.047795514019999</v>
      </c>
      <c r="N6">
        <v>5.3409872984580962E-2</v>
      </c>
      <c r="O6">
        <v>1.3656615903864409E-2</v>
      </c>
      <c r="P6">
        <v>5.0683124096110699E-2</v>
      </c>
      <c r="Q6">
        <v>-0.11204482624797964</v>
      </c>
      <c r="R6">
        <v>-9.8304464933537908E-2</v>
      </c>
      <c r="S6">
        <v>1.0112445659794208E-3</v>
      </c>
      <c r="T6" t="s">
        <v>44</v>
      </c>
      <c r="U6" t="s">
        <v>65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</v>
      </c>
      <c r="AC6">
        <v>3</v>
      </c>
      <c r="AD6">
        <v>1</v>
      </c>
      <c r="AE6">
        <v>2</v>
      </c>
      <c r="AF6" t="s">
        <v>86</v>
      </c>
      <c r="AG6">
        <v>0.7</v>
      </c>
      <c r="AH6" t="s">
        <v>89</v>
      </c>
      <c r="AI6">
        <v>-7.2929754539635914</v>
      </c>
      <c r="AJ6">
        <v>-2.1650706325872786</v>
      </c>
      <c r="AK6">
        <f t="shared" si="0"/>
        <v>0.62943495400788441</v>
      </c>
      <c r="AL6">
        <f t="shared" si="1"/>
        <v>0.52365387923619477</v>
      </c>
      <c r="AM6">
        <f t="shared" si="2"/>
        <v>0.80595217615688974</v>
      </c>
    </row>
    <row r="7" spans="1:39">
      <c r="A7" t="s">
        <v>6</v>
      </c>
      <c r="B7">
        <v>2650</v>
      </c>
      <c r="C7">
        <v>678</v>
      </c>
      <c r="D7">
        <v>1966</v>
      </c>
      <c r="E7">
        <v>6</v>
      </c>
      <c r="F7">
        <v>0.25584905660377361</v>
      </c>
      <c r="G7">
        <v>0.74188679245283018</v>
      </c>
      <c r="H7">
        <v>2.2641509433962265E-3</v>
      </c>
      <c r="I7">
        <v>2644</v>
      </c>
      <c r="J7">
        <v>684</v>
      </c>
      <c r="K7">
        <v>0.99773584905660373</v>
      </c>
      <c r="L7">
        <v>0.25811320754716982</v>
      </c>
      <c r="M7">
        <v>10.386285428390723</v>
      </c>
      <c r="N7">
        <v>0.36550323722963596</v>
      </c>
      <c r="O7">
        <v>0.18116909403746698</v>
      </c>
      <c r="P7">
        <v>0.13710164002997938</v>
      </c>
      <c r="Q7">
        <v>0.11654812953298976</v>
      </c>
      <c r="R7">
        <v>-0.18645645451553669</v>
      </c>
      <c r="S7">
        <v>-7.1728516584142954E-3</v>
      </c>
      <c r="T7" t="s">
        <v>45</v>
      </c>
      <c r="U7" t="s">
        <v>66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</v>
      </c>
      <c r="AC7">
        <v>3</v>
      </c>
      <c r="AD7">
        <v>1</v>
      </c>
      <c r="AE7">
        <v>2</v>
      </c>
      <c r="AF7" t="s">
        <v>86</v>
      </c>
      <c r="AG7">
        <v>0.7</v>
      </c>
      <c r="AH7" t="s">
        <v>89</v>
      </c>
      <c r="AI7">
        <v>-30.130645838622684</v>
      </c>
      <c r="AJ7">
        <v>-6.0681096733412758</v>
      </c>
      <c r="AK7">
        <f t="shared" si="0"/>
        <v>0.99122807017543857</v>
      </c>
      <c r="AL7">
        <f t="shared" si="1"/>
        <v>0.25811320754716982</v>
      </c>
      <c r="AM7">
        <f t="shared" si="2"/>
        <v>0.99773584905660373</v>
      </c>
    </row>
    <row r="8" spans="1:39">
      <c r="A8" t="s">
        <v>7</v>
      </c>
      <c r="B8">
        <v>5836</v>
      </c>
      <c r="C8">
        <v>3667</v>
      </c>
      <c r="D8">
        <v>2012</v>
      </c>
      <c r="E8">
        <v>157</v>
      </c>
      <c r="F8">
        <v>0.6283413296778616</v>
      </c>
      <c r="G8">
        <v>0.34475668265935572</v>
      </c>
      <c r="H8">
        <v>2.6901987662782727E-2</v>
      </c>
      <c r="I8">
        <v>5679</v>
      </c>
      <c r="J8">
        <v>3824</v>
      </c>
      <c r="K8">
        <v>0.97309801233721727</v>
      </c>
      <c r="L8">
        <v>0.65524331734064423</v>
      </c>
      <c r="M8">
        <v>7.3660098425131055</v>
      </c>
      <c r="N8">
        <v>0.23353307174382334</v>
      </c>
      <c r="O8">
        <v>7.9080623258755714E-2</v>
      </c>
      <c r="P8">
        <v>4.9100798916125399E-2</v>
      </c>
      <c r="Q8">
        <v>2.7331648622792862E-2</v>
      </c>
      <c r="R8">
        <v>-5.6379433480503616E-2</v>
      </c>
      <c r="S8">
        <v>-5.6984022070853506E-4</v>
      </c>
      <c r="T8" t="s">
        <v>46</v>
      </c>
      <c r="U8" t="s">
        <v>67</v>
      </c>
      <c r="V8">
        <v>7</v>
      </c>
      <c r="W8">
        <v>8</v>
      </c>
      <c r="X8">
        <v>9</v>
      </c>
      <c r="Y8">
        <v>10</v>
      </c>
      <c r="Z8">
        <v>11</v>
      </c>
      <c r="AA8">
        <v>12</v>
      </c>
      <c r="AB8">
        <v>1</v>
      </c>
      <c r="AC8">
        <v>3</v>
      </c>
      <c r="AD8">
        <v>1</v>
      </c>
      <c r="AE8">
        <v>2</v>
      </c>
      <c r="AF8" t="s">
        <v>86</v>
      </c>
      <c r="AG8">
        <v>0.7</v>
      </c>
      <c r="AH8" t="s">
        <v>89</v>
      </c>
      <c r="AI8">
        <v>-12.645939095748872</v>
      </c>
      <c r="AJ8">
        <v>-8.0485403706773582</v>
      </c>
      <c r="AK8">
        <f t="shared" si="0"/>
        <v>0.95894351464435146</v>
      </c>
      <c r="AL8">
        <f t="shared" si="1"/>
        <v>0.65524331734064423</v>
      </c>
      <c r="AM8">
        <f t="shared" si="2"/>
        <v>0.97309801233721727</v>
      </c>
    </row>
    <row r="9" spans="1:39">
      <c r="A9" t="s">
        <v>8</v>
      </c>
      <c r="B9">
        <v>4537</v>
      </c>
      <c r="C9">
        <v>1752</v>
      </c>
      <c r="D9">
        <v>2382</v>
      </c>
      <c r="E9">
        <v>403</v>
      </c>
      <c r="F9">
        <v>0.38615825435309675</v>
      </c>
      <c r="G9">
        <v>0.52501653074718979</v>
      </c>
      <c r="H9">
        <v>8.882521489971347E-2</v>
      </c>
      <c r="I9">
        <v>4134</v>
      </c>
      <c r="J9">
        <v>2155</v>
      </c>
      <c r="K9">
        <v>0.91117478510028649</v>
      </c>
      <c r="L9">
        <v>0.47498346925281021</v>
      </c>
      <c r="M9">
        <v>18.859963202509181</v>
      </c>
      <c r="N9">
        <v>0.13413655996028581</v>
      </c>
      <c r="O9">
        <v>0.19822293976750507</v>
      </c>
      <c r="P9">
        <v>3.2263604564397218E-2</v>
      </c>
      <c r="Q9">
        <v>-4.2139532260844853E-2</v>
      </c>
      <c r="R9">
        <v>0.20624183837668086</v>
      </c>
      <c r="S9">
        <v>5.2716673938690548E-2</v>
      </c>
      <c r="T9" t="s">
        <v>47</v>
      </c>
      <c r="U9" t="s">
        <v>68</v>
      </c>
      <c r="V9">
        <v>7</v>
      </c>
      <c r="W9">
        <v>8</v>
      </c>
      <c r="X9">
        <v>9</v>
      </c>
      <c r="Y9">
        <v>10</v>
      </c>
      <c r="Z9">
        <v>11</v>
      </c>
      <c r="AA9">
        <v>12</v>
      </c>
      <c r="AB9">
        <v>1</v>
      </c>
      <c r="AC9">
        <v>3</v>
      </c>
      <c r="AD9">
        <v>1</v>
      </c>
      <c r="AE9">
        <v>2</v>
      </c>
      <c r="AF9" t="s">
        <v>86</v>
      </c>
      <c r="AG9">
        <v>0.7</v>
      </c>
      <c r="AH9" t="s">
        <v>89</v>
      </c>
      <c r="AI9">
        <v>-9.7292698292002431</v>
      </c>
      <c r="AJ9">
        <v>-8.8919819670254991</v>
      </c>
      <c r="AK9">
        <f t="shared" si="0"/>
        <v>0.81299303944315549</v>
      </c>
      <c r="AL9">
        <f t="shared" si="1"/>
        <v>0.47498346925281021</v>
      </c>
      <c r="AM9">
        <f t="shared" si="2"/>
        <v>0.91117478510028649</v>
      </c>
    </row>
    <row r="10" spans="1:39">
      <c r="A10" t="s">
        <v>9</v>
      </c>
      <c r="B10">
        <v>5774</v>
      </c>
      <c r="C10">
        <v>2131</v>
      </c>
      <c r="D10">
        <v>3635</v>
      </c>
      <c r="E10">
        <v>8</v>
      </c>
      <c r="F10">
        <v>0.3690682369241427</v>
      </c>
      <c r="G10">
        <v>0.6295462417734673</v>
      </c>
      <c r="H10">
        <v>1.3855213023900243E-3</v>
      </c>
      <c r="I10">
        <v>5766</v>
      </c>
      <c r="J10">
        <v>2139</v>
      </c>
      <c r="K10">
        <v>0.99861447869761</v>
      </c>
      <c r="L10">
        <v>0.37045375822653276</v>
      </c>
      <c r="M10">
        <v>5.9359287394644502</v>
      </c>
      <c r="N10">
        <v>0.16577310126332206</v>
      </c>
      <c r="O10">
        <v>0.18611896844415171</v>
      </c>
      <c r="P10">
        <v>5.1950793752260645E-2</v>
      </c>
      <c r="Q10">
        <v>-6.0862414643609315E-2</v>
      </c>
      <c r="R10">
        <v>0.30577153227806297</v>
      </c>
      <c r="S10">
        <v>-3.3189043281830963E-2</v>
      </c>
      <c r="T10" t="s">
        <v>48</v>
      </c>
      <c r="U10" t="s">
        <v>69</v>
      </c>
      <c r="V10">
        <v>7</v>
      </c>
      <c r="W10">
        <v>8</v>
      </c>
      <c r="X10">
        <v>9</v>
      </c>
      <c r="Y10">
        <v>10</v>
      </c>
      <c r="Z10">
        <v>11</v>
      </c>
      <c r="AA10">
        <v>12</v>
      </c>
      <c r="AB10">
        <v>1</v>
      </c>
      <c r="AC10">
        <v>3</v>
      </c>
      <c r="AD10">
        <v>1</v>
      </c>
      <c r="AE10">
        <v>2</v>
      </c>
      <c r="AF10" t="s">
        <v>86</v>
      </c>
      <c r="AG10">
        <v>0.7</v>
      </c>
      <c r="AH10" t="s">
        <v>89</v>
      </c>
      <c r="AI10">
        <v>-6.4610949706409793</v>
      </c>
      <c r="AJ10">
        <v>-8.8970178700706768</v>
      </c>
      <c r="AK10">
        <f t="shared" si="0"/>
        <v>0.99625993454885464</v>
      </c>
      <c r="AL10">
        <f t="shared" si="1"/>
        <v>0.37045375822653276</v>
      </c>
      <c r="AM10">
        <f t="shared" si="2"/>
        <v>0.99861447869761</v>
      </c>
    </row>
    <row r="11" spans="1:39">
      <c r="A11" t="s">
        <v>10</v>
      </c>
      <c r="B11">
        <v>8042</v>
      </c>
      <c r="C11">
        <v>3410</v>
      </c>
      <c r="D11">
        <v>4389</v>
      </c>
      <c r="E11">
        <v>243</v>
      </c>
      <c r="F11">
        <v>0.42402387465804525</v>
      </c>
      <c r="G11">
        <v>0.54575976125341952</v>
      </c>
      <c r="H11">
        <v>3.0216364088535189E-2</v>
      </c>
      <c r="I11">
        <v>7799</v>
      </c>
      <c r="J11">
        <v>3653</v>
      </c>
      <c r="K11">
        <v>0.96978363591146477</v>
      </c>
      <c r="L11">
        <v>0.45424023874658043</v>
      </c>
      <c r="M11">
        <v>14.923560232062602</v>
      </c>
      <c r="N11">
        <v>0.18878571909305011</v>
      </c>
      <c r="O11">
        <v>0.30797346803762943</v>
      </c>
      <c r="P11">
        <v>8.4000087219521832E-2</v>
      </c>
      <c r="Q11">
        <v>9.7774859563066557E-2</v>
      </c>
      <c r="R11">
        <v>0.25914252201868543</v>
      </c>
      <c r="S11">
        <v>1.9471633541178516E-3</v>
      </c>
      <c r="T11" t="s">
        <v>49</v>
      </c>
      <c r="U11" t="s">
        <v>70</v>
      </c>
      <c r="V11">
        <v>7</v>
      </c>
      <c r="W11">
        <v>8</v>
      </c>
      <c r="X11">
        <v>9</v>
      </c>
      <c r="Y11">
        <v>10</v>
      </c>
      <c r="Z11">
        <v>11</v>
      </c>
      <c r="AA11">
        <v>12</v>
      </c>
      <c r="AB11">
        <v>1</v>
      </c>
      <c r="AC11">
        <v>3</v>
      </c>
      <c r="AD11">
        <v>1</v>
      </c>
      <c r="AE11">
        <v>2</v>
      </c>
      <c r="AF11" t="s">
        <v>86</v>
      </c>
      <c r="AG11">
        <v>0.7</v>
      </c>
      <c r="AH11" t="s">
        <v>89</v>
      </c>
      <c r="AI11">
        <v>-28.1371193487558</v>
      </c>
      <c r="AJ11">
        <v>-16.065482117627379</v>
      </c>
      <c r="AK11">
        <f t="shared" si="0"/>
        <v>0.93347933205584455</v>
      </c>
      <c r="AL11">
        <f t="shared" si="1"/>
        <v>0.45424023874658043</v>
      </c>
      <c r="AM11">
        <f t="shared" si="2"/>
        <v>0.96978363591146477</v>
      </c>
    </row>
    <row r="12" spans="1:39">
      <c r="A12" t="s">
        <v>11</v>
      </c>
      <c r="B12">
        <v>5167</v>
      </c>
      <c r="C12">
        <v>1647</v>
      </c>
      <c r="D12">
        <v>3220</v>
      </c>
      <c r="E12">
        <v>300</v>
      </c>
      <c r="F12">
        <v>0.31875362879814206</v>
      </c>
      <c r="G12">
        <v>0.62318560092897235</v>
      </c>
      <c r="H12">
        <v>5.8060770272885621E-2</v>
      </c>
      <c r="I12">
        <v>4867</v>
      </c>
      <c r="J12">
        <v>1947</v>
      </c>
      <c r="K12">
        <v>0.94193922972711441</v>
      </c>
      <c r="L12">
        <v>0.37681439907102765</v>
      </c>
      <c r="M12">
        <v>24.825811990748633</v>
      </c>
      <c r="N12">
        <v>7.5748765634650869E-2</v>
      </c>
      <c r="O12">
        <v>0.14379988523794704</v>
      </c>
      <c r="P12">
        <v>5.4317399939051388E-2</v>
      </c>
      <c r="Q12">
        <v>6.4110609381612185E-2</v>
      </c>
      <c r="R12">
        <v>0.18811440911477711</v>
      </c>
      <c r="S12">
        <v>-4.9189529940166449E-3</v>
      </c>
      <c r="T12" t="s">
        <v>50</v>
      </c>
      <c r="U12" t="s">
        <v>71</v>
      </c>
      <c r="V12">
        <v>7</v>
      </c>
      <c r="W12">
        <v>8</v>
      </c>
      <c r="X12">
        <v>9</v>
      </c>
      <c r="Y12">
        <v>10</v>
      </c>
      <c r="Z12">
        <v>11</v>
      </c>
      <c r="AA12">
        <v>12</v>
      </c>
      <c r="AB12">
        <v>1</v>
      </c>
      <c r="AC12">
        <v>3</v>
      </c>
      <c r="AD12">
        <v>1</v>
      </c>
      <c r="AE12">
        <v>2</v>
      </c>
      <c r="AF12" t="s">
        <v>86</v>
      </c>
      <c r="AG12">
        <v>0.7</v>
      </c>
      <c r="AH12" t="s">
        <v>89</v>
      </c>
      <c r="AI12">
        <v>-5.4057939445890391</v>
      </c>
      <c r="AJ12">
        <v>-5.0093043437777496</v>
      </c>
      <c r="AK12">
        <f t="shared" si="0"/>
        <v>0.84591679506933748</v>
      </c>
      <c r="AL12">
        <f t="shared" si="1"/>
        <v>0.37681439907102765</v>
      </c>
      <c r="AM12">
        <f t="shared" si="2"/>
        <v>0.94193922972711441</v>
      </c>
    </row>
    <row r="13" spans="1:39">
      <c r="A13" t="s">
        <v>12</v>
      </c>
      <c r="B13">
        <v>6173</v>
      </c>
      <c r="C13">
        <v>2536</v>
      </c>
      <c r="D13">
        <v>3073</v>
      </c>
      <c r="E13">
        <v>564</v>
      </c>
      <c r="F13">
        <v>0.41082131864571519</v>
      </c>
      <c r="G13">
        <v>0.49781305686052163</v>
      </c>
      <c r="H13">
        <v>9.1365624493763162E-2</v>
      </c>
      <c r="I13">
        <v>5609</v>
      </c>
      <c r="J13">
        <v>3100</v>
      </c>
      <c r="K13">
        <v>0.90863437550623682</v>
      </c>
      <c r="L13">
        <v>0.50218694313947843</v>
      </c>
      <c r="M13">
        <v>20.150885464415708</v>
      </c>
      <c r="N13">
        <v>-0.20236052725712708</v>
      </c>
      <c r="O13">
        <v>-0.10567992182107001</v>
      </c>
      <c r="P13">
        <v>-1.5893557465582232E-2</v>
      </c>
      <c r="Q13">
        <v>-0.37318311405889615</v>
      </c>
      <c r="R13">
        <v>-0.15812783725562823</v>
      </c>
      <c r="S13">
        <v>1.2013583706352771E-3</v>
      </c>
      <c r="T13" t="s">
        <v>51</v>
      </c>
      <c r="U13" t="s">
        <v>72</v>
      </c>
      <c r="V13">
        <v>7</v>
      </c>
      <c r="W13">
        <v>8</v>
      </c>
      <c r="X13">
        <v>9</v>
      </c>
      <c r="Y13">
        <v>10</v>
      </c>
      <c r="Z13">
        <v>11</v>
      </c>
      <c r="AA13">
        <v>12</v>
      </c>
      <c r="AB13">
        <v>1</v>
      </c>
      <c r="AC13">
        <v>3</v>
      </c>
      <c r="AD13">
        <v>1</v>
      </c>
      <c r="AE13">
        <v>2</v>
      </c>
      <c r="AF13" t="s">
        <v>86</v>
      </c>
      <c r="AG13">
        <v>0.7</v>
      </c>
      <c r="AH13" t="s">
        <v>89</v>
      </c>
      <c r="AI13">
        <v>-7.939762922613343</v>
      </c>
      <c r="AJ13">
        <v>-2.7489247078717263</v>
      </c>
      <c r="AK13">
        <f t="shared" si="0"/>
        <v>0.8180645161290323</v>
      </c>
      <c r="AL13">
        <f t="shared" si="1"/>
        <v>0.50218694313947843</v>
      </c>
      <c r="AM13">
        <f t="shared" si="2"/>
        <v>0.90863437550623682</v>
      </c>
    </row>
    <row r="14" spans="1:39">
      <c r="A14" t="s">
        <v>13</v>
      </c>
      <c r="B14">
        <v>3939</v>
      </c>
      <c r="C14">
        <v>164</v>
      </c>
      <c r="D14">
        <v>1834</v>
      </c>
      <c r="E14">
        <v>1941</v>
      </c>
      <c r="F14">
        <v>4.1634932724041632E-2</v>
      </c>
      <c r="G14">
        <v>0.46560040619446558</v>
      </c>
      <c r="H14">
        <v>0.49276466108149275</v>
      </c>
      <c r="I14">
        <v>1998</v>
      </c>
      <c r="J14">
        <v>2105</v>
      </c>
      <c r="K14">
        <v>0.50723533891850725</v>
      </c>
      <c r="L14">
        <v>0.53439959380553437</v>
      </c>
      <c r="M14">
        <v>36.186695082585267</v>
      </c>
      <c r="N14">
        <v>-7.2184132947319735E-2</v>
      </c>
      <c r="O14">
        <v>-6.2550993327542465E-2</v>
      </c>
      <c r="P14">
        <v>-9.8927763609810131E-3</v>
      </c>
      <c r="Q14">
        <v>-9.6394415249583684E-2</v>
      </c>
      <c r="R14">
        <v>-0.1122250354127397</v>
      </c>
      <c r="S14">
        <v>-7.8577863929247193E-4</v>
      </c>
      <c r="T14" t="s">
        <v>52</v>
      </c>
      <c r="U14" t="s">
        <v>73</v>
      </c>
      <c r="V14">
        <v>7</v>
      </c>
      <c r="W14">
        <v>8</v>
      </c>
      <c r="X14">
        <v>9</v>
      </c>
      <c r="Y14">
        <v>10</v>
      </c>
      <c r="Z14">
        <v>11</v>
      </c>
      <c r="AA14">
        <v>12</v>
      </c>
      <c r="AB14">
        <v>1</v>
      </c>
      <c r="AC14">
        <v>3</v>
      </c>
      <c r="AD14">
        <v>1</v>
      </c>
      <c r="AE14">
        <v>2</v>
      </c>
      <c r="AF14" t="s">
        <v>86</v>
      </c>
      <c r="AG14">
        <v>0.7</v>
      </c>
      <c r="AH14" t="s">
        <v>89</v>
      </c>
      <c r="AI14">
        <v>-11.030654277394936</v>
      </c>
      <c r="AJ14">
        <v>-13.319833139115168</v>
      </c>
      <c r="AK14">
        <f t="shared" si="0"/>
        <v>7.7909738717339666E-2</v>
      </c>
      <c r="AL14">
        <f t="shared" si="1"/>
        <v>0.53439959380553437</v>
      </c>
      <c r="AM14">
        <f t="shared" si="2"/>
        <v>0.50723533891850725</v>
      </c>
    </row>
    <row r="15" spans="1:39">
      <c r="A15" t="s">
        <v>14</v>
      </c>
      <c r="B15">
        <v>3826</v>
      </c>
      <c r="C15">
        <v>1146</v>
      </c>
      <c r="D15">
        <v>1700</v>
      </c>
      <c r="E15">
        <v>980</v>
      </c>
      <c r="F15">
        <v>0.29952953476215366</v>
      </c>
      <c r="G15">
        <v>0.4443282801881861</v>
      </c>
      <c r="H15">
        <v>0.25614218504966024</v>
      </c>
      <c r="I15">
        <v>2846</v>
      </c>
      <c r="J15">
        <v>2126</v>
      </c>
      <c r="K15">
        <v>0.74385781495033976</v>
      </c>
      <c r="L15">
        <v>0.55567171981181396</v>
      </c>
      <c r="M15">
        <v>20.197021810158073</v>
      </c>
      <c r="N15">
        <v>1.4466766028314069E-2</v>
      </c>
      <c r="O15">
        <v>-6.7151551030897441E-2</v>
      </c>
      <c r="P15">
        <v>6.8219472155747122E-4</v>
      </c>
      <c r="Q15">
        <v>6.984295165563037E-2</v>
      </c>
      <c r="R15">
        <v>-0.10028173759978194</v>
      </c>
      <c r="S15">
        <v>-1.2894828594913917E-3</v>
      </c>
      <c r="T15" t="s">
        <v>53</v>
      </c>
      <c r="U15" t="s">
        <v>74</v>
      </c>
      <c r="V15">
        <v>7</v>
      </c>
      <c r="W15">
        <v>8</v>
      </c>
      <c r="X15">
        <v>9</v>
      </c>
      <c r="Y15">
        <v>10</v>
      </c>
      <c r="Z15">
        <v>11</v>
      </c>
      <c r="AA15">
        <v>12</v>
      </c>
      <c r="AB15">
        <v>1</v>
      </c>
      <c r="AC15">
        <v>3</v>
      </c>
      <c r="AD15">
        <v>1</v>
      </c>
      <c r="AE15">
        <v>2</v>
      </c>
      <c r="AF15" t="s">
        <v>86</v>
      </c>
      <c r="AG15">
        <v>0.7</v>
      </c>
      <c r="AH15" t="s">
        <v>89</v>
      </c>
      <c r="AI15">
        <v>-4.7932370023616082</v>
      </c>
      <c r="AJ15">
        <v>-6.2360466687962868</v>
      </c>
      <c r="AK15">
        <f t="shared" si="0"/>
        <v>0.5390404515522107</v>
      </c>
      <c r="AL15">
        <f t="shared" si="1"/>
        <v>0.55567171981181396</v>
      </c>
      <c r="AM15">
        <f t="shared" si="2"/>
        <v>0.74385781495033976</v>
      </c>
    </row>
    <row r="16" spans="1:39">
      <c r="A16" t="s">
        <v>15</v>
      </c>
      <c r="B16">
        <v>2708</v>
      </c>
      <c r="C16">
        <v>150</v>
      </c>
      <c r="D16">
        <v>2132</v>
      </c>
      <c r="E16">
        <v>426</v>
      </c>
      <c r="F16">
        <v>5.5391432791728215E-2</v>
      </c>
      <c r="G16">
        <v>0.78729689807976366</v>
      </c>
      <c r="H16">
        <v>0.15731166912850814</v>
      </c>
      <c r="I16">
        <v>2282</v>
      </c>
      <c r="J16">
        <v>576</v>
      </c>
      <c r="K16">
        <v>0.84268833087149186</v>
      </c>
      <c r="L16">
        <v>0.21270310192023634</v>
      </c>
      <c r="M16">
        <v>17.296031510147053</v>
      </c>
      <c r="N16">
        <v>3.5376219743757126E-2</v>
      </c>
      <c r="O16">
        <v>0.10494588507852792</v>
      </c>
      <c r="P16">
        <v>-4.0295136115336095E-3</v>
      </c>
      <c r="Q16">
        <v>4.1103574679531123E-2</v>
      </c>
      <c r="R16">
        <v>0.15839957631926446</v>
      </c>
      <c r="S16">
        <v>-9.447396550596671E-3</v>
      </c>
      <c r="T16" t="s">
        <v>54</v>
      </c>
      <c r="U16" t="s">
        <v>75</v>
      </c>
      <c r="V16">
        <v>7</v>
      </c>
      <c r="W16">
        <v>8</v>
      </c>
      <c r="X16">
        <v>9</v>
      </c>
      <c r="Y16">
        <v>10</v>
      </c>
      <c r="Z16">
        <v>11</v>
      </c>
      <c r="AA16">
        <v>12</v>
      </c>
      <c r="AB16">
        <v>1</v>
      </c>
      <c r="AC16">
        <v>3</v>
      </c>
      <c r="AD16">
        <v>1</v>
      </c>
      <c r="AE16">
        <v>2</v>
      </c>
      <c r="AF16" t="s">
        <v>86</v>
      </c>
      <c r="AG16">
        <v>0.8</v>
      </c>
      <c r="AH16" t="s">
        <v>89</v>
      </c>
      <c r="AI16">
        <v>-8.5362854413553126</v>
      </c>
      <c r="AJ16">
        <v>-9.1376454258108986</v>
      </c>
      <c r="AK16">
        <f t="shared" si="0"/>
        <v>0.26041666666666669</v>
      </c>
      <c r="AL16">
        <f t="shared" si="1"/>
        <v>0.21270310192023634</v>
      </c>
      <c r="AM16">
        <f t="shared" si="2"/>
        <v>0.84268833087149186</v>
      </c>
    </row>
    <row r="17" spans="1:39">
      <c r="A17" t="s">
        <v>16</v>
      </c>
      <c r="B17">
        <v>4579</v>
      </c>
      <c r="C17">
        <v>613</v>
      </c>
      <c r="D17">
        <v>1993</v>
      </c>
      <c r="E17">
        <v>1973</v>
      </c>
      <c r="F17">
        <v>0.13387202445948898</v>
      </c>
      <c r="G17">
        <v>0.43524787071412974</v>
      </c>
      <c r="H17">
        <v>0.43088010482638128</v>
      </c>
      <c r="I17">
        <v>2606</v>
      </c>
      <c r="J17">
        <v>2586</v>
      </c>
      <c r="K17">
        <v>0.56911989517361872</v>
      </c>
      <c r="L17">
        <v>0.56475212928587026</v>
      </c>
      <c r="M17">
        <v>32.280204537765862</v>
      </c>
      <c r="N17">
        <v>0.13214695365114559</v>
      </c>
      <c r="O17">
        <v>7.1560083792014229E-2</v>
      </c>
      <c r="P17">
        <v>9.8243394044615993E-3</v>
      </c>
      <c r="Q17">
        <v>0.14928310256766752</v>
      </c>
      <c r="R17">
        <v>9.3242072634873038E-2</v>
      </c>
      <c r="S17">
        <v>-9.3989992963833919E-4</v>
      </c>
      <c r="T17" t="s">
        <v>55</v>
      </c>
      <c r="U17" t="s">
        <v>76</v>
      </c>
      <c r="V17">
        <v>7</v>
      </c>
      <c r="W17">
        <v>8</v>
      </c>
      <c r="X17">
        <v>9</v>
      </c>
      <c r="Y17">
        <v>10</v>
      </c>
      <c r="Z17">
        <v>11</v>
      </c>
      <c r="AA17">
        <v>12</v>
      </c>
      <c r="AB17">
        <v>1</v>
      </c>
      <c r="AC17">
        <v>3</v>
      </c>
      <c r="AD17">
        <v>1</v>
      </c>
      <c r="AE17">
        <v>2</v>
      </c>
      <c r="AF17" t="s">
        <v>86</v>
      </c>
      <c r="AG17">
        <v>0.7</v>
      </c>
      <c r="AH17" t="s">
        <v>89</v>
      </c>
      <c r="AI17">
        <v>-28.219430669037401</v>
      </c>
      <c r="AJ17">
        <v>-11.587751359554561</v>
      </c>
      <c r="AK17">
        <f t="shared" si="0"/>
        <v>0.23704563031709203</v>
      </c>
      <c r="AL17">
        <f t="shared" si="1"/>
        <v>0.56475212928587026</v>
      </c>
      <c r="AM17">
        <f t="shared" si="2"/>
        <v>0.56911989517361872</v>
      </c>
    </row>
    <row r="18" spans="1:39">
      <c r="A18" t="s">
        <v>17</v>
      </c>
      <c r="B18">
        <v>5195</v>
      </c>
      <c r="C18">
        <v>0</v>
      </c>
      <c r="D18">
        <v>4131</v>
      </c>
      <c r="E18">
        <v>1064</v>
      </c>
      <c r="F18">
        <v>0</v>
      </c>
      <c r="G18">
        <v>0.79518768046198263</v>
      </c>
      <c r="H18">
        <v>0.20481231953801732</v>
      </c>
      <c r="I18">
        <v>4131</v>
      </c>
      <c r="J18">
        <v>1064</v>
      </c>
      <c r="K18">
        <v>0.79518768046198263</v>
      </c>
      <c r="L18">
        <v>0.20481231953801732</v>
      </c>
      <c r="M18">
        <v>42.357987605645299</v>
      </c>
      <c r="Q18">
        <v>-0.34957449009020652</v>
      </c>
      <c r="R18">
        <v>-2.1602036709439769E-2</v>
      </c>
      <c r="S18">
        <v>-7.3389237542996442E-3</v>
      </c>
      <c r="T18" t="s">
        <v>56</v>
      </c>
      <c r="U18" t="s">
        <v>77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</v>
      </c>
      <c r="AC18">
        <v>3</v>
      </c>
      <c r="AD18">
        <v>1</v>
      </c>
      <c r="AE18">
        <v>2</v>
      </c>
      <c r="AF18" t="s">
        <v>86</v>
      </c>
      <c r="AG18">
        <v>0.7</v>
      </c>
      <c r="AH18" t="s">
        <v>89</v>
      </c>
      <c r="AI18">
        <v>-22.57176431283083</v>
      </c>
      <c r="AJ18">
        <v>-25.518203257382428</v>
      </c>
      <c r="AK18">
        <f t="shared" si="0"/>
        <v>0</v>
      </c>
      <c r="AL18">
        <f t="shared" si="1"/>
        <v>0.20481231953801732</v>
      </c>
      <c r="AM18">
        <f t="shared" si="2"/>
        <v>0.79518768046198263</v>
      </c>
    </row>
    <row r="19" spans="1:39">
      <c r="A19" t="s">
        <v>18</v>
      </c>
      <c r="B19">
        <v>6403</v>
      </c>
      <c r="C19">
        <v>1999</v>
      </c>
      <c r="D19">
        <v>3177</v>
      </c>
      <c r="E19">
        <v>1227</v>
      </c>
      <c r="F19">
        <v>0.31219740746525065</v>
      </c>
      <c r="G19">
        <v>0.49617366859284712</v>
      </c>
      <c r="H19">
        <v>0.19162892394190223</v>
      </c>
      <c r="I19">
        <v>5176</v>
      </c>
      <c r="J19">
        <v>3226</v>
      </c>
      <c r="K19">
        <v>0.80837107605809777</v>
      </c>
      <c r="L19">
        <v>0.50382633140715294</v>
      </c>
      <c r="M19">
        <v>30.586994621897727</v>
      </c>
      <c r="N19">
        <v>3.8674454759923531E-2</v>
      </c>
      <c r="O19">
        <v>4.3751099781506129E-3</v>
      </c>
      <c r="P19">
        <v>-2.4186660643680624E-3</v>
      </c>
      <c r="Q19">
        <v>5.2199255568353864E-2</v>
      </c>
      <c r="R19">
        <v>-2.3751630826581133E-2</v>
      </c>
      <c r="S19">
        <v>-3.7608905751193595E-3</v>
      </c>
      <c r="T19" t="s">
        <v>57</v>
      </c>
      <c r="U19" t="s">
        <v>78</v>
      </c>
      <c r="V19">
        <v>7</v>
      </c>
      <c r="W19">
        <v>8</v>
      </c>
      <c r="X19">
        <v>9</v>
      </c>
      <c r="Y19">
        <v>10</v>
      </c>
      <c r="Z19">
        <v>11</v>
      </c>
      <c r="AA19">
        <v>12</v>
      </c>
      <c r="AB19">
        <v>1</v>
      </c>
      <c r="AC19">
        <v>3</v>
      </c>
      <c r="AD19">
        <v>1</v>
      </c>
      <c r="AE19">
        <v>2</v>
      </c>
      <c r="AF19" t="s">
        <v>86</v>
      </c>
      <c r="AG19">
        <v>0.7</v>
      </c>
      <c r="AH19" t="s">
        <v>89</v>
      </c>
      <c r="AI19">
        <v>-8.4647095280657556</v>
      </c>
      <c r="AJ19">
        <v>-16.613739282777313</v>
      </c>
      <c r="AK19">
        <f t="shared" si="0"/>
        <v>0.61965282083075013</v>
      </c>
      <c r="AL19">
        <f t="shared" si="1"/>
        <v>0.50382633140715294</v>
      </c>
      <c r="AM19">
        <f t="shared" si="2"/>
        <v>0.80837107605809777</v>
      </c>
    </row>
    <row r="20" spans="1:39">
      <c r="A20" t="s">
        <v>19</v>
      </c>
      <c r="B20">
        <v>5431</v>
      </c>
      <c r="C20">
        <v>1273</v>
      </c>
      <c r="D20">
        <v>3383</v>
      </c>
      <c r="E20">
        <v>775</v>
      </c>
      <c r="F20">
        <v>0.23439513901675565</v>
      </c>
      <c r="G20">
        <v>0.62290554225741113</v>
      </c>
      <c r="H20">
        <v>0.14269931872583319</v>
      </c>
      <c r="I20">
        <v>4656</v>
      </c>
      <c r="J20">
        <v>2048</v>
      </c>
      <c r="K20">
        <v>0.85730068127416681</v>
      </c>
      <c r="L20">
        <v>0.37709445774258882</v>
      </c>
      <c r="M20">
        <v>14.896832549236791</v>
      </c>
      <c r="N20">
        <v>-8.2965493958162578E-2</v>
      </c>
      <c r="O20">
        <v>4.53868644623018E-2</v>
      </c>
      <c r="P20">
        <v>-2.3643648575949937E-2</v>
      </c>
      <c r="Q20">
        <v>-0.23595946447969404</v>
      </c>
      <c r="R20">
        <v>6.6690562698923849E-3</v>
      </c>
      <c r="S20">
        <v>-6.893793928699021E-3</v>
      </c>
      <c r="T20" t="s">
        <v>58</v>
      </c>
      <c r="U20" t="s">
        <v>79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</v>
      </c>
      <c r="AC20">
        <v>3</v>
      </c>
      <c r="AD20">
        <v>1</v>
      </c>
      <c r="AE20">
        <v>2</v>
      </c>
      <c r="AF20" t="s">
        <v>86</v>
      </c>
      <c r="AG20">
        <v>0.7</v>
      </c>
      <c r="AH20" t="s">
        <v>89</v>
      </c>
      <c r="AI20">
        <v>-14.656282356033042</v>
      </c>
      <c r="AJ20">
        <v>-14.366208488507473</v>
      </c>
      <c r="AK20">
        <f t="shared" si="0"/>
        <v>0.62158203125</v>
      </c>
      <c r="AL20">
        <f t="shared" si="1"/>
        <v>0.37709445774258882</v>
      </c>
      <c r="AM20">
        <f t="shared" si="2"/>
        <v>0.85730068127416681</v>
      </c>
    </row>
    <row r="21" spans="1:39">
      <c r="A21" t="s">
        <v>20</v>
      </c>
      <c r="B21">
        <v>4727</v>
      </c>
      <c r="C21">
        <v>792</v>
      </c>
      <c r="D21">
        <v>3619</v>
      </c>
      <c r="E21">
        <v>316</v>
      </c>
      <c r="F21">
        <v>0.1675481277766025</v>
      </c>
      <c r="G21">
        <v>0.76560186164586419</v>
      </c>
      <c r="H21">
        <v>6.6850010577533314E-2</v>
      </c>
      <c r="I21">
        <v>4411</v>
      </c>
      <c r="J21">
        <v>1108</v>
      </c>
      <c r="K21">
        <v>0.93314998942246663</v>
      </c>
      <c r="L21">
        <v>0.23439813835413581</v>
      </c>
      <c r="M21">
        <v>22.29357210049568</v>
      </c>
      <c r="N21">
        <v>0.42678157693781332</v>
      </c>
      <c r="O21">
        <v>-2.5974470244436876E-2</v>
      </c>
      <c r="P21">
        <v>-7.144960746997725E-2</v>
      </c>
      <c r="Q21">
        <v>0.63415149189063991</v>
      </c>
      <c r="R21">
        <v>4.3906319081821368E-2</v>
      </c>
      <c r="S21">
        <v>-7.9707772652371396E-3</v>
      </c>
      <c r="T21" t="s">
        <v>59</v>
      </c>
      <c r="U21" t="s">
        <v>80</v>
      </c>
      <c r="V21">
        <v>7</v>
      </c>
      <c r="W21">
        <v>8</v>
      </c>
      <c r="X21">
        <v>9</v>
      </c>
      <c r="Y21">
        <v>10</v>
      </c>
      <c r="Z21">
        <v>11</v>
      </c>
      <c r="AA21">
        <v>12</v>
      </c>
      <c r="AB21">
        <v>1</v>
      </c>
      <c r="AC21">
        <v>3</v>
      </c>
      <c r="AD21">
        <v>1</v>
      </c>
      <c r="AE21">
        <v>2</v>
      </c>
      <c r="AF21" t="s">
        <v>86</v>
      </c>
      <c r="AG21">
        <v>0.7</v>
      </c>
      <c r="AH21" t="s">
        <v>89</v>
      </c>
      <c r="AI21">
        <v>-6.6317551754233941</v>
      </c>
      <c r="AJ21">
        <v>-5.7074481051916495</v>
      </c>
      <c r="AK21">
        <f t="shared" si="0"/>
        <v>0.71480144404332135</v>
      </c>
      <c r="AL21">
        <f t="shared" si="1"/>
        <v>0.23439813835413581</v>
      </c>
      <c r="AM21">
        <f t="shared" si="2"/>
        <v>0.93314998942246663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</cp:lastModifiedBy>
  <dcterms:created xsi:type="dcterms:W3CDTF">2023-08-12T18:34:56Z</dcterms:created>
  <dcterms:modified xsi:type="dcterms:W3CDTF">2023-08-17T10:06:22Z</dcterms:modified>
</cp:coreProperties>
</file>