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PersonalProjects\Excel\Spreadsheets\Finance Tracker\"/>
    </mc:Choice>
  </mc:AlternateContent>
  <xr:revisionPtr revIDLastSave="0" documentId="13_ncr:1_{2A713005-F5CB-4AE7-8973-077F2714D11B}" xr6:coauthVersionLast="36" xr6:coauthVersionMax="36" xr10:uidLastSave="{00000000-0000-0000-0000-000000000000}"/>
  <bookViews>
    <workbookView xWindow="0" yWindow="0" windowWidth="21940" windowHeight="9090" xr2:uid="{E54B5F95-935E-4926-B3BC-3E8B0A3C04B7}"/>
  </bookViews>
  <sheets>
    <sheet name="Sheet1" sheetId="1" r:id="rId1"/>
    <sheet name="Sheet2" sheetId="2" r:id="rId2"/>
  </sheets>
  <definedNames>
    <definedName name="DATE_START">Sheet1!#REF!</definedName>
    <definedName name="dates">Sheet1!#REF!</definedName>
    <definedName name="DATES_END">Sheet1!$B$14</definedName>
    <definedName name="DATES_START">Sheet1!$B$1</definedName>
    <definedName name="DAYS">Sheet1!$B$18</definedName>
    <definedName name="DESC_END">Sheet1!$I$14</definedName>
    <definedName name="END">Sheet1!$B$14</definedName>
    <definedName name="OTHER_START">Sheet1!$H$1</definedName>
    <definedName name="TABLE_END">Sheet1!$I$14</definedName>
    <definedName name="tags">Sheet1!#REF!</definedName>
    <definedName name="TOTALS_START">Sheet1!$C$1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1" l="1"/>
  <c r="H6" i="1" s="1"/>
  <c r="B23" i="1" l="1"/>
  <c r="I14" i="1"/>
  <c r="C14" i="1"/>
  <c r="B14" i="1"/>
  <c r="E14" i="1"/>
  <c r="F14" i="1"/>
  <c r="G14" i="1"/>
  <c r="H14" i="1"/>
  <c r="D14" i="1"/>
  <c r="H23" i="1" l="1"/>
  <c r="H2" i="1"/>
  <c r="C7" i="1"/>
  <c r="C5" i="1"/>
  <c r="C8" i="1"/>
  <c r="C4" i="1"/>
  <c r="C11" i="1"/>
  <c r="H3" i="1"/>
  <c r="C10" i="1"/>
  <c r="C13" i="1"/>
  <c r="C12" i="1"/>
  <c r="C9" i="1"/>
  <c r="C17" i="1" l="1"/>
  <c r="H17" i="1"/>
  <c r="G17" i="1"/>
  <c r="F17" i="1"/>
  <c r="E17" i="1"/>
  <c r="D17" i="1"/>
  <c r="C23" i="1"/>
  <c r="D23" i="1"/>
  <c r="E23" i="1"/>
  <c r="F23" i="1"/>
  <c r="G23" i="1"/>
  <c r="H7" i="1"/>
  <c r="D18" i="1"/>
  <c r="H9" i="1"/>
  <c r="H8" i="1"/>
  <c r="H10" i="1"/>
  <c r="H13" i="1"/>
  <c r="G18" i="1"/>
  <c r="H11" i="1"/>
  <c r="H12" i="1"/>
  <c r="B18" i="1"/>
  <c r="E18" i="1"/>
  <c r="C18" i="1"/>
  <c r="F18" i="1"/>
  <c r="D19" i="1" l="1"/>
  <c r="F19" i="1"/>
  <c r="G19" i="1"/>
  <c r="E19" i="1"/>
  <c r="A10" i="2"/>
  <c r="B9" i="2"/>
  <c r="B7" i="2"/>
  <c r="B6" i="2"/>
  <c r="B5" i="2"/>
  <c r="H18" i="1"/>
  <c r="C19" i="1" l="1"/>
  <c r="H19" i="1" l="1"/>
</calcChain>
</file>

<file path=xl/sharedStrings.xml><?xml version="1.0" encoding="utf-8"?>
<sst xmlns="http://schemas.openxmlformats.org/spreadsheetml/2006/main" count="36" uniqueCount="35">
  <si>
    <t>groceries</t>
  </si>
  <si>
    <t>gas</t>
  </si>
  <si>
    <t>clothes</t>
  </si>
  <si>
    <t>countif</t>
  </si>
  <si>
    <t>cell(address</t>
  </si>
  <si>
    <t>indirect</t>
  </si>
  <si>
    <t>search</t>
  </si>
  <si>
    <t>choose</t>
  </si>
  <si>
    <t>match</t>
  </si>
  <si>
    <t>index</t>
  </si>
  <si>
    <t>concatenate</t>
  </si>
  <si>
    <t>left</t>
  </si>
  <si>
    <t>Conditional formatting:</t>
  </si>
  <si>
    <t>Address Ranges:</t>
  </si>
  <si>
    <t>=AND(MOD(ROW()-ROW(DATES_START)-COUNTIF(INDIRECT(TEXTJOIN(":",TRUE,CELL("address",DATES_START),ADDRESS(ROW(),COLUMN(DATES_START)))),""),2),ROW()&gt;ROW(DATES_START),ROW()&lt;ROW(DATES_END))</t>
  </si>
  <si>
    <t>=AND(NOT(MOD(ROW()-ROW(DATES_START)-COUNTIF(INDIRECT(TEXTJOIN(":",TRUE,CELL("address",DATES_START),ADDRESS(ROW(),COLUMN(DATES_START)))),""),2)),ROW()&gt;ROW(DATES_START),ROW()&lt;ROW(DATES_END))</t>
  </si>
  <si>
    <t>Total:</t>
  </si>
  <si>
    <t>Other:</t>
  </si>
  <si>
    <t>=INDIRECT(ADDRESS(ROW(),COLUMN(TOTALS_START)))-SUM(INDIRECT(TEXTJOIN(":",FALSE,ADDRESS(ROW(),COLUMN(TOTALS_START)+1),ADDRESS(ROW(),COLUMN()-1))))</t>
  </si>
  <si>
    <t>=IF(ISFORMULA(INDIRECT(ADDRESS(ROW(),COLUMN(OTHER_START)))),0,SUM(INDIRECT(TEXTJOIN(":",FALSE,ADDRESS(ROW(),COLUMN()+1),ADDRESS(ROW(),COLUMN(OTHER_START))))))</t>
  </si>
  <si>
    <t>FORMULAS (in case they get lost):</t>
  </si>
  <si>
    <t>Compute Other Example 1</t>
  </si>
  <si>
    <t>Compute Other Example 2</t>
  </si>
  <si>
    <t>Compute Total Example 1</t>
  </si>
  <si>
    <t>Compute Total Example 2</t>
  </si>
  <si>
    <t>dining</t>
  </si>
  <si>
    <t>DATE</t>
  </si>
  <si>
    <t>TOTAL</t>
  </si>
  <si>
    <t>DAYS</t>
  </si>
  <si>
    <t>DAILY</t>
  </si>
  <si>
    <t>OTHER</t>
  </si>
  <si>
    <t>DESCRIPTION</t>
  </si>
  <si>
    <t>ADDRESS RANGES:</t>
  </si>
  <si>
    <t>=TEXTJOIN(":",TRUE,ADDRESS(ROW(DATES_START)+1,COLUMN()),ADDRESS(ROW(DATES_END)-1,COLUMN()))</t>
  </si>
  <si>
    <t>=AND(ISFORMULA(INDIRECT(ADDRESS(ROW(),COLUMN(TOTALS_START)))),ISFORMULA(INDIRECT(ADDRESS(ROW(),COLUMN(OTHER_START)))),ROW()&gt;ROW(DATES_START),ROW()&lt;ROW(DATES_END))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</si>
</sst>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quotePrefix="1"/>
    <xf numFmtId="164" fontId="0" fillId="2" borderId="0" xfId="1" applyNumberFormat="1" applyFont="1" applyFill="1" applyAlignment="1">
      <alignment horizontal="center"/>
    </xf>
    <xf numFmtId="2" fontId="0" fillId="0" borderId="0" xfId="0" quotePrefix="1" applyNumberFormat="1"/>
    <xf numFmtId="0" fontId="2" fillId="0" borderId="0" xfId="0" applyFont="1"/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3" xfId="0" applyFill="1" applyBorder="1"/>
    <xf numFmtId="0" fontId="3" fillId="3" borderId="1" xfId="0" applyFont="1" applyFill="1" applyBorder="1" applyAlignment="1">
      <alignment horizontal="center"/>
    </xf>
    <xf numFmtId="164" fontId="0" fillId="2" borderId="7" xfId="1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10" xfId="0" applyFill="1" applyBorder="1"/>
    <xf numFmtId="0" fontId="3" fillId="5" borderId="8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3" borderId="5" xfId="0" applyFill="1" applyBorder="1"/>
    <xf numFmtId="0" fontId="0" fillId="3" borderId="7" xfId="0" applyFill="1" applyBorder="1"/>
    <xf numFmtId="14" fontId="0" fillId="2" borderId="7" xfId="0" applyNumberFormat="1" applyFill="1" applyBorder="1" applyAlignment="1">
      <alignment horizontal="center"/>
    </xf>
    <xf numFmtId="0" fontId="0" fillId="0" borderId="0" xfId="0" applyFill="1" applyBorder="1"/>
    <xf numFmtId="0" fontId="0" fillId="4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6" borderId="11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164" fontId="0" fillId="2" borderId="5" xfId="0" quotePrefix="1" applyNumberForma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0" fontId="2" fillId="2" borderId="7" xfId="0" applyFont="1" applyFill="1" applyBorder="1"/>
    <xf numFmtId="0" fontId="2" fillId="6" borderId="7" xfId="0" applyFont="1" applyFill="1" applyBorder="1"/>
  </cellXfs>
  <cellStyles count="2">
    <cellStyle name="Currency" xfId="1" builtinId="4"/>
    <cellStyle name="Normal" xfId="0" builtinId="0"/>
  </cellStyles>
  <dxfs count="13"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 patternType="solid">
          <fgColor indexed="64"/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4346C28C-4C88-4968-B6D5-EB088D505F36}"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B582-A24B-4A12-A148-84A7218B0D2F}">
  <dimension ref="A1:J37"/>
  <sheetViews>
    <sheetView tabSelected="1" workbookViewId="0">
      <selection activeCell="I23" sqref="I23"/>
    </sheetView>
  </sheetViews>
  <sheetFormatPr defaultRowHeight="14.5" x14ac:dyDescent="0.35"/>
  <cols>
    <col min="2" max="7" width="10.7265625" customWidth="1"/>
    <col min="8" max="8" width="20.26953125" customWidth="1"/>
    <col min="9" max="9" width="81.81640625" customWidth="1"/>
    <col min="10" max="10" width="11.7265625" customWidth="1"/>
  </cols>
  <sheetData>
    <row r="1" spans="1:10" x14ac:dyDescent="0.35">
      <c r="A1" s="6"/>
      <c r="B1" s="9" t="s">
        <v>26</v>
      </c>
      <c r="C1" s="12" t="s">
        <v>27</v>
      </c>
      <c r="D1" s="15" t="s">
        <v>0</v>
      </c>
      <c r="E1" s="5" t="s">
        <v>1</v>
      </c>
      <c r="F1" s="5" t="s">
        <v>25</v>
      </c>
      <c r="G1" s="16" t="s">
        <v>2</v>
      </c>
      <c r="H1" s="14" t="s">
        <v>30</v>
      </c>
      <c r="I1" s="9" t="s">
        <v>31</v>
      </c>
      <c r="J1" s="6"/>
    </row>
    <row r="2" spans="1:10" x14ac:dyDescent="0.35">
      <c r="A2" s="18"/>
      <c r="B2" s="20">
        <v>43639</v>
      </c>
      <c r="C2" s="10">
        <v>200</v>
      </c>
      <c r="D2" s="2">
        <v>40</v>
      </c>
      <c r="E2" s="10">
        <v>20</v>
      </c>
      <c r="F2" s="10">
        <v>30</v>
      </c>
      <c r="G2" s="2"/>
      <c r="H2" s="10">
        <f ca="1">INDIRECT(ADDRESS(ROW(),COLUMN(TOTALS_START)))-SUM(INDIRECT(_xlfn.TEXTJOIN(":",FALSE,ADDRESS(ROW(),COLUMN(TOTALS_START)+1),ADDRESS(ROW(),COLUMN()-1))))</f>
        <v>110</v>
      </c>
      <c r="I2" s="8" t="s">
        <v>21</v>
      </c>
      <c r="J2" s="18"/>
    </row>
    <row r="3" spans="1:10" x14ac:dyDescent="0.35">
      <c r="A3" s="19"/>
      <c r="B3" s="20">
        <v>43640</v>
      </c>
      <c r="C3" s="10">
        <v>12</v>
      </c>
      <c r="D3" s="2"/>
      <c r="E3" s="10"/>
      <c r="F3" s="10"/>
      <c r="G3" s="2">
        <v>12</v>
      </c>
      <c r="H3" s="10">
        <f ca="1">INDIRECT(ADDRESS(ROW(),COLUMN(TOTALS_START)))-SUM(INDIRECT(_xlfn.TEXTJOIN(":",FALSE,ADDRESS(ROW(),COLUMN(TOTALS_START)+1),ADDRESS(ROW(),COLUMN()-1))))</f>
        <v>0</v>
      </c>
      <c r="I3" s="8" t="s">
        <v>22</v>
      </c>
      <c r="J3" s="19"/>
    </row>
    <row r="4" spans="1:10" x14ac:dyDescent="0.35">
      <c r="A4" s="19"/>
      <c r="B4" s="20"/>
      <c r="C4" s="10">
        <f t="shared" ref="C4:C13" ca="1" si="0">IF(_xlfn.ISFORMULA(INDIRECT(ADDRESS(ROW(),COLUMN(OTHER_START)))),0,SUM(INDIRECT(_xlfn.TEXTJOIN(":",FALSE,ADDRESS(ROW(),COLUMN()+1),ADDRESS(ROW(),COLUMN(OTHER_START))))))</f>
        <v>60</v>
      </c>
      <c r="D4" s="2"/>
      <c r="E4" s="10">
        <v>10</v>
      </c>
      <c r="F4" s="10"/>
      <c r="G4" s="2"/>
      <c r="H4" s="10">
        <v>50</v>
      </c>
      <c r="I4" s="8" t="s">
        <v>23</v>
      </c>
      <c r="J4" s="19"/>
    </row>
    <row r="5" spans="1:10" x14ac:dyDescent="0.35">
      <c r="A5" s="19"/>
      <c r="B5" s="20">
        <v>43641</v>
      </c>
      <c r="C5" s="10">
        <f t="shared" ca="1" si="0"/>
        <v>200</v>
      </c>
      <c r="D5" s="2">
        <v>50</v>
      </c>
      <c r="E5" s="10">
        <v>50</v>
      </c>
      <c r="F5" s="10">
        <v>50</v>
      </c>
      <c r="G5" s="2">
        <v>50</v>
      </c>
      <c r="H5" s="10">
        <v>0</v>
      </c>
      <c r="I5" s="8" t="s">
        <v>24</v>
      </c>
      <c r="J5" s="19"/>
    </row>
    <row r="6" spans="1:10" x14ac:dyDescent="0.35">
      <c r="A6" s="19"/>
      <c r="B6" s="20"/>
      <c r="C6" s="10">
        <f t="shared" ca="1" si="0"/>
        <v>0</v>
      </c>
      <c r="D6" s="2"/>
      <c r="E6" s="10"/>
      <c r="F6" s="10"/>
      <c r="G6" s="2"/>
      <c r="H6" s="10">
        <f t="shared" ref="H6:H13" ca="1" si="1">INDIRECT(ADDRESS(ROW(),COLUMN(TOTALS_START)))-SUM(INDIRECT(_xlfn.TEXTJOIN(":",FALSE,ADDRESS(ROW(),COLUMN(TOTALS_START)+1),ADDRESS(ROW(),COLUMN()-1))))</f>
        <v>0</v>
      </c>
      <c r="I6" s="8"/>
      <c r="J6" s="19"/>
    </row>
    <row r="7" spans="1:10" x14ac:dyDescent="0.35">
      <c r="A7" s="19"/>
      <c r="B7" s="20"/>
      <c r="C7" s="10">
        <f t="shared" ca="1" si="0"/>
        <v>0</v>
      </c>
      <c r="D7" s="2"/>
      <c r="E7" s="10"/>
      <c r="F7" s="10"/>
      <c r="G7" s="2"/>
      <c r="H7" s="10">
        <f t="shared" ca="1" si="1"/>
        <v>0</v>
      </c>
      <c r="I7" s="8"/>
      <c r="J7" s="19"/>
    </row>
    <row r="8" spans="1:10" x14ac:dyDescent="0.35">
      <c r="A8" s="19"/>
      <c r="B8" s="20"/>
      <c r="C8" s="10">
        <f t="shared" ca="1" si="0"/>
        <v>0</v>
      </c>
      <c r="D8" s="2"/>
      <c r="E8" s="10"/>
      <c r="F8" s="10"/>
      <c r="G8" s="2"/>
      <c r="H8" s="10">
        <f t="shared" ca="1" si="1"/>
        <v>0</v>
      </c>
      <c r="I8" s="8"/>
      <c r="J8" s="19"/>
    </row>
    <row r="9" spans="1:10" x14ac:dyDescent="0.35">
      <c r="A9" s="19"/>
      <c r="B9" s="20"/>
      <c r="C9" s="10">
        <f t="shared" ca="1" si="0"/>
        <v>0</v>
      </c>
      <c r="D9" s="2"/>
      <c r="E9" s="10"/>
      <c r="F9" s="10"/>
      <c r="G9" s="2"/>
      <c r="H9" s="10">
        <f t="shared" ca="1" si="1"/>
        <v>0</v>
      </c>
      <c r="I9" s="8"/>
      <c r="J9" s="19"/>
    </row>
    <row r="10" spans="1:10" x14ac:dyDescent="0.35">
      <c r="A10" s="19"/>
      <c r="B10" s="20"/>
      <c r="C10" s="10">
        <f t="shared" ca="1" si="0"/>
        <v>0</v>
      </c>
      <c r="D10" s="2"/>
      <c r="E10" s="10"/>
      <c r="F10" s="10"/>
      <c r="G10" s="2"/>
      <c r="H10" s="10">
        <f t="shared" ca="1" si="1"/>
        <v>0</v>
      </c>
      <c r="I10" s="8"/>
      <c r="J10" s="19"/>
    </row>
    <row r="11" spans="1:10" x14ac:dyDescent="0.35">
      <c r="A11" s="19"/>
      <c r="B11" s="20"/>
      <c r="C11" s="10">
        <f t="shared" ca="1" si="0"/>
        <v>0</v>
      </c>
      <c r="D11" s="2"/>
      <c r="E11" s="10"/>
      <c r="F11" s="10"/>
      <c r="G11" s="2"/>
      <c r="H11" s="10">
        <f t="shared" ca="1" si="1"/>
        <v>0</v>
      </c>
      <c r="I11" s="8"/>
      <c r="J11" s="19"/>
    </row>
    <row r="12" spans="1:10" x14ac:dyDescent="0.35">
      <c r="A12" s="19"/>
      <c r="B12" s="20"/>
      <c r="C12" s="10">
        <f t="shared" ca="1" si="0"/>
        <v>0</v>
      </c>
      <c r="D12" s="2"/>
      <c r="E12" s="10"/>
      <c r="F12" s="10"/>
      <c r="G12" s="2"/>
      <c r="H12" s="10">
        <f t="shared" ca="1" si="1"/>
        <v>0</v>
      </c>
      <c r="I12" s="8"/>
      <c r="J12" s="19"/>
    </row>
    <row r="13" spans="1:10" x14ac:dyDescent="0.35">
      <c r="A13" s="13"/>
      <c r="B13" s="20"/>
      <c r="C13" s="10">
        <f t="shared" ca="1" si="0"/>
        <v>0</v>
      </c>
      <c r="D13" s="2"/>
      <c r="E13" s="10"/>
      <c r="F13" s="10"/>
      <c r="G13" s="2"/>
      <c r="H13" s="10">
        <f t="shared" ca="1" si="1"/>
        <v>0</v>
      </c>
      <c r="I13" s="8"/>
      <c r="J13" s="13"/>
    </row>
    <row r="14" spans="1:10" x14ac:dyDescent="0.35">
      <c r="A14" s="6"/>
      <c r="B14" s="11" t="str">
        <f>DATES_START</f>
        <v>DATE</v>
      </c>
      <c r="C14" s="12" t="str">
        <f>TOTALS_START</f>
        <v>TOTAL</v>
      </c>
      <c r="D14" s="15" t="str">
        <f>D1</f>
        <v>groceries</v>
      </c>
      <c r="E14" s="5" t="str">
        <f t="shared" ref="E14:H14" si="2">E1</f>
        <v>gas</v>
      </c>
      <c r="F14" s="5" t="str">
        <f t="shared" si="2"/>
        <v>dining</v>
      </c>
      <c r="G14" s="16" t="str">
        <f t="shared" si="2"/>
        <v>clothes</v>
      </c>
      <c r="H14" s="17" t="str">
        <f t="shared" si="2"/>
        <v>OTHER</v>
      </c>
      <c r="I14" s="11" t="str">
        <f>I1</f>
        <v>DESCRIPTION</v>
      </c>
      <c r="J14" s="6"/>
    </row>
    <row r="15" spans="1:10" x14ac:dyDescent="0.35">
      <c r="A15" s="21"/>
      <c r="B15" s="25"/>
      <c r="C15" s="26"/>
      <c r="D15" s="27"/>
      <c r="E15" s="27"/>
      <c r="F15" s="27"/>
      <c r="G15" s="27"/>
      <c r="H15" s="26"/>
      <c r="I15" s="25"/>
    </row>
    <row r="16" spans="1:10" x14ac:dyDescent="0.35">
      <c r="A16" s="21"/>
      <c r="B16" s="21"/>
      <c r="C16" s="21"/>
      <c r="D16" s="21"/>
      <c r="E16" s="21"/>
      <c r="F16" s="21"/>
      <c r="G16" s="21"/>
      <c r="H16" s="21"/>
      <c r="I16" s="24"/>
    </row>
    <row r="17" spans="1:10" x14ac:dyDescent="0.35">
      <c r="A17" s="6"/>
      <c r="B17" s="28" t="s">
        <v>28</v>
      </c>
      <c r="C17" s="28" t="str">
        <f>C1</f>
        <v>TOTAL</v>
      </c>
      <c r="D17" s="22" t="str">
        <f>D1</f>
        <v>groceries</v>
      </c>
      <c r="E17" s="22" t="str">
        <f>E1</f>
        <v>gas</v>
      </c>
      <c r="F17" s="22" t="str">
        <f>F1</f>
        <v>dining</v>
      </c>
      <c r="G17" s="22" t="str">
        <f>G1</f>
        <v>clothes</v>
      </c>
      <c r="H17" s="23" t="str">
        <f>OTHER_START</f>
        <v>OTHER</v>
      </c>
      <c r="I17" s="6"/>
      <c r="J17" s="6"/>
    </row>
    <row r="18" spans="1:10" x14ac:dyDescent="0.35">
      <c r="A18" s="12" t="s">
        <v>27</v>
      </c>
      <c r="B18" s="31">
        <f ca="1">MAXA(INDIRECT(B23))-MINA(INDIRECT(B23))+1</f>
        <v>3</v>
      </c>
      <c r="C18" s="33">
        <f ca="1">SUM(INDIRECT(C23))</f>
        <v>472</v>
      </c>
      <c r="D18" s="35">
        <f t="shared" ref="D18:F18" ca="1" si="3">SUM(INDIRECT(D23))</f>
        <v>90</v>
      </c>
      <c r="E18" s="35">
        <f t="shared" ca="1" si="3"/>
        <v>80</v>
      </c>
      <c r="F18" s="33">
        <f t="shared" ca="1" si="3"/>
        <v>80</v>
      </c>
      <c r="G18" s="36">
        <f ca="1">SUM(INDIRECT(G23))</f>
        <v>62</v>
      </c>
      <c r="H18" s="39">
        <f ca="1">SUM(INDIRECT(H23))</f>
        <v>160</v>
      </c>
      <c r="I18" s="41"/>
      <c r="J18" s="19"/>
    </row>
    <row r="19" spans="1:10" x14ac:dyDescent="0.35">
      <c r="A19" s="12" t="s">
        <v>29</v>
      </c>
      <c r="B19" s="32">
        <v>1</v>
      </c>
      <c r="C19" s="34">
        <f t="shared" ref="C19:H19" ca="1" si="4">IF(DAYS,C18/DAYS,0)</f>
        <v>157.33333333333334</v>
      </c>
      <c r="D19" s="37">
        <f t="shared" ca="1" si="4"/>
        <v>30</v>
      </c>
      <c r="E19" s="37">
        <f t="shared" ca="1" si="4"/>
        <v>26.666666666666668</v>
      </c>
      <c r="F19" s="34">
        <f t="shared" ca="1" si="4"/>
        <v>26.666666666666668</v>
      </c>
      <c r="G19" s="38">
        <f t="shared" ca="1" si="4"/>
        <v>20.666666666666668</v>
      </c>
      <c r="H19" s="34">
        <f t="shared" ca="1" si="4"/>
        <v>53.333333333333336</v>
      </c>
      <c r="I19" s="42"/>
      <c r="J19" s="19"/>
    </row>
    <row r="20" spans="1:10" x14ac:dyDescent="0.35">
      <c r="A20" s="6"/>
      <c r="B20" s="13"/>
      <c r="C20" s="29"/>
      <c r="D20" s="30"/>
      <c r="E20" s="30"/>
      <c r="F20" s="30"/>
      <c r="G20" s="30"/>
      <c r="H20" s="40"/>
      <c r="I20" s="7"/>
      <c r="J20" s="6"/>
    </row>
    <row r="22" spans="1:10" x14ac:dyDescent="0.35">
      <c r="B22" t="s">
        <v>13</v>
      </c>
    </row>
    <row r="23" spans="1:10" x14ac:dyDescent="0.35">
      <c r="B23" t="str">
        <f>_xlfn.TEXTJOIN(":",TRUE,ADDRESS(ROW(DATES_START)+1,COLUMN()),ADDRESS(ROW(DATES_END)-1,COLUMN()))</f>
        <v>$B$2:$B$13</v>
      </c>
      <c r="C23" t="str">
        <f t="shared" ref="C23:G23" si="5">_xlfn.TEXTJOIN(":",TRUE,ADDRESS(ROW(DATES_START)+1,COLUMN()),ADDRESS(ROW(DATES_END)-1,COLUMN()))</f>
        <v>$C$2:$C$13</v>
      </c>
      <c r="D23" t="str">
        <f t="shared" si="5"/>
        <v>$D$2:$D$13</v>
      </c>
      <c r="E23" t="str">
        <f t="shared" si="5"/>
        <v>$E$2:$E$13</v>
      </c>
      <c r="F23" t="str">
        <f t="shared" si="5"/>
        <v>$F$2:$F$13</v>
      </c>
      <c r="G23" t="str">
        <f t="shared" si="5"/>
        <v>$G$2:$G$13</v>
      </c>
      <c r="H23" t="str">
        <f>_xlfn.TEXTJOIN(":",TRUE,ADDRESS(ROW(DATES_START)+1,COLUMN()),ADDRESS(ROW(DATES_END)-1,COLUMN()))</f>
        <v>$H$2:$H$13</v>
      </c>
      <c r="I23" s="4"/>
    </row>
    <row r="24" spans="1:10" x14ac:dyDescent="0.35">
      <c r="I24" s="4"/>
    </row>
    <row r="25" spans="1:10" x14ac:dyDescent="0.35">
      <c r="I25" s="4"/>
    </row>
    <row r="27" spans="1:10" x14ac:dyDescent="0.35">
      <c r="B27" t="s">
        <v>20</v>
      </c>
    </row>
    <row r="28" spans="1:10" x14ac:dyDescent="0.35">
      <c r="B28" t="s">
        <v>12</v>
      </c>
    </row>
    <row r="29" spans="1:10" x14ac:dyDescent="0.35">
      <c r="C29" s="3" t="s">
        <v>14</v>
      </c>
    </row>
    <row r="30" spans="1:10" x14ac:dyDescent="0.35">
      <c r="C30" s="1" t="s">
        <v>15</v>
      </c>
    </row>
    <row r="31" spans="1:10" x14ac:dyDescent="0.35">
      <c r="C31" s="1" t="s">
        <v>34</v>
      </c>
    </row>
    <row r="32" spans="1:10" x14ac:dyDescent="0.35">
      <c r="B32" t="s">
        <v>16</v>
      </c>
    </row>
    <row r="33" spans="2:3" x14ac:dyDescent="0.35">
      <c r="C33" s="1" t="s">
        <v>19</v>
      </c>
    </row>
    <row r="34" spans="2:3" x14ac:dyDescent="0.35">
      <c r="B34" t="s">
        <v>17</v>
      </c>
    </row>
    <row r="35" spans="2:3" x14ac:dyDescent="0.35">
      <c r="C35" s="1" t="s">
        <v>18</v>
      </c>
    </row>
    <row r="36" spans="2:3" x14ac:dyDescent="0.35">
      <c r="B36" t="s">
        <v>32</v>
      </c>
    </row>
    <row r="37" spans="2:3" x14ac:dyDescent="0.35">
      <c r="C37" s="1" t="s">
        <v>33</v>
      </c>
    </row>
  </sheetData>
  <conditionalFormatting sqref="B1:I15">
    <cfRule type="expression" dxfId="2" priority="2">
      <formula>AND(NOT(MOD(ROW()-ROW(DATES_START)-COUNTIF(INDIRECT(_xlfn.TEXTJOIN(":",TRUE,CELL("address",DATES_START),ADDRESS(ROW(),COLUMN(DATES_START)))),""),2)),ROW()&gt;ROW(DATES_START),ROW()&lt;ROW(DATES_END))</formula>
    </cfRule>
    <cfRule type="expression" dxfId="1" priority="3">
      <formula>AND(MOD(ROW()-ROW(DATES_START)-COUNTIF(INDIRECT(_xlfn.TEXTJOIN(":",TRUE,CELL("address",DATES_START),ADDRESS(ROW(),COLUMN(DATES_START)))),""),2),ROW()&gt;ROW(DATES_START),ROW()&lt;ROW(DATES_END))</formula>
    </cfRule>
  </conditionalFormatting>
  <conditionalFormatting sqref="B1:I14">
    <cfRule type="expression" dxfId="0" priority="1">
      <formula>AND(_xlfn.ISFORMULA(INDIRECT(ADDRESS(ROW(),COLUMN(TOTALS_START)))),_xlfn.ISFORMULA(INDIRECT(ADDRESS(ROW(),COLUMN(OTHER_START)))),ROW()&gt;ROW(DATES_START),ROW()&lt;ROW(DATES_END))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33F5-5B7C-4CB6-A10E-B588A38D644D}">
  <dimension ref="A1:B10"/>
  <sheetViews>
    <sheetView workbookViewId="0">
      <selection activeCell="E19" sqref="E19"/>
    </sheetView>
  </sheetViews>
  <sheetFormatPr defaultRowHeight="14.5" x14ac:dyDescent="0.35"/>
  <sheetData>
    <row r="1" spans="1:2" x14ac:dyDescent="0.35">
      <c r="A1" s="1" t="s">
        <v>3</v>
      </c>
    </row>
    <row r="2" spans="1:2" x14ac:dyDescent="0.35">
      <c r="A2" s="1" t="s">
        <v>4</v>
      </c>
    </row>
    <row r="3" spans="1:2" x14ac:dyDescent="0.35">
      <c r="A3" s="1" t="s">
        <v>5</v>
      </c>
    </row>
    <row r="4" spans="1:2" x14ac:dyDescent="0.35">
      <c r="A4" s="1" t="s">
        <v>6</v>
      </c>
    </row>
    <row r="5" spans="1:2" x14ac:dyDescent="0.35">
      <c r="A5" s="1" t="s">
        <v>7</v>
      </c>
      <c r="B5">
        <f>CHOOSE(2,1,2,3)</f>
        <v>2</v>
      </c>
    </row>
    <row r="6" spans="1:2" x14ac:dyDescent="0.35">
      <c r="A6" s="1" t="s">
        <v>8</v>
      </c>
      <c r="B6">
        <f>MATCH("groceries",Sheet1!D1:G1,0)</f>
        <v>1</v>
      </c>
    </row>
    <row r="7" spans="1:2" x14ac:dyDescent="0.35">
      <c r="A7" s="1" t="s">
        <v>9</v>
      </c>
      <c r="B7" t="str">
        <f>INDEX(Sheet1!D1:G1,1)</f>
        <v>groceries</v>
      </c>
    </row>
    <row r="8" spans="1:2" x14ac:dyDescent="0.35">
      <c r="A8" s="1" t="s">
        <v>10</v>
      </c>
    </row>
    <row r="9" spans="1:2" x14ac:dyDescent="0.35">
      <c r="A9" t="s">
        <v>11</v>
      </c>
      <c r="B9" t="e">
        <f>LEFT(Sheet1!#REF!,SEARCH(",",Sheet1!#REF!)-1)</f>
        <v>#REF!</v>
      </c>
    </row>
    <row r="10" spans="1:2" x14ac:dyDescent="0.35">
      <c r="A10" t="e">
        <f>IF(SEARCH($F$1,D3),B3/(1+COUNTIF(E3,"&lt;&gt;0")+COUNTIF(G3:H3,"&lt;&gt;0")),0)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Sheet2</vt:lpstr>
      <vt:lpstr>DATES_END</vt:lpstr>
      <vt:lpstr>DATES_START</vt:lpstr>
      <vt:lpstr>DAYS</vt:lpstr>
      <vt:lpstr>DESC_END</vt:lpstr>
      <vt:lpstr>END</vt:lpstr>
      <vt:lpstr>OTHER_START</vt:lpstr>
      <vt:lpstr>TABLE_END</vt:lpstr>
      <vt:lpstr>TOTALS_START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Stoneham</dc:creator>
  <cp:lastModifiedBy>Brian Stoneham</cp:lastModifiedBy>
  <dcterms:created xsi:type="dcterms:W3CDTF">2019-06-16T02:04:30Z</dcterms:created>
  <dcterms:modified xsi:type="dcterms:W3CDTF">2019-07-06T01:37:52Z</dcterms:modified>
</cp:coreProperties>
</file>