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ver\Documents\Sever-dataprojects\rendimientos-TS3X-04-2Q\dat\"/>
    </mc:Choice>
  </mc:AlternateContent>
  <xr:revisionPtr revIDLastSave="0" documentId="13_ncr:1_{D9EFCBFD-8941-4979-AFD9-81B1AAD8BA21}" xr6:coauthVersionLast="43" xr6:coauthVersionMax="43" xr10:uidLastSave="{00000000-0000-0000-0000-000000000000}"/>
  <bookViews>
    <workbookView xWindow="-120" yWindow="-120" windowWidth="19440" windowHeight="15000" activeTab="4" xr2:uid="{00000000-000D-0000-FFFF-FFFF00000000}"/>
  </bookViews>
  <sheets>
    <sheet name="Data" sheetId="1" r:id="rId1"/>
    <sheet name="DataZones" sheetId="3" state="hidden" r:id="rId2"/>
    <sheet name="DataStops" sheetId="4" state="hidden" r:id="rId3"/>
    <sheet name="Viajes" sheetId="2" r:id="rId4"/>
    <sheet name="Sheet1" sheetId="7" r:id="rId5"/>
    <sheet name="Paradas" sheetId="5" r:id="rId6"/>
    <sheet name="Casetas" sheetId="6" r:id="rId7"/>
  </sheets>
  <calcPr calcId="191029" forceFullCalc="1"/>
</workbook>
</file>

<file path=xl/calcChain.xml><?xml version="1.0" encoding="utf-8"?>
<calcChain xmlns="http://schemas.openxmlformats.org/spreadsheetml/2006/main">
  <c r="B2" i="2" l="1"/>
  <c r="B3" i="2"/>
  <c r="B4" i="2"/>
  <c r="K7" i="2"/>
  <c r="O7" i="2"/>
  <c r="P7" i="2"/>
  <c r="Q7" i="2"/>
  <c r="R7" i="2"/>
  <c r="S7" i="2"/>
  <c r="T7" i="2"/>
  <c r="U7" i="2"/>
  <c r="V7" i="2"/>
  <c r="E8" i="2"/>
  <c r="K8" i="2"/>
  <c r="O8" i="2"/>
  <c r="P8" i="2"/>
  <c r="Q8" i="2"/>
  <c r="R8" i="2"/>
  <c r="S8" i="2"/>
  <c r="T8" i="2"/>
  <c r="U8" i="2"/>
  <c r="V8" i="2"/>
  <c r="K9" i="2"/>
  <c r="O9" i="2"/>
  <c r="P9" i="2"/>
  <c r="Q9" i="2"/>
  <c r="R9" i="2"/>
  <c r="S9" i="2"/>
  <c r="T9" i="2"/>
  <c r="U9" i="2"/>
  <c r="V9" i="2"/>
  <c r="K10" i="2"/>
  <c r="O10" i="2"/>
  <c r="P10" i="2"/>
  <c r="Q10" i="2"/>
  <c r="R10" i="2"/>
  <c r="S10" i="2"/>
  <c r="T10" i="2"/>
  <c r="U10" i="2"/>
  <c r="V10" i="2"/>
  <c r="K11" i="2"/>
  <c r="O11" i="2"/>
  <c r="P11" i="2"/>
  <c r="Q11" i="2"/>
  <c r="R11" i="2"/>
  <c r="S11" i="2"/>
  <c r="T11" i="2"/>
  <c r="U11" i="2"/>
  <c r="V11" i="2"/>
  <c r="K12" i="2"/>
  <c r="O12" i="2"/>
  <c r="P12" i="2"/>
  <c r="Q12" i="2"/>
  <c r="R12" i="2"/>
  <c r="S12" i="2"/>
  <c r="T12" i="2"/>
  <c r="U12" i="2"/>
  <c r="V12" i="2"/>
  <c r="K13" i="2"/>
  <c r="O13" i="2"/>
  <c r="P13" i="2"/>
  <c r="Q13" i="2"/>
  <c r="R13" i="2"/>
  <c r="S13" i="2"/>
  <c r="T13" i="2"/>
  <c r="U13" i="2"/>
  <c r="V13" i="2"/>
  <c r="K14" i="2"/>
  <c r="O14" i="2"/>
  <c r="P14" i="2"/>
  <c r="Q14" i="2"/>
  <c r="R14" i="2"/>
  <c r="S14" i="2"/>
  <c r="T14" i="2"/>
  <c r="U14" i="2"/>
  <c r="V14" i="2"/>
  <c r="K15" i="2"/>
  <c r="O15" i="2"/>
  <c r="P15" i="2"/>
  <c r="Q15" i="2"/>
  <c r="R15" i="2"/>
  <c r="S15" i="2"/>
  <c r="T15" i="2"/>
  <c r="U15" i="2"/>
  <c r="V15" i="2"/>
  <c r="K16" i="2"/>
  <c r="O16" i="2"/>
  <c r="P16" i="2"/>
  <c r="Q16" i="2"/>
  <c r="R16" i="2"/>
  <c r="S16" i="2"/>
  <c r="T16" i="2"/>
  <c r="U16" i="2"/>
  <c r="V16" i="2"/>
  <c r="K17" i="2"/>
  <c r="O17" i="2"/>
  <c r="P17" i="2"/>
  <c r="Q17" i="2"/>
  <c r="R17" i="2"/>
  <c r="S17" i="2"/>
  <c r="T17" i="2"/>
  <c r="U17" i="2"/>
  <c r="V17" i="2"/>
  <c r="K18" i="2"/>
  <c r="O18" i="2"/>
  <c r="P18" i="2"/>
  <c r="Q18" i="2"/>
  <c r="R18" i="2"/>
  <c r="S18" i="2"/>
  <c r="T18" i="2"/>
  <c r="U18" i="2"/>
  <c r="V18" i="2"/>
  <c r="K19" i="2"/>
  <c r="O19" i="2"/>
  <c r="P19" i="2"/>
  <c r="Q19" i="2"/>
  <c r="R19" i="2"/>
  <c r="S19" i="2"/>
  <c r="T19" i="2"/>
  <c r="U19" i="2"/>
  <c r="V19" i="2"/>
  <c r="K20" i="2"/>
  <c r="O20" i="2"/>
  <c r="P20" i="2"/>
  <c r="Q20" i="2"/>
  <c r="R20" i="2"/>
  <c r="S20" i="2"/>
  <c r="T20" i="2"/>
  <c r="U20" i="2"/>
  <c r="V20" i="2"/>
  <c r="K21" i="2"/>
  <c r="O21" i="2"/>
  <c r="P21" i="2"/>
  <c r="Q21" i="2"/>
  <c r="R21" i="2"/>
  <c r="S21" i="2"/>
  <c r="T21" i="2"/>
  <c r="U21" i="2"/>
  <c r="V21" i="2"/>
  <c r="K22" i="2"/>
  <c r="O22" i="2"/>
  <c r="P22" i="2"/>
  <c r="Q22" i="2"/>
  <c r="R22" i="2"/>
  <c r="S22" i="2"/>
  <c r="T22" i="2"/>
  <c r="U22" i="2"/>
  <c r="V22" i="2"/>
  <c r="K23" i="2"/>
  <c r="O23" i="2"/>
  <c r="P23" i="2"/>
  <c r="Q23" i="2"/>
  <c r="R23" i="2"/>
  <c r="S23" i="2"/>
  <c r="T23" i="2"/>
  <c r="U23" i="2"/>
  <c r="V23" i="2"/>
  <c r="K24" i="2"/>
  <c r="O24" i="2"/>
  <c r="P24" i="2"/>
  <c r="Q24" i="2"/>
  <c r="R24" i="2"/>
  <c r="S24" i="2"/>
  <c r="T24" i="2"/>
  <c r="U24" i="2"/>
  <c r="V24" i="2"/>
  <c r="K25" i="2"/>
  <c r="O25" i="2"/>
  <c r="P25" i="2"/>
  <c r="Q25" i="2"/>
  <c r="R25" i="2"/>
  <c r="S25" i="2"/>
  <c r="T25" i="2"/>
  <c r="U25" i="2"/>
  <c r="V25" i="2"/>
  <c r="K26" i="2"/>
  <c r="O26" i="2"/>
  <c r="P26" i="2"/>
  <c r="Q26" i="2"/>
  <c r="R26" i="2"/>
  <c r="S26" i="2"/>
  <c r="T26" i="2"/>
  <c r="U26" i="2"/>
  <c r="V26" i="2"/>
  <c r="K27" i="2"/>
  <c r="O27" i="2"/>
  <c r="P27" i="2"/>
  <c r="Q27" i="2"/>
  <c r="R27" i="2"/>
  <c r="S27" i="2"/>
  <c r="T27" i="2"/>
  <c r="U27" i="2"/>
  <c r="V27" i="2"/>
  <c r="K28" i="2"/>
  <c r="O28" i="2"/>
  <c r="P28" i="2"/>
  <c r="Q28" i="2"/>
  <c r="R28" i="2"/>
  <c r="S28" i="2"/>
  <c r="T28" i="2"/>
  <c r="U28" i="2"/>
  <c r="V28" i="2"/>
  <c r="B2" i="5"/>
  <c r="B3" i="5"/>
  <c r="B4" i="5"/>
  <c r="E8" i="5"/>
  <c r="B2" i="6"/>
  <c r="B3" i="6"/>
  <c r="B4" i="6"/>
  <c r="A6" i="6"/>
  <c r="B6" i="6"/>
  <c r="D6" i="6"/>
  <c r="E6" i="6"/>
  <c r="F6" i="6"/>
  <c r="G551" i="5"/>
  <c r="F551" i="5"/>
  <c r="E551" i="5"/>
  <c r="D551" i="5"/>
  <c r="C551" i="5"/>
  <c r="B551" i="5"/>
  <c r="A551" i="5"/>
  <c r="G550" i="5"/>
  <c r="F550" i="5"/>
  <c r="E550" i="5"/>
  <c r="D550" i="5"/>
  <c r="C550" i="5"/>
  <c r="B550" i="5"/>
  <c r="A550" i="5"/>
  <c r="G549" i="5"/>
  <c r="F549" i="5"/>
  <c r="E549" i="5"/>
  <c r="D549" i="5"/>
  <c r="C549" i="5"/>
  <c r="B549" i="5"/>
  <c r="A549" i="5"/>
  <c r="G548" i="5"/>
  <c r="F548" i="5"/>
  <c r="E548" i="5"/>
  <c r="D548" i="5"/>
  <c r="C548" i="5"/>
  <c r="B548" i="5"/>
  <c r="A548" i="5"/>
  <c r="G547" i="5"/>
  <c r="F547" i="5"/>
  <c r="E547" i="5"/>
  <c r="D547" i="5"/>
  <c r="C547" i="5"/>
  <c r="B547" i="5"/>
  <c r="A547" i="5"/>
  <c r="G546" i="5"/>
  <c r="F546" i="5"/>
  <c r="E546" i="5"/>
  <c r="D546" i="5"/>
  <c r="C546" i="5"/>
  <c r="B546" i="5"/>
  <c r="A546" i="5"/>
  <c r="G545" i="5"/>
  <c r="F545" i="5"/>
  <c r="E545" i="5"/>
  <c r="D545" i="5"/>
  <c r="C545" i="5"/>
  <c r="B545" i="5"/>
  <c r="A545" i="5"/>
  <c r="G544" i="5"/>
  <c r="F544" i="5"/>
  <c r="E544" i="5"/>
  <c r="D544" i="5"/>
  <c r="C544" i="5"/>
  <c r="B544" i="5"/>
  <c r="A544" i="5"/>
  <c r="G543" i="5"/>
  <c r="F543" i="5"/>
  <c r="E543" i="5"/>
  <c r="D543" i="5"/>
  <c r="C543" i="5"/>
  <c r="B543" i="5"/>
  <c r="A543" i="5"/>
  <c r="G542" i="5"/>
  <c r="F542" i="5"/>
  <c r="E542" i="5"/>
  <c r="D542" i="5"/>
  <c r="C542" i="5"/>
  <c r="B542" i="5"/>
  <c r="A542" i="5"/>
  <c r="G541" i="5"/>
  <c r="F541" i="5"/>
  <c r="E541" i="5"/>
  <c r="D541" i="5"/>
  <c r="C541" i="5"/>
  <c r="B541" i="5"/>
  <c r="A541" i="5"/>
  <c r="G540" i="5"/>
  <c r="F540" i="5"/>
  <c r="E540" i="5"/>
  <c r="D540" i="5"/>
  <c r="C540" i="5"/>
  <c r="B540" i="5"/>
  <c r="A540" i="5"/>
  <c r="G539" i="5"/>
  <c r="F539" i="5"/>
  <c r="E539" i="5"/>
  <c r="D539" i="5"/>
  <c r="C539" i="5"/>
  <c r="B539" i="5"/>
  <c r="A539" i="5"/>
  <c r="G538" i="5"/>
  <c r="F538" i="5"/>
  <c r="E538" i="5"/>
  <c r="D538" i="5"/>
  <c r="C538" i="5"/>
  <c r="B538" i="5"/>
  <c r="A538" i="5"/>
  <c r="G537" i="5"/>
  <c r="F537" i="5"/>
  <c r="E537" i="5"/>
  <c r="D537" i="5"/>
  <c r="C537" i="5"/>
  <c r="B537" i="5"/>
  <c r="A537" i="5"/>
  <c r="G536" i="5"/>
  <c r="F536" i="5"/>
  <c r="E536" i="5"/>
  <c r="D536" i="5"/>
  <c r="C536" i="5"/>
  <c r="B536" i="5"/>
  <c r="A536" i="5"/>
  <c r="G535" i="5"/>
  <c r="F535" i="5"/>
  <c r="E535" i="5"/>
  <c r="D535" i="5"/>
  <c r="C535" i="5"/>
  <c r="B535" i="5"/>
  <c r="A535" i="5"/>
  <c r="G534" i="5"/>
  <c r="F534" i="5"/>
  <c r="E534" i="5"/>
  <c r="D534" i="5"/>
  <c r="C534" i="5"/>
  <c r="B534" i="5"/>
  <c r="A534" i="5"/>
  <c r="G533" i="5"/>
  <c r="F533" i="5"/>
  <c r="E533" i="5"/>
  <c r="D533" i="5"/>
  <c r="C533" i="5"/>
  <c r="B533" i="5"/>
  <c r="A533" i="5"/>
  <c r="G532" i="5"/>
  <c r="F532" i="5"/>
  <c r="E532" i="5"/>
  <c r="D532" i="5"/>
  <c r="C532" i="5"/>
  <c r="B532" i="5"/>
  <c r="A532" i="5"/>
  <c r="G531" i="5"/>
  <c r="F531" i="5"/>
  <c r="E531" i="5"/>
  <c r="D531" i="5"/>
  <c r="C531" i="5"/>
  <c r="B531" i="5"/>
  <c r="A531" i="5"/>
  <c r="G530" i="5"/>
  <c r="F530" i="5"/>
  <c r="E530" i="5"/>
  <c r="D530" i="5"/>
  <c r="C530" i="5"/>
  <c r="B530" i="5"/>
  <c r="A530" i="5"/>
  <c r="G529" i="5"/>
  <c r="F529" i="5"/>
  <c r="E529" i="5"/>
  <c r="D529" i="5"/>
  <c r="C529" i="5"/>
  <c r="B529" i="5"/>
  <c r="A529" i="5"/>
  <c r="G528" i="5"/>
  <c r="F528" i="5"/>
  <c r="E528" i="5"/>
  <c r="D528" i="5"/>
  <c r="C528" i="5"/>
  <c r="B528" i="5"/>
  <c r="A528" i="5"/>
  <c r="G527" i="5"/>
  <c r="F527" i="5"/>
  <c r="E527" i="5"/>
  <c r="D527" i="5"/>
  <c r="C527" i="5"/>
  <c r="B527" i="5"/>
  <c r="A527" i="5"/>
  <c r="G526" i="5"/>
  <c r="F526" i="5"/>
  <c r="E526" i="5"/>
  <c r="D526" i="5"/>
  <c r="C526" i="5"/>
  <c r="B526" i="5"/>
  <c r="A526" i="5"/>
  <c r="G525" i="5"/>
  <c r="F525" i="5"/>
  <c r="E525" i="5"/>
  <c r="D525" i="5"/>
  <c r="C525" i="5"/>
  <c r="B525" i="5"/>
  <c r="A525" i="5"/>
  <c r="G524" i="5"/>
  <c r="F524" i="5"/>
  <c r="E524" i="5"/>
  <c r="D524" i="5"/>
  <c r="C524" i="5"/>
  <c r="B524" i="5"/>
  <c r="A524" i="5"/>
  <c r="G523" i="5"/>
  <c r="F523" i="5"/>
  <c r="E523" i="5"/>
  <c r="D523" i="5"/>
  <c r="C523" i="5"/>
  <c r="B523" i="5"/>
  <c r="A523" i="5"/>
  <c r="G522" i="5"/>
  <c r="F522" i="5"/>
  <c r="E522" i="5"/>
  <c r="D522" i="5"/>
  <c r="C522" i="5"/>
  <c r="B522" i="5"/>
  <c r="A522" i="5"/>
  <c r="G521" i="5"/>
  <c r="F521" i="5"/>
  <c r="E521" i="5"/>
  <c r="D521" i="5"/>
  <c r="C521" i="5"/>
  <c r="B521" i="5"/>
  <c r="A521" i="5"/>
  <c r="G520" i="5"/>
  <c r="F520" i="5"/>
  <c r="E520" i="5"/>
  <c r="D520" i="5"/>
  <c r="C520" i="5"/>
  <c r="B520" i="5"/>
  <c r="A520" i="5"/>
  <c r="G519" i="5"/>
  <c r="F519" i="5"/>
  <c r="E519" i="5"/>
  <c r="D519" i="5"/>
  <c r="C519" i="5"/>
  <c r="B519" i="5"/>
  <c r="A519" i="5"/>
  <c r="G518" i="5"/>
  <c r="F518" i="5"/>
  <c r="E518" i="5"/>
  <c r="D518" i="5"/>
  <c r="C518" i="5"/>
  <c r="B518" i="5"/>
  <c r="A518" i="5"/>
  <c r="G517" i="5"/>
  <c r="F517" i="5"/>
  <c r="E517" i="5"/>
  <c r="D517" i="5"/>
  <c r="C517" i="5"/>
  <c r="B517" i="5"/>
  <c r="A517" i="5"/>
  <c r="G516" i="5"/>
  <c r="F516" i="5"/>
  <c r="E516" i="5"/>
  <c r="D516" i="5"/>
  <c r="C516" i="5"/>
  <c r="B516" i="5"/>
  <c r="A516" i="5"/>
  <c r="G515" i="5"/>
  <c r="F515" i="5"/>
  <c r="E515" i="5"/>
  <c r="D515" i="5"/>
  <c r="C515" i="5"/>
  <c r="B515" i="5"/>
  <c r="A515" i="5"/>
  <c r="G514" i="5"/>
  <c r="F514" i="5"/>
  <c r="E514" i="5"/>
  <c r="D514" i="5"/>
  <c r="C514" i="5"/>
  <c r="B514" i="5"/>
  <c r="A514" i="5"/>
  <c r="G513" i="5"/>
  <c r="F513" i="5"/>
  <c r="E513" i="5"/>
  <c r="D513" i="5"/>
  <c r="C513" i="5"/>
  <c r="B513" i="5"/>
  <c r="A513" i="5"/>
  <c r="G512" i="5"/>
  <c r="F512" i="5"/>
  <c r="E512" i="5"/>
  <c r="D512" i="5"/>
  <c r="C512" i="5"/>
  <c r="B512" i="5"/>
  <c r="A512" i="5"/>
  <c r="G511" i="5"/>
  <c r="F511" i="5"/>
  <c r="E511" i="5"/>
  <c r="D511" i="5"/>
  <c r="C511" i="5"/>
  <c r="B511" i="5"/>
  <c r="A511" i="5"/>
  <c r="G510" i="5"/>
  <c r="F510" i="5"/>
  <c r="E510" i="5"/>
  <c r="D510" i="5"/>
  <c r="C510" i="5"/>
  <c r="B510" i="5"/>
  <c r="A510" i="5"/>
  <c r="G509" i="5"/>
  <c r="F509" i="5"/>
  <c r="E509" i="5"/>
  <c r="D509" i="5"/>
  <c r="C509" i="5"/>
  <c r="B509" i="5"/>
  <c r="A509" i="5"/>
  <c r="G508" i="5"/>
  <c r="F508" i="5"/>
  <c r="E508" i="5"/>
  <c r="D508" i="5"/>
  <c r="C508" i="5"/>
  <c r="B508" i="5"/>
  <c r="A508" i="5"/>
  <c r="G507" i="5"/>
  <c r="F507" i="5"/>
  <c r="E507" i="5"/>
  <c r="D507" i="5"/>
  <c r="C507" i="5"/>
  <c r="B507" i="5"/>
  <c r="A507" i="5"/>
  <c r="G506" i="5"/>
  <c r="F506" i="5"/>
  <c r="E506" i="5"/>
  <c r="D506" i="5"/>
  <c r="C506" i="5"/>
  <c r="B506" i="5"/>
  <c r="A506" i="5"/>
  <c r="G505" i="5"/>
  <c r="F505" i="5"/>
  <c r="E505" i="5"/>
  <c r="D505" i="5"/>
  <c r="C505" i="5"/>
  <c r="B505" i="5"/>
  <c r="A505" i="5"/>
  <c r="G504" i="5"/>
  <c r="F504" i="5"/>
  <c r="E504" i="5"/>
  <c r="D504" i="5"/>
  <c r="C504" i="5"/>
  <c r="B504" i="5"/>
  <c r="A504" i="5"/>
  <c r="G503" i="5"/>
  <c r="F503" i="5"/>
  <c r="E503" i="5"/>
  <c r="D503" i="5"/>
  <c r="C503" i="5"/>
  <c r="B503" i="5"/>
  <c r="A503" i="5"/>
  <c r="G502" i="5"/>
  <c r="F502" i="5"/>
  <c r="E502" i="5"/>
  <c r="D502" i="5"/>
  <c r="C502" i="5"/>
  <c r="B502" i="5"/>
  <c r="A502" i="5"/>
  <c r="G501" i="5"/>
  <c r="F501" i="5"/>
  <c r="E501" i="5"/>
  <c r="D501" i="5"/>
  <c r="C501" i="5"/>
  <c r="B501" i="5"/>
  <c r="A501" i="5"/>
  <c r="G500" i="5"/>
  <c r="F500" i="5"/>
  <c r="E500" i="5"/>
  <c r="D500" i="5"/>
  <c r="C500" i="5"/>
  <c r="B500" i="5"/>
  <c r="A500" i="5"/>
  <c r="G499" i="5"/>
  <c r="F499" i="5"/>
  <c r="E499" i="5"/>
  <c r="D499" i="5"/>
  <c r="C499" i="5"/>
  <c r="B499" i="5"/>
  <c r="A499" i="5"/>
  <c r="G498" i="5"/>
  <c r="F498" i="5"/>
  <c r="E498" i="5"/>
  <c r="D498" i="5"/>
  <c r="C498" i="5"/>
  <c r="B498" i="5"/>
  <c r="A498" i="5"/>
  <c r="G497" i="5"/>
  <c r="F497" i="5"/>
  <c r="E497" i="5"/>
  <c r="D497" i="5"/>
  <c r="C497" i="5"/>
  <c r="B497" i="5"/>
  <c r="A497" i="5"/>
  <c r="G496" i="5"/>
  <c r="F496" i="5"/>
  <c r="E496" i="5"/>
  <c r="D496" i="5"/>
  <c r="C496" i="5"/>
  <c r="B496" i="5"/>
  <c r="A496" i="5"/>
  <c r="G495" i="5"/>
  <c r="F495" i="5"/>
  <c r="E495" i="5"/>
  <c r="D495" i="5"/>
  <c r="C495" i="5"/>
  <c r="B495" i="5"/>
  <c r="A495" i="5"/>
  <c r="G494" i="5"/>
  <c r="F494" i="5"/>
  <c r="E494" i="5"/>
  <c r="D494" i="5"/>
  <c r="C494" i="5"/>
  <c r="B494" i="5"/>
  <c r="A494" i="5"/>
  <c r="G493" i="5"/>
  <c r="F493" i="5"/>
  <c r="E493" i="5"/>
  <c r="D493" i="5"/>
  <c r="C493" i="5"/>
  <c r="B493" i="5"/>
  <c r="A493" i="5"/>
  <c r="G492" i="5"/>
  <c r="F492" i="5"/>
  <c r="E492" i="5"/>
  <c r="D492" i="5"/>
  <c r="C492" i="5"/>
  <c r="B492" i="5"/>
  <c r="A492" i="5"/>
  <c r="G491" i="5"/>
  <c r="F491" i="5"/>
  <c r="E491" i="5"/>
  <c r="D491" i="5"/>
  <c r="C491" i="5"/>
  <c r="B491" i="5"/>
  <c r="A491" i="5"/>
  <c r="G490" i="5"/>
  <c r="F490" i="5"/>
  <c r="E490" i="5"/>
  <c r="D490" i="5"/>
  <c r="C490" i="5"/>
  <c r="B490" i="5"/>
  <c r="A490" i="5"/>
  <c r="G489" i="5"/>
  <c r="F489" i="5"/>
  <c r="E489" i="5"/>
  <c r="D489" i="5"/>
  <c r="C489" i="5"/>
  <c r="B489" i="5"/>
  <c r="A489" i="5"/>
  <c r="G488" i="5"/>
  <c r="F488" i="5"/>
  <c r="E488" i="5"/>
  <c r="D488" i="5"/>
  <c r="C488" i="5"/>
  <c r="B488" i="5"/>
  <c r="A488" i="5"/>
  <c r="G487" i="5"/>
  <c r="F487" i="5"/>
  <c r="E487" i="5"/>
  <c r="D487" i="5"/>
  <c r="C487" i="5"/>
  <c r="B487" i="5"/>
  <c r="A487" i="5"/>
  <c r="G486" i="5"/>
  <c r="F486" i="5"/>
  <c r="E486" i="5"/>
  <c r="D486" i="5"/>
  <c r="C486" i="5"/>
  <c r="B486" i="5"/>
  <c r="A486" i="5"/>
  <c r="G485" i="5"/>
  <c r="F485" i="5"/>
  <c r="E485" i="5"/>
  <c r="D485" i="5"/>
  <c r="C485" i="5"/>
  <c r="B485" i="5"/>
  <c r="A485" i="5"/>
  <c r="G484" i="5"/>
  <c r="F484" i="5"/>
  <c r="E484" i="5"/>
  <c r="D484" i="5"/>
  <c r="C484" i="5"/>
  <c r="B484" i="5"/>
  <c r="A484" i="5"/>
  <c r="G483" i="5"/>
  <c r="F483" i="5"/>
  <c r="E483" i="5"/>
  <c r="D483" i="5"/>
  <c r="C483" i="5"/>
  <c r="B483" i="5"/>
  <c r="A483" i="5"/>
  <c r="G482" i="5"/>
  <c r="F482" i="5"/>
  <c r="E482" i="5"/>
  <c r="D482" i="5"/>
  <c r="C482" i="5"/>
  <c r="B482" i="5"/>
  <c r="A482" i="5"/>
  <c r="G481" i="5"/>
  <c r="F481" i="5"/>
  <c r="E481" i="5"/>
  <c r="D481" i="5"/>
  <c r="C481" i="5"/>
  <c r="B481" i="5"/>
  <c r="A481" i="5"/>
  <c r="G480" i="5"/>
  <c r="F480" i="5"/>
  <c r="E480" i="5"/>
  <c r="D480" i="5"/>
  <c r="C480" i="5"/>
  <c r="B480" i="5"/>
  <c r="A480" i="5"/>
  <c r="G479" i="5"/>
  <c r="F479" i="5"/>
  <c r="E479" i="5"/>
  <c r="D479" i="5"/>
  <c r="C479" i="5"/>
  <c r="B479" i="5"/>
  <c r="A479" i="5"/>
  <c r="G478" i="5"/>
  <c r="F478" i="5"/>
  <c r="E478" i="5"/>
  <c r="D478" i="5"/>
  <c r="C478" i="5"/>
  <c r="B478" i="5"/>
  <c r="A478" i="5"/>
  <c r="G477" i="5"/>
  <c r="F477" i="5"/>
  <c r="E477" i="5"/>
  <c r="D477" i="5"/>
  <c r="C477" i="5"/>
  <c r="B477" i="5"/>
  <c r="A477" i="5"/>
  <c r="G476" i="5"/>
  <c r="F476" i="5"/>
  <c r="E476" i="5"/>
  <c r="D476" i="5"/>
  <c r="C476" i="5"/>
  <c r="B476" i="5"/>
  <c r="A476" i="5"/>
  <c r="G475" i="5"/>
  <c r="F475" i="5"/>
  <c r="E475" i="5"/>
  <c r="D475" i="5"/>
  <c r="C475" i="5"/>
  <c r="B475" i="5"/>
  <c r="A475" i="5"/>
  <c r="G474" i="5"/>
  <c r="F474" i="5"/>
  <c r="E474" i="5"/>
  <c r="D474" i="5"/>
  <c r="C474" i="5"/>
  <c r="B474" i="5"/>
  <c r="A474" i="5"/>
  <c r="G473" i="5"/>
  <c r="F473" i="5"/>
  <c r="E473" i="5"/>
  <c r="D473" i="5"/>
  <c r="C473" i="5"/>
  <c r="B473" i="5"/>
  <c r="A473" i="5"/>
  <c r="G472" i="5"/>
  <c r="F472" i="5"/>
  <c r="E472" i="5"/>
  <c r="D472" i="5"/>
  <c r="C472" i="5"/>
  <c r="B472" i="5"/>
  <c r="A472" i="5"/>
  <c r="G471" i="5"/>
  <c r="F471" i="5"/>
  <c r="E471" i="5"/>
  <c r="D471" i="5"/>
  <c r="C471" i="5"/>
  <c r="B471" i="5"/>
  <c r="A471" i="5"/>
  <c r="G470" i="5"/>
  <c r="F470" i="5"/>
  <c r="E470" i="5"/>
  <c r="D470" i="5"/>
  <c r="C470" i="5"/>
  <c r="B470" i="5"/>
  <c r="A470" i="5"/>
  <c r="G469" i="5"/>
  <c r="F469" i="5"/>
  <c r="E469" i="5"/>
  <c r="D469" i="5"/>
  <c r="C469" i="5"/>
  <c r="B469" i="5"/>
  <c r="A469" i="5"/>
  <c r="G468" i="5"/>
  <c r="F468" i="5"/>
  <c r="E468" i="5"/>
  <c r="D468" i="5"/>
  <c r="C468" i="5"/>
  <c r="B468" i="5"/>
  <c r="A468" i="5"/>
  <c r="G467" i="5"/>
  <c r="F467" i="5"/>
  <c r="E467" i="5"/>
  <c r="D467" i="5"/>
  <c r="C467" i="5"/>
  <c r="B467" i="5"/>
  <c r="A467" i="5"/>
  <c r="G466" i="5"/>
  <c r="F466" i="5"/>
  <c r="E466" i="5"/>
  <c r="D466" i="5"/>
  <c r="C466" i="5"/>
  <c r="B466" i="5"/>
  <c r="A466" i="5"/>
  <c r="G465" i="5"/>
  <c r="F465" i="5"/>
  <c r="E465" i="5"/>
  <c r="D465" i="5"/>
  <c r="C465" i="5"/>
  <c r="B465" i="5"/>
  <c r="A465" i="5"/>
  <c r="G464" i="5"/>
  <c r="F464" i="5"/>
  <c r="E464" i="5"/>
  <c r="D464" i="5"/>
  <c r="C464" i="5"/>
  <c r="B464" i="5"/>
  <c r="A464" i="5"/>
  <c r="G463" i="5"/>
  <c r="F463" i="5"/>
  <c r="E463" i="5"/>
  <c r="D463" i="5"/>
  <c r="C463" i="5"/>
  <c r="B463" i="5"/>
  <c r="A463" i="5"/>
  <c r="G462" i="5"/>
  <c r="F462" i="5"/>
  <c r="E462" i="5"/>
  <c r="D462" i="5"/>
  <c r="C462" i="5"/>
  <c r="B462" i="5"/>
  <c r="A462" i="5"/>
  <c r="G461" i="5"/>
  <c r="F461" i="5"/>
  <c r="E461" i="5"/>
  <c r="D461" i="5"/>
  <c r="C461" i="5"/>
  <c r="B461" i="5"/>
  <c r="A461" i="5"/>
  <c r="G460" i="5"/>
  <c r="F460" i="5"/>
  <c r="E460" i="5"/>
  <c r="D460" i="5"/>
  <c r="C460" i="5"/>
  <c r="B460" i="5"/>
  <c r="A460" i="5"/>
  <c r="G459" i="5"/>
  <c r="F459" i="5"/>
  <c r="E459" i="5"/>
  <c r="D459" i="5"/>
  <c r="C459" i="5"/>
  <c r="B459" i="5"/>
  <c r="A459" i="5"/>
  <c r="G458" i="5"/>
  <c r="F458" i="5"/>
  <c r="E458" i="5"/>
  <c r="D458" i="5"/>
  <c r="C458" i="5"/>
  <c r="B458" i="5"/>
  <c r="A458" i="5"/>
  <c r="G457" i="5"/>
  <c r="F457" i="5"/>
  <c r="E457" i="5"/>
  <c r="D457" i="5"/>
  <c r="C457" i="5"/>
  <c r="B457" i="5"/>
  <c r="A457" i="5"/>
  <c r="G456" i="5"/>
  <c r="F456" i="5"/>
  <c r="E456" i="5"/>
  <c r="D456" i="5"/>
  <c r="C456" i="5"/>
  <c r="B456" i="5"/>
  <c r="A456" i="5"/>
  <c r="G455" i="5"/>
  <c r="F455" i="5"/>
  <c r="E455" i="5"/>
  <c r="D455" i="5"/>
  <c r="C455" i="5"/>
  <c r="B455" i="5"/>
  <c r="A455" i="5"/>
  <c r="G454" i="5"/>
  <c r="F454" i="5"/>
  <c r="E454" i="5"/>
  <c r="D454" i="5"/>
  <c r="C454" i="5"/>
  <c r="B454" i="5"/>
  <c r="A454" i="5"/>
  <c r="G453" i="5"/>
  <c r="F453" i="5"/>
  <c r="E453" i="5"/>
  <c r="D453" i="5"/>
  <c r="C453" i="5"/>
  <c r="B453" i="5"/>
  <c r="A453" i="5"/>
  <c r="G452" i="5"/>
  <c r="F452" i="5"/>
  <c r="E452" i="5"/>
  <c r="D452" i="5"/>
  <c r="C452" i="5"/>
  <c r="B452" i="5"/>
  <c r="A452" i="5"/>
  <c r="G451" i="5"/>
  <c r="F451" i="5"/>
  <c r="E451" i="5"/>
  <c r="D451" i="5"/>
  <c r="C451" i="5"/>
  <c r="B451" i="5"/>
  <c r="A451" i="5"/>
  <c r="G450" i="5"/>
  <c r="F450" i="5"/>
  <c r="E450" i="5"/>
  <c r="D450" i="5"/>
  <c r="C450" i="5"/>
  <c r="B450" i="5"/>
  <c r="A450" i="5"/>
  <c r="G449" i="5"/>
  <c r="F449" i="5"/>
  <c r="E449" i="5"/>
  <c r="D449" i="5"/>
  <c r="C449" i="5"/>
  <c r="B449" i="5"/>
  <c r="A449" i="5"/>
  <c r="G448" i="5"/>
  <c r="F448" i="5"/>
  <c r="E448" i="5"/>
  <c r="D448" i="5"/>
  <c r="C448" i="5"/>
  <c r="B448" i="5"/>
  <c r="A448" i="5"/>
  <c r="G447" i="5"/>
  <c r="F447" i="5"/>
  <c r="E447" i="5"/>
  <c r="D447" i="5"/>
  <c r="C447" i="5"/>
  <c r="B447" i="5"/>
  <c r="A447" i="5"/>
  <c r="G446" i="5"/>
  <c r="F446" i="5"/>
  <c r="E446" i="5"/>
  <c r="D446" i="5"/>
  <c r="C446" i="5"/>
  <c r="B446" i="5"/>
  <c r="A446" i="5"/>
  <c r="G445" i="5"/>
  <c r="F445" i="5"/>
  <c r="E445" i="5"/>
  <c r="D445" i="5"/>
  <c r="C445" i="5"/>
  <c r="B445" i="5"/>
  <c r="A445" i="5"/>
  <c r="G444" i="5"/>
  <c r="F444" i="5"/>
  <c r="E444" i="5"/>
  <c r="D444" i="5"/>
  <c r="C444" i="5"/>
  <c r="B444" i="5"/>
  <c r="A444" i="5"/>
  <c r="G443" i="5"/>
  <c r="F443" i="5"/>
  <c r="E443" i="5"/>
  <c r="D443" i="5"/>
  <c r="C443" i="5"/>
  <c r="B443" i="5"/>
  <c r="A443" i="5"/>
  <c r="G442" i="5"/>
  <c r="F442" i="5"/>
  <c r="E442" i="5"/>
  <c r="D442" i="5"/>
  <c r="C442" i="5"/>
  <c r="B442" i="5"/>
  <c r="A442" i="5"/>
  <c r="G441" i="5"/>
  <c r="F441" i="5"/>
  <c r="E441" i="5"/>
  <c r="D441" i="5"/>
  <c r="C441" i="5"/>
  <c r="B441" i="5"/>
  <c r="A441" i="5"/>
  <c r="G440" i="5"/>
  <c r="F440" i="5"/>
  <c r="E440" i="5"/>
  <c r="D440" i="5"/>
  <c r="C440" i="5"/>
  <c r="B440" i="5"/>
  <c r="A440" i="5"/>
  <c r="G439" i="5"/>
  <c r="F439" i="5"/>
  <c r="E439" i="5"/>
  <c r="D439" i="5"/>
  <c r="C439" i="5"/>
  <c r="B439" i="5"/>
  <c r="A439" i="5"/>
  <c r="G438" i="5"/>
  <c r="F438" i="5"/>
  <c r="E438" i="5"/>
  <c r="D438" i="5"/>
  <c r="C438" i="5"/>
  <c r="B438" i="5"/>
  <c r="A438" i="5"/>
  <c r="G437" i="5"/>
  <c r="F437" i="5"/>
  <c r="E437" i="5"/>
  <c r="D437" i="5"/>
  <c r="C437" i="5"/>
  <c r="B437" i="5"/>
  <c r="A437" i="5"/>
  <c r="G436" i="5"/>
  <c r="F436" i="5"/>
  <c r="E436" i="5"/>
  <c r="D436" i="5"/>
  <c r="C436" i="5"/>
  <c r="B436" i="5"/>
  <c r="A436" i="5"/>
  <c r="G435" i="5"/>
  <c r="F435" i="5"/>
  <c r="E435" i="5"/>
  <c r="D435" i="5"/>
  <c r="C435" i="5"/>
  <c r="B435" i="5"/>
  <c r="A435" i="5"/>
  <c r="G434" i="5"/>
  <c r="F434" i="5"/>
  <c r="E434" i="5"/>
  <c r="D434" i="5"/>
  <c r="C434" i="5"/>
  <c r="B434" i="5"/>
  <c r="A434" i="5"/>
  <c r="G433" i="5"/>
  <c r="F433" i="5"/>
  <c r="E433" i="5"/>
  <c r="D433" i="5"/>
  <c r="C433" i="5"/>
  <c r="B433" i="5"/>
  <c r="A433" i="5"/>
  <c r="G432" i="5"/>
  <c r="F432" i="5"/>
  <c r="E432" i="5"/>
  <c r="D432" i="5"/>
  <c r="C432" i="5"/>
  <c r="B432" i="5"/>
  <c r="A432" i="5"/>
  <c r="G431" i="5"/>
  <c r="F431" i="5"/>
  <c r="E431" i="5"/>
  <c r="D431" i="5"/>
  <c r="C431" i="5"/>
  <c r="B431" i="5"/>
  <c r="A431" i="5"/>
  <c r="G430" i="5"/>
  <c r="F430" i="5"/>
  <c r="E430" i="5"/>
  <c r="D430" i="5"/>
  <c r="C430" i="5"/>
  <c r="B430" i="5"/>
  <c r="A430" i="5"/>
  <c r="G429" i="5"/>
  <c r="F429" i="5"/>
  <c r="E429" i="5"/>
  <c r="D429" i="5"/>
  <c r="C429" i="5"/>
  <c r="B429" i="5"/>
  <c r="A429" i="5"/>
  <c r="G428" i="5"/>
  <c r="F428" i="5"/>
  <c r="E428" i="5"/>
  <c r="D428" i="5"/>
  <c r="C428" i="5"/>
  <c r="B428" i="5"/>
  <c r="A428" i="5"/>
  <c r="G427" i="5"/>
  <c r="F427" i="5"/>
  <c r="E427" i="5"/>
  <c r="D427" i="5"/>
  <c r="C427" i="5"/>
  <c r="B427" i="5"/>
  <c r="A427" i="5"/>
  <c r="G426" i="5"/>
  <c r="F426" i="5"/>
  <c r="E426" i="5"/>
  <c r="D426" i="5"/>
  <c r="C426" i="5"/>
  <c r="B426" i="5"/>
  <c r="A426" i="5"/>
  <c r="G425" i="5"/>
  <c r="F425" i="5"/>
  <c r="E425" i="5"/>
  <c r="D425" i="5"/>
  <c r="C425" i="5"/>
  <c r="B425" i="5"/>
  <c r="A425" i="5"/>
  <c r="G424" i="5"/>
  <c r="F424" i="5"/>
  <c r="E424" i="5"/>
  <c r="D424" i="5"/>
  <c r="C424" i="5"/>
  <c r="B424" i="5"/>
  <c r="A424" i="5"/>
  <c r="G423" i="5"/>
  <c r="F423" i="5"/>
  <c r="E423" i="5"/>
  <c r="D423" i="5"/>
  <c r="C423" i="5"/>
  <c r="B423" i="5"/>
  <c r="A423" i="5"/>
  <c r="G422" i="5"/>
  <c r="F422" i="5"/>
  <c r="E422" i="5"/>
  <c r="D422" i="5"/>
  <c r="C422" i="5"/>
  <c r="B422" i="5"/>
  <c r="A422" i="5"/>
  <c r="G421" i="5"/>
  <c r="F421" i="5"/>
  <c r="E421" i="5"/>
  <c r="D421" i="5"/>
  <c r="C421" i="5"/>
  <c r="B421" i="5"/>
  <c r="A421" i="5"/>
  <c r="G420" i="5"/>
  <c r="F420" i="5"/>
  <c r="E420" i="5"/>
  <c r="D420" i="5"/>
  <c r="C420" i="5"/>
  <c r="B420" i="5"/>
  <c r="A420" i="5"/>
  <c r="G419" i="5"/>
  <c r="F419" i="5"/>
  <c r="E419" i="5"/>
  <c r="D419" i="5"/>
  <c r="C419" i="5"/>
  <c r="B419" i="5"/>
  <c r="A419" i="5"/>
  <c r="G418" i="5"/>
  <c r="F418" i="5"/>
  <c r="E418" i="5"/>
  <c r="D418" i="5"/>
  <c r="C418" i="5"/>
  <c r="B418" i="5"/>
  <c r="A418" i="5"/>
  <c r="G417" i="5"/>
  <c r="F417" i="5"/>
  <c r="E417" i="5"/>
  <c r="D417" i="5"/>
  <c r="C417" i="5"/>
  <c r="B417" i="5"/>
  <c r="A417" i="5"/>
  <c r="G416" i="5"/>
  <c r="F416" i="5"/>
  <c r="E416" i="5"/>
  <c r="D416" i="5"/>
  <c r="C416" i="5"/>
  <c r="B416" i="5"/>
  <c r="A416" i="5"/>
  <c r="G415" i="5"/>
  <c r="F415" i="5"/>
  <c r="E415" i="5"/>
  <c r="D415" i="5"/>
  <c r="C415" i="5"/>
  <c r="B415" i="5"/>
  <c r="A415" i="5"/>
  <c r="G414" i="5"/>
  <c r="F414" i="5"/>
  <c r="E414" i="5"/>
  <c r="D414" i="5"/>
  <c r="C414" i="5"/>
  <c r="B414" i="5"/>
  <c r="A414" i="5"/>
  <c r="G413" i="5"/>
  <c r="F413" i="5"/>
  <c r="E413" i="5"/>
  <c r="D413" i="5"/>
  <c r="C413" i="5"/>
  <c r="B413" i="5"/>
  <c r="A413" i="5"/>
  <c r="G412" i="5"/>
  <c r="F412" i="5"/>
  <c r="E412" i="5"/>
  <c r="D412" i="5"/>
  <c r="C412" i="5"/>
  <c r="B412" i="5"/>
  <c r="A412" i="5"/>
  <c r="G411" i="5"/>
  <c r="F411" i="5"/>
  <c r="E411" i="5"/>
  <c r="D411" i="5"/>
  <c r="C411" i="5"/>
  <c r="B411" i="5"/>
  <c r="A411" i="5"/>
  <c r="G410" i="5"/>
  <c r="F410" i="5"/>
  <c r="E410" i="5"/>
  <c r="D410" i="5"/>
  <c r="C410" i="5"/>
  <c r="B410" i="5"/>
  <c r="A410" i="5"/>
  <c r="G409" i="5"/>
  <c r="F409" i="5"/>
  <c r="E409" i="5"/>
  <c r="D409" i="5"/>
  <c r="C409" i="5"/>
  <c r="B409" i="5"/>
  <c r="A409" i="5"/>
  <c r="G408" i="5"/>
  <c r="F408" i="5"/>
  <c r="E408" i="5"/>
  <c r="D408" i="5"/>
  <c r="C408" i="5"/>
  <c r="B408" i="5"/>
  <c r="A408" i="5"/>
  <c r="G407" i="5"/>
  <c r="F407" i="5"/>
  <c r="E407" i="5"/>
  <c r="D407" i="5"/>
  <c r="C407" i="5"/>
  <c r="B407" i="5"/>
  <c r="A407" i="5"/>
  <c r="G406" i="5"/>
  <c r="F406" i="5"/>
  <c r="E406" i="5"/>
  <c r="D406" i="5"/>
  <c r="C406" i="5"/>
  <c r="B406" i="5"/>
  <c r="A406" i="5"/>
  <c r="G405" i="5"/>
  <c r="F405" i="5"/>
  <c r="E405" i="5"/>
  <c r="D405" i="5"/>
  <c r="C405" i="5"/>
  <c r="B405" i="5"/>
  <c r="A405" i="5"/>
  <c r="G404" i="5"/>
  <c r="F404" i="5"/>
  <c r="E404" i="5"/>
  <c r="D404" i="5"/>
  <c r="C404" i="5"/>
  <c r="B404" i="5"/>
  <c r="A404" i="5"/>
  <c r="G403" i="5"/>
  <c r="F403" i="5"/>
  <c r="E403" i="5"/>
  <c r="D403" i="5"/>
  <c r="C403" i="5"/>
  <c r="B403" i="5"/>
  <c r="A403" i="5"/>
  <c r="G402" i="5"/>
  <c r="F402" i="5"/>
  <c r="E402" i="5"/>
  <c r="D402" i="5"/>
  <c r="C402" i="5"/>
  <c r="B402" i="5"/>
  <c r="A402" i="5"/>
  <c r="G401" i="5"/>
  <c r="F401" i="5"/>
  <c r="E401" i="5"/>
  <c r="D401" i="5"/>
  <c r="C401" i="5"/>
  <c r="B401" i="5"/>
  <c r="A401" i="5"/>
  <c r="G400" i="5"/>
  <c r="F400" i="5"/>
  <c r="E400" i="5"/>
  <c r="D400" i="5"/>
  <c r="C400" i="5"/>
  <c r="B400" i="5"/>
  <c r="A400" i="5"/>
  <c r="G399" i="5"/>
  <c r="F399" i="5"/>
  <c r="E399" i="5"/>
  <c r="D399" i="5"/>
  <c r="C399" i="5"/>
  <c r="B399" i="5"/>
  <c r="A399" i="5"/>
  <c r="G398" i="5"/>
  <c r="F398" i="5"/>
  <c r="E398" i="5"/>
  <c r="D398" i="5"/>
  <c r="C398" i="5"/>
  <c r="B398" i="5"/>
  <c r="A398" i="5"/>
  <c r="G397" i="5"/>
  <c r="F397" i="5"/>
  <c r="E397" i="5"/>
  <c r="D397" i="5"/>
  <c r="C397" i="5"/>
  <c r="B397" i="5"/>
  <c r="A397" i="5"/>
  <c r="G396" i="5"/>
  <c r="F396" i="5"/>
  <c r="E396" i="5"/>
  <c r="D396" i="5"/>
  <c r="C396" i="5"/>
  <c r="B396" i="5"/>
  <c r="A396" i="5"/>
  <c r="G395" i="5"/>
  <c r="F395" i="5"/>
  <c r="E395" i="5"/>
  <c r="D395" i="5"/>
  <c r="C395" i="5"/>
  <c r="B395" i="5"/>
  <c r="A395" i="5"/>
  <c r="G394" i="5"/>
  <c r="F394" i="5"/>
  <c r="E394" i="5"/>
  <c r="D394" i="5"/>
  <c r="C394" i="5"/>
  <c r="B394" i="5"/>
  <c r="A394" i="5"/>
  <c r="G393" i="5"/>
  <c r="F393" i="5"/>
  <c r="E393" i="5"/>
  <c r="D393" i="5"/>
  <c r="C393" i="5"/>
  <c r="B393" i="5"/>
  <c r="A393" i="5"/>
  <c r="G392" i="5"/>
  <c r="F392" i="5"/>
  <c r="E392" i="5"/>
  <c r="D392" i="5"/>
  <c r="C392" i="5"/>
  <c r="B392" i="5"/>
  <c r="A392" i="5"/>
  <c r="G391" i="5"/>
  <c r="F391" i="5"/>
  <c r="E391" i="5"/>
  <c r="D391" i="5"/>
  <c r="C391" i="5"/>
  <c r="B391" i="5"/>
  <c r="A391" i="5"/>
  <c r="G390" i="5"/>
  <c r="F390" i="5"/>
  <c r="E390" i="5"/>
  <c r="D390" i="5"/>
  <c r="C390" i="5"/>
  <c r="B390" i="5"/>
  <c r="A390" i="5"/>
  <c r="G389" i="5"/>
  <c r="F389" i="5"/>
  <c r="E389" i="5"/>
  <c r="D389" i="5"/>
  <c r="C389" i="5"/>
  <c r="B389" i="5"/>
  <c r="A389" i="5"/>
  <c r="G388" i="5"/>
  <c r="F388" i="5"/>
  <c r="E388" i="5"/>
  <c r="D388" i="5"/>
  <c r="C388" i="5"/>
  <c r="B388" i="5"/>
  <c r="A388" i="5"/>
  <c r="G387" i="5"/>
  <c r="F387" i="5"/>
  <c r="E387" i="5"/>
  <c r="D387" i="5"/>
  <c r="C387" i="5"/>
  <c r="B387" i="5"/>
  <c r="A387" i="5"/>
  <c r="G386" i="5"/>
  <c r="F386" i="5"/>
  <c r="E386" i="5"/>
  <c r="D386" i="5"/>
  <c r="C386" i="5"/>
  <c r="B386" i="5"/>
  <c r="A386" i="5"/>
  <c r="G385" i="5"/>
  <c r="F385" i="5"/>
  <c r="E385" i="5"/>
  <c r="D385" i="5"/>
  <c r="C385" i="5"/>
  <c r="B385" i="5"/>
  <c r="A385" i="5"/>
  <c r="G384" i="5"/>
  <c r="F384" i="5"/>
  <c r="E384" i="5"/>
  <c r="D384" i="5"/>
  <c r="C384" i="5"/>
  <c r="B384" i="5"/>
  <c r="A384" i="5"/>
  <c r="G383" i="5"/>
  <c r="F383" i="5"/>
  <c r="E383" i="5"/>
  <c r="D383" i="5"/>
  <c r="C383" i="5"/>
  <c r="B383" i="5"/>
  <c r="A383" i="5"/>
  <c r="G382" i="5"/>
  <c r="F382" i="5"/>
  <c r="E382" i="5"/>
  <c r="D382" i="5"/>
  <c r="C382" i="5"/>
  <c r="B382" i="5"/>
  <c r="A382" i="5"/>
  <c r="G381" i="5"/>
  <c r="F381" i="5"/>
  <c r="E381" i="5"/>
  <c r="D381" i="5"/>
  <c r="C381" i="5"/>
  <c r="B381" i="5"/>
  <c r="A381" i="5"/>
  <c r="G380" i="5"/>
  <c r="F380" i="5"/>
  <c r="E380" i="5"/>
  <c r="D380" i="5"/>
  <c r="C380" i="5"/>
  <c r="B380" i="5"/>
  <c r="A380" i="5"/>
  <c r="G379" i="5"/>
  <c r="F379" i="5"/>
  <c r="E379" i="5"/>
  <c r="D379" i="5"/>
  <c r="C379" i="5"/>
  <c r="B379" i="5"/>
  <c r="A379" i="5"/>
  <c r="G378" i="5"/>
  <c r="F378" i="5"/>
  <c r="E378" i="5"/>
  <c r="D378" i="5"/>
  <c r="C378" i="5"/>
  <c r="B378" i="5"/>
  <c r="A378" i="5"/>
  <c r="G377" i="5"/>
  <c r="F377" i="5"/>
  <c r="E377" i="5"/>
  <c r="D377" i="5"/>
  <c r="C377" i="5"/>
  <c r="B377" i="5"/>
  <c r="A377" i="5"/>
  <c r="G376" i="5"/>
  <c r="F376" i="5"/>
  <c r="E376" i="5"/>
  <c r="D376" i="5"/>
  <c r="C376" i="5"/>
  <c r="B376" i="5"/>
  <c r="A376" i="5"/>
  <c r="G375" i="5"/>
  <c r="F375" i="5"/>
  <c r="E375" i="5"/>
  <c r="D375" i="5"/>
  <c r="C375" i="5"/>
  <c r="B375" i="5"/>
  <c r="A375" i="5"/>
  <c r="G374" i="5"/>
  <c r="F374" i="5"/>
  <c r="E374" i="5"/>
  <c r="D374" i="5"/>
  <c r="C374" i="5"/>
  <c r="B374" i="5"/>
  <c r="A374" i="5"/>
  <c r="G373" i="5"/>
  <c r="F373" i="5"/>
  <c r="E373" i="5"/>
  <c r="D373" i="5"/>
  <c r="C373" i="5"/>
  <c r="B373" i="5"/>
  <c r="A373" i="5"/>
  <c r="G372" i="5"/>
  <c r="F372" i="5"/>
  <c r="E372" i="5"/>
  <c r="D372" i="5"/>
  <c r="C372" i="5"/>
  <c r="B372" i="5"/>
  <c r="A372" i="5"/>
  <c r="G371" i="5"/>
  <c r="F371" i="5"/>
  <c r="E371" i="5"/>
  <c r="D371" i="5"/>
  <c r="C371" i="5"/>
  <c r="B371" i="5"/>
  <c r="A371" i="5"/>
  <c r="G370" i="5"/>
  <c r="F370" i="5"/>
  <c r="E370" i="5"/>
  <c r="D370" i="5"/>
  <c r="C370" i="5"/>
  <c r="B370" i="5"/>
  <c r="A370" i="5"/>
  <c r="G369" i="5"/>
  <c r="F369" i="5"/>
  <c r="E369" i="5"/>
  <c r="D369" i="5"/>
  <c r="C369" i="5"/>
  <c r="B369" i="5"/>
  <c r="A369" i="5"/>
  <c r="G368" i="5"/>
  <c r="F368" i="5"/>
  <c r="E368" i="5"/>
  <c r="D368" i="5"/>
  <c r="C368" i="5"/>
  <c r="B368" i="5"/>
  <c r="A368" i="5"/>
  <c r="G367" i="5"/>
  <c r="F367" i="5"/>
  <c r="E367" i="5"/>
  <c r="D367" i="5"/>
  <c r="C367" i="5"/>
  <c r="B367" i="5"/>
  <c r="A367" i="5"/>
  <c r="G366" i="5"/>
  <c r="F366" i="5"/>
  <c r="E366" i="5"/>
  <c r="D366" i="5"/>
  <c r="C366" i="5"/>
  <c r="B366" i="5"/>
  <c r="A366" i="5"/>
  <c r="G365" i="5"/>
  <c r="F365" i="5"/>
  <c r="E365" i="5"/>
  <c r="D365" i="5"/>
  <c r="C365" i="5"/>
  <c r="B365" i="5"/>
  <c r="A365" i="5"/>
  <c r="G364" i="5"/>
  <c r="F364" i="5"/>
  <c r="E364" i="5"/>
  <c r="D364" i="5"/>
  <c r="C364" i="5"/>
  <c r="B364" i="5"/>
  <c r="A364" i="5"/>
  <c r="G363" i="5"/>
  <c r="F363" i="5"/>
  <c r="E363" i="5"/>
  <c r="D363" i="5"/>
  <c r="C363" i="5"/>
  <c r="B363" i="5"/>
  <c r="A363" i="5"/>
  <c r="G362" i="5"/>
  <c r="F362" i="5"/>
  <c r="E362" i="5"/>
  <c r="D362" i="5"/>
  <c r="C362" i="5"/>
  <c r="B362" i="5"/>
  <c r="A362" i="5"/>
  <c r="G361" i="5"/>
  <c r="F361" i="5"/>
  <c r="E361" i="5"/>
  <c r="D361" i="5"/>
  <c r="C361" i="5"/>
  <c r="B361" i="5"/>
  <c r="A361" i="5"/>
  <c r="G360" i="5"/>
  <c r="F360" i="5"/>
  <c r="E360" i="5"/>
  <c r="D360" i="5"/>
  <c r="C360" i="5"/>
  <c r="B360" i="5"/>
  <c r="A360" i="5"/>
  <c r="G359" i="5"/>
  <c r="F359" i="5"/>
  <c r="E359" i="5"/>
  <c r="D359" i="5"/>
  <c r="C359" i="5"/>
  <c r="B359" i="5"/>
  <c r="A359" i="5"/>
  <c r="G358" i="5"/>
  <c r="F358" i="5"/>
  <c r="E358" i="5"/>
  <c r="D358" i="5"/>
  <c r="C358" i="5"/>
  <c r="B358" i="5"/>
  <c r="A358" i="5"/>
  <c r="G357" i="5"/>
  <c r="F357" i="5"/>
  <c r="E357" i="5"/>
  <c r="D357" i="5"/>
  <c r="C357" i="5"/>
  <c r="B357" i="5"/>
  <c r="A357" i="5"/>
  <c r="G356" i="5"/>
  <c r="F356" i="5"/>
  <c r="E356" i="5"/>
  <c r="D356" i="5"/>
  <c r="C356" i="5"/>
  <c r="B356" i="5"/>
  <c r="A356" i="5"/>
  <c r="G355" i="5"/>
  <c r="F355" i="5"/>
  <c r="E355" i="5"/>
  <c r="D355" i="5"/>
  <c r="C355" i="5"/>
  <c r="B355" i="5"/>
  <c r="A355" i="5"/>
  <c r="G354" i="5"/>
  <c r="F354" i="5"/>
  <c r="E354" i="5"/>
  <c r="D354" i="5"/>
  <c r="C354" i="5"/>
  <c r="B354" i="5"/>
  <c r="A354" i="5"/>
  <c r="G353" i="5"/>
  <c r="F353" i="5"/>
  <c r="E353" i="5"/>
  <c r="D353" i="5"/>
  <c r="C353" i="5"/>
  <c r="B353" i="5"/>
  <c r="A353" i="5"/>
  <c r="G352" i="5"/>
  <c r="F352" i="5"/>
  <c r="E352" i="5"/>
  <c r="D352" i="5"/>
  <c r="C352" i="5"/>
  <c r="B352" i="5"/>
  <c r="A352" i="5"/>
  <c r="G351" i="5"/>
  <c r="F351" i="5"/>
  <c r="E351" i="5"/>
  <c r="D351" i="5"/>
  <c r="C351" i="5"/>
  <c r="B351" i="5"/>
  <c r="A351" i="5"/>
  <c r="G350" i="5"/>
  <c r="F350" i="5"/>
  <c r="E350" i="5"/>
  <c r="D350" i="5"/>
  <c r="C350" i="5"/>
  <c r="B350" i="5"/>
  <c r="A350" i="5"/>
  <c r="G349" i="5"/>
  <c r="F349" i="5"/>
  <c r="E349" i="5"/>
  <c r="D349" i="5"/>
  <c r="C349" i="5"/>
  <c r="B349" i="5"/>
  <c r="A349" i="5"/>
  <c r="G348" i="5"/>
  <c r="F348" i="5"/>
  <c r="E348" i="5"/>
  <c r="D348" i="5"/>
  <c r="C348" i="5"/>
  <c r="B348" i="5"/>
  <c r="A348" i="5"/>
  <c r="G347" i="5"/>
  <c r="F347" i="5"/>
  <c r="E347" i="5"/>
  <c r="D347" i="5"/>
  <c r="C347" i="5"/>
  <c r="B347" i="5"/>
  <c r="A347" i="5"/>
  <c r="G346" i="5"/>
  <c r="F346" i="5"/>
  <c r="E346" i="5"/>
  <c r="D346" i="5"/>
  <c r="C346" i="5"/>
  <c r="B346" i="5"/>
  <c r="A346" i="5"/>
  <c r="G345" i="5"/>
  <c r="F345" i="5"/>
  <c r="E345" i="5"/>
  <c r="D345" i="5"/>
  <c r="C345" i="5"/>
  <c r="B345" i="5"/>
  <c r="A345" i="5"/>
  <c r="G344" i="5"/>
  <c r="F344" i="5"/>
  <c r="E344" i="5"/>
  <c r="D344" i="5"/>
  <c r="C344" i="5"/>
  <c r="B344" i="5"/>
  <c r="A344" i="5"/>
  <c r="G343" i="5"/>
  <c r="F343" i="5"/>
  <c r="E343" i="5"/>
  <c r="D343" i="5"/>
  <c r="C343" i="5"/>
  <c r="B343" i="5"/>
  <c r="A343" i="5"/>
  <c r="G342" i="5"/>
  <c r="F342" i="5"/>
  <c r="E342" i="5"/>
  <c r="D342" i="5"/>
  <c r="C342" i="5"/>
  <c r="B342" i="5"/>
  <c r="A342" i="5"/>
  <c r="G341" i="5"/>
  <c r="F341" i="5"/>
  <c r="E341" i="5"/>
  <c r="D341" i="5"/>
  <c r="C341" i="5"/>
  <c r="B341" i="5"/>
  <c r="A341" i="5"/>
  <c r="G340" i="5"/>
  <c r="F340" i="5"/>
  <c r="E340" i="5"/>
  <c r="D340" i="5"/>
  <c r="C340" i="5"/>
  <c r="B340" i="5"/>
  <c r="A340" i="5"/>
  <c r="G339" i="5"/>
  <c r="F339" i="5"/>
  <c r="E339" i="5"/>
  <c r="D339" i="5"/>
  <c r="C339" i="5"/>
  <c r="B339" i="5"/>
  <c r="A339" i="5"/>
  <c r="G338" i="5"/>
  <c r="F338" i="5"/>
  <c r="E338" i="5"/>
  <c r="D338" i="5"/>
  <c r="C338" i="5"/>
  <c r="B338" i="5"/>
  <c r="A338" i="5"/>
  <c r="G337" i="5"/>
  <c r="F337" i="5"/>
  <c r="E337" i="5"/>
  <c r="D337" i="5"/>
  <c r="C337" i="5"/>
  <c r="B337" i="5"/>
  <c r="A337" i="5"/>
  <c r="G336" i="5"/>
  <c r="F336" i="5"/>
  <c r="E336" i="5"/>
  <c r="D336" i="5"/>
  <c r="C336" i="5"/>
  <c r="B336" i="5"/>
  <c r="A336" i="5"/>
  <c r="G335" i="5"/>
  <c r="F335" i="5"/>
  <c r="E335" i="5"/>
  <c r="D335" i="5"/>
  <c r="C335" i="5"/>
  <c r="B335" i="5"/>
  <c r="A335" i="5"/>
  <c r="G334" i="5"/>
  <c r="F334" i="5"/>
  <c r="E334" i="5"/>
  <c r="D334" i="5"/>
  <c r="C334" i="5"/>
  <c r="B334" i="5"/>
  <c r="A334" i="5"/>
  <c r="G333" i="5"/>
  <c r="F333" i="5"/>
  <c r="E333" i="5"/>
  <c r="D333" i="5"/>
  <c r="C333" i="5"/>
  <c r="B333" i="5"/>
  <c r="A333" i="5"/>
  <c r="G332" i="5"/>
  <c r="F332" i="5"/>
  <c r="E332" i="5"/>
  <c r="D332" i="5"/>
  <c r="C332" i="5"/>
  <c r="B332" i="5"/>
  <c r="A332" i="5"/>
  <c r="G331" i="5"/>
  <c r="F331" i="5"/>
  <c r="E331" i="5"/>
  <c r="D331" i="5"/>
  <c r="C331" i="5"/>
  <c r="B331" i="5"/>
  <c r="A331" i="5"/>
  <c r="G330" i="5"/>
  <c r="F330" i="5"/>
  <c r="E330" i="5"/>
  <c r="D330" i="5"/>
  <c r="C330" i="5"/>
  <c r="B330" i="5"/>
  <c r="A330" i="5"/>
  <c r="G329" i="5"/>
  <c r="F329" i="5"/>
  <c r="E329" i="5"/>
  <c r="D329" i="5"/>
  <c r="C329" i="5"/>
  <c r="B329" i="5"/>
  <c r="A329" i="5"/>
  <c r="G328" i="5"/>
  <c r="F328" i="5"/>
  <c r="E328" i="5"/>
  <c r="D328" i="5"/>
  <c r="C328" i="5"/>
  <c r="B328" i="5"/>
  <c r="A328" i="5"/>
  <c r="G327" i="5"/>
  <c r="F327" i="5"/>
  <c r="E327" i="5"/>
  <c r="D327" i="5"/>
  <c r="C327" i="5"/>
  <c r="B327" i="5"/>
  <c r="A327" i="5"/>
  <c r="G326" i="5"/>
  <c r="F326" i="5"/>
  <c r="E326" i="5"/>
  <c r="D326" i="5"/>
  <c r="C326" i="5"/>
  <c r="B326" i="5"/>
  <c r="A326" i="5"/>
  <c r="G325" i="5"/>
  <c r="F325" i="5"/>
  <c r="E325" i="5"/>
  <c r="D325" i="5"/>
  <c r="C325" i="5"/>
  <c r="B325" i="5"/>
  <c r="A325" i="5"/>
  <c r="G324" i="5"/>
  <c r="F324" i="5"/>
  <c r="E324" i="5"/>
  <c r="D324" i="5"/>
  <c r="C324" i="5"/>
  <c r="B324" i="5"/>
  <c r="A324" i="5"/>
  <c r="G323" i="5"/>
  <c r="F323" i="5"/>
  <c r="E323" i="5"/>
  <c r="D323" i="5"/>
  <c r="C323" i="5"/>
  <c r="B323" i="5"/>
  <c r="A323" i="5"/>
  <c r="G322" i="5"/>
  <c r="F322" i="5"/>
  <c r="E322" i="5"/>
  <c r="D322" i="5"/>
  <c r="C322" i="5"/>
  <c r="B322" i="5"/>
  <c r="A322" i="5"/>
  <c r="G321" i="5"/>
  <c r="F321" i="5"/>
  <c r="E321" i="5"/>
  <c r="D321" i="5"/>
  <c r="C321" i="5"/>
  <c r="B321" i="5"/>
  <c r="A321" i="5"/>
  <c r="G320" i="5"/>
  <c r="F320" i="5"/>
  <c r="E320" i="5"/>
  <c r="D320" i="5"/>
  <c r="C320" i="5"/>
  <c r="B320" i="5"/>
  <c r="A320" i="5"/>
  <c r="G319" i="5"/>
  <c r="F319" i="5"/>
  <c r="E319" i="5"/>
  <c r="D319" i="5"/>
  <c r="C319" i="5"/>
  <c r="B319" i="5"/>
  <c r="A319" i="5"/>
  <c r="G318" i="5"/>
  <c r="F318" i="5"/>
  <c r="E318" i="5"/>
  <c r="D318" i="5"/>
  <c r="C318" i="5"/>
  <c r="B318" i="5"/>
  <c r="A318" i="5"/>
  <c r="G317" i="5"/>
  <c r="F317" i="5"/>
  <c r="E317" i="5"/>
  <c r="D317" i="5"/>
  <c r="C317" i="5"/>
  <c r="B317" i="5"/>
  <c r="A317" i="5"/>
  <c r="G316" i="5"/>
  <c r="F316" i="5"/>
  <c r="E316" i="5"/>
  <c r="D316" i="5"/>
  <c r="C316" i="5"/>
  <c r="B316" i="5"/>
  <c r="A316" i="5"/>
  <c r="G315" i="5"/>
  <c r="F315" i="5"/>
  <c r="E315" i="5"/>
  <c r="D315" i="5"/>
  <c r="C315" i="5"/>
  <c r="B315" i="5"/>
  <c r="A315" i="5"/>
  <c r="G314" i="5"/>
  <c r="F314" i="5"/>
  <c r="E314" i="5"/>
  <c r="D314" i="5"/>
  <c r="C314" i="5"/>
  <c r="B314" i="5"/>
  <c r="A314" i="5"/>
  <c r="G313" i="5"/>
  <c r="F313" i="5"/>
  <c r="E313" i="5"/>
  <c r="D313" i="5"/>
  <c r="C313" i="5"/>
  <c r="B313" i="5"/>
  <c r="A313" i="5"/>
  <c r="G312" i="5"/>
  <c r="F312" i="5"/>
  <c r="E312" i="5"/>
  <c r="D312" i="5"/>
  <c r="C312" i="5"/>
  <c r="B312" i="5"/>
  <c r="A312" i="5"/>
  <c r="G311" i="5"/>
  <c r="F311" i="5"/>
  <c r="E311" i="5"/>
  <c r="D311" i="5"/>
  <c r="C311" i="5"/>
  <c r="B311" i="5"/>
  <c r="A311" i="5"/>
  <c r="G310" i="5"/>
  <c r="F310" i="5"/>
  <c r="E310" i="5"/>
  <c r="D310" i="5"/>
  <c r="C310" i="5"/>
  <c r="B310" i="5"/>
  <c r="A310" i="5"/>
  <c r="G309" i="5"/>
  <c r="F309" i="5"/>
  <c r="E309" i="5"/>
  <c r="D309" i="5"/>
  <c r="C309" i="5"/>
  <c r="B309" i="5"/>
  <c r="A309" i="5"/>
  <c r="G308" i="5"/>
  <c r="F308" i="5"/>
  <c r="E308" i="5"/>
  <c r="D308" i="5"/>
  <c r="C308" i="5"/>
  <c r="B308" i="5"/>
  <c r="A308" i="5"/>
  <c r="G307" i="5"/>
  <c r="F307" i="5"/>
  <c r="E307" i="5"/>
  <c r="D307" i="5"/>
  <c r="C307" i="5"/>
  <c r="B307" i="5"/>
  <c r="A307" i="5"/>
  <c r="G306" i="5"/>
  <c r="F306" i="5"/>
  <c r="E306" i="5"/>
  <c r="D306" i="5"/>
  <c r="C306" i="5"/>
  <c r="B306" i="5"/>
  <c r="A306" i="5"/>
  <c r="G305" i="5"/>
  <c r="F305" i="5"/>
  <c r="E305" i="5"/>
  <c r="D305" i="5"/>
  <c r="C305" i="5"/>
  <c r="B305" i="5"/>
  <c r="A305" i="5"/>
  <c r="G304" i="5"/>
  <c r="F304" i="5"/>
  <c r="E304" i="5"/>
  <c r="D304" i="5"/>
  <c r="C304" i="5"/>
  <c r="B304" i="5"/>
  <c r="A304" i="5"/>
  <c r="G303" i="5"/>
  <c r="F303" i="5"/>
  <c r="E303" i="5"/>
  <c r="D303" i="5"/>
  <c r="C303" i="5"/>
  <c r="B303" i="5"/>
  <c r="A303" i="5"/>
  <c r="G302" i="5"/>
  <c r="F302" i="5"/>
  <c r="E302" i="5"/>
  <c r="D302" i="5"/>
  <c r="C302" i="5"/>
  <c r="B302" i="5"/>
  <c r="A302" i="5"/>
  <c r="G301" i="5"/>
  <c r="F301" i="5"/>
  <c r="E301" i="5"/>
  <c r="D301" i="5"/>
  <c r="C301" i="5"/>
  <c r="B301" i="5"/>
  <c r="A301" i="5"/>
  <c r="G300" i="5"/>
  <c r="F300" i="5"/>
  <c r="E300" i="5"/>
  <c r="D300" i="5"/>
  <c r="C300" i="5"/>
  <c r="B300" i="5"/>
  <c r="A300" i="5"/>
  <c r="G299" i="5"/>
  <c r="F299" i="5"/>
  <c r="E299" i="5"/>
  <c r="D299" i="5"/>
  <c r="C299" i="5"/>
  <c r="B299" i="5"/>
  <c r="A299" i="5"/>
  <c r="G298" i="5"/>
  <c r="F298" i="5"/>
  <c r="E298" i="5"/>
  <c r="D298" i="5"/>
  <c r="C298" i="5"/>
  <c r="B298" i="5"/>
  <c r="A298" i="5"/>
  <c r="G297" i="5"/>
  <c r="F297" i="5"/>
  <c r="E297" i="5"/>
  <c r="D297" i="5"/>
  <c r="C297" i="5"/>
  <c r="B297" i="5"/>
  <c r="A297" i="5"/>
  <c r="G296" i="5"/>
  <c r="F296" i="5"/>
  <c r="E296" i="5"/>
  <c r="D296" i="5"/>
  <c r="C296" i="5"/>
  <c r="B296" i="5"/>
  <c r="A296" i="5"/>
  <c r="G295" i="5"/>
  <c r="F295" i="5"/>
  <c r="E295" i="5"/>
  <c r="D295" i="5"/>
  <c r="C295" i="5"/>
  <c r="B295" i="5"/>
  <c r="A295" i="5"/>
  <c r="G294" i="5"/>
  <c r="F294" i="5"/>
  <c r="E294" i="5"/>
  <c r="D294" i="5"/>
  <c r="C294" i="5"/>
  <c r="B294" i="5"/>
  <c r="A294" i="5"/>
  <c r="G293" i="5"/>
  <c r="F293" i="5"/>
  <c r="E293" i="5"/>
  <c r="D293" i="5"/>
  <c r="C293" i="5"/>
  <c r="B293" i="5"/>
  <c r="A293" i="5"/>
  <c r="G292" i="5"/>
  <c r="F292" i="5"/>
  <c r="E292" i="5"/>
  <c r="D292" i="5"/>
  <c r="C292" i="5"/>
  <c r="B292" i="5"/>
  <c r="A292" i="5"/>
  <c r="G291" i="5"/>
  <c r="F291" i="5"/>
  <c r="E291" i="5"/>
  <c r="D291" i="5"/>
  <c r="C291" i="5"/>
  <c r="B291" i="5"/>
  <c r="A291" i="5"/>
  <c r="G290" i="5"/>
  <c r="F290" i="5"/>
  <c r="E290" i="5"/>
  <c r="D290" i="5"/>
  <c r="C290" i="5"/>
  <c r="B290" i="5"/>
  <c r="A290" i="5"/>
  <c r="G289" i="5"/>
  <c r="F289" i="5"/>
  <c r="E289" i="5"/>
  <c r="D289" i="5"/>
  <c r="C289" i="5"/>
  <c r="B289" i="5"/>
  <c r="A289" i="5"/>
  <c r="G288" i="5"/>
  <c r="F288" i="5"/>
  <c r="E288" i="5"/>
  <c r="D288" i="5"/>
  <c r="C288" i="5"/>
  <c r="B288" i="5"/>
  <c r="A288" i="5"/>
  <c r="G287" i="5"/>
  <c r="F287" i="5"/>
  <c r="E287" i="5"/>
  <c r="D287" i="5"/>
  <c r="C287" i="5"/>
  <c r="B287" i="5"/>
  <c r="A287" i="5"/>
  <c r="G286" i="5"/>
  <c r="F286" i="5"/>
  <c r="E286" i="5"/>
  <c r="D286" i="5"/>
  <c r="C286" i="5"/>
  <c r="B286" i="5"/>
  <c r="A286" i="5"/>
  <c r="G285" i="5"/>
  <c r="F285" i="5"/>
  <c r="E285" i="5"/>
  <c r="D285" i="5"/>
  <c r="C285" i="5"/>
  <c r="B285" i="5"/>
  <c r="A285" i="5"/>
  <c r="G284" i="5"/>
  <c r="F284" i="5"/>
  <c r="E284" i="5"/>
  <c r="D284" i="5"/>
  <c r="C284" i="5"/>
  <c r="B284" i="5"/>
  <c r="A284" i="5"/>
  <c r="G283" i="5"/>
  <c r="F283" i="5"/>
  <c r="E283" i="5"/>
  <c r="D283" i="5"/>
  <c r="C283" i="5"/>
  <c r="B283" i="5"/>
  <c r="A283" i="5"/>
  <c r="G282" i="5"/>
  <c r="F282" i="5"/>
  <c r="E282" i="5"/>
  <c r="D282" i="5"/>
  <c r="C282" i="5"/>
  <c r="B282" i="5"/>
  <c r="A282" i="5"/>
  <c r="G281" i="5"/>
  <c r="F281" i="5"/>
  <c r="E281" i="5"/>
  <c r="D281" i="5"/>
  <c r="C281" i="5"/>
  <c r="B281" i="5"/>
  <c r="A281" i="5"/>
  <c r="G280" i="5"/>
  <c r="F280" i="5"/>
  <c r="E280" i="5"/>
  <c r="D280" i="5"/>
  <c r="C280" i="5"/>
  <c r="B280" i="5"/>
  <c r="A280" i="5"/>
  <c r="G279" i="5"/>
  <c r="F279" i="5"/>
  <c r="E279" i="5"/>
  <c r="D279" i="5"/>
  <c r="C279" i="5"/>
  <c r="B279" i="5"/>
  <c r="A279" i="5"/>
  <c r="G278" i="5"/>
  <c r="F278" i="5"/>
  <c r="E278" i="5"/>
  <c r="D278" i="5"/>
  <c r="C278" i="5"/>
  <c r="B278" i="5"/>
  <c r="A278" i="5"/>
  <c r="G277" i="5"/>
  <c r="F277" i="5"/>
  <c r="E277" i="5"/>
  <c r="D277" i="5"/>
  <c r="C277" i="5"/>
  <c r="B277" i="5"/>
  <c r="A277" i="5"/>
  <c r="G276" i="5"/>
  <c r="F276" i="5"/>
  <c r="E276" i="5"/>
  <c r="D276" i="5"/>
  <c r="C276" i="5"/>
  <c r="B276" i="5"/>
  <c r="A276" i="5"/>
  <c r="G275" i="5"/>
  <c r="F275" i="5"/>
  <c r="E275" i="5"/>
  <c r="D275" i="5"/>
  <c r="C275" i="5"/>
  <c r="B275" i="5"/>
  <c r="A275" i="5"/>
  <c r="G274" i="5"/>
  <c r="F274" i="5"/>
  <c r="E274" i="5"/>
  <c r="D274" i="5"/>
  <c r="C274" i="5"/>
  <c r="B274" i="5"/>
  <c r="A274" i="5"/>
  <c r="G273" i="5"/>
  <c r="F273" i="5"/>
  <c r="E273" i="5"/>
  <c r="D273" i="5"/>
  <c r="C273" i="5"/>
  <c r="B273" i="5"/>
  <c r="A273" i="5"/>
  <c r="G272" i="5"/>
  <c r="F272" i="5"/>
  <c r="E272" i="5"/>
  <c r="D272" i="5"/>
  <c r="C272" i="5"/>
  <c r="B272" i="5"/>
  <c r="A272" i="5"/>
  <c r="G271" i="5"/>
  <c r="F271" i="5"/>
  <c r="E271" i="5"/>
  <c r="D271" i="5"/>
  <c r="C271" i="5"/>
  <c r="B271" i="5"/>
  <c r="A271" i="5"/>
  <c r="G270" i="5"/>
  <c r="F270" i="5"/>
  <c r="E270" i="5"/>
  <c r="D270" i="5"/>
  <c r="C270" i="5"/>
  <c r="B270" i="5"/>
  <c r="A270" i="5"/>
  <c r="G269" i="5"/>
  <c r="F269" i="5"/>
  <c r="E269" i="5"/>
  <c r="D269" i="5"/>
  <c r="C269" i="5"/>
  <c r="B269" i="5"/>
  <c r="A269" i="5"/>
  <c r="G268" i="5"/>
  <c r="F268" i="5"/>
  <c r="E268" i="5"/>
  <c r="D268" i="5"/>
  <c r="C268" i="5"/>
  <c r="B268" i="5"/>
  <c r="A268" i="5"/>
  <c r="G267" i="5"/>
  <c r="F267" i="5"/>
  <c r="E267" i="5"/>
  <c r="D267" i="5"/>
  <c r="C267" i="5"/>
  <c r="B267" i="5"/>
  <c r="A267" i="5"/>
  <c r="G266" i="5"/>
  <c r="F266" i="5"/>
  <c r="E266" i="5"/>
  <c r="D266" i="5"/>
  <c r="C266" i="5"/>
  <c r="B266" i="5"/>
  <c r="A266" i="5"/>
  <c r="G265" i="5"/>
  <c r="F265" i="5"/>
  <c r="E265" i="5"/>
  <c r="D265" i="5"/>
  <c r="C265" i="5"/>
  <c r="B265" i="5"/>
  <c r="A265" i="5"/>
  <c r="G264" i="5"/>
  <c r="F264" i="5"/>
  <c r="E264" i="5"/>
  <c r="D264" i="5"/>
  <c r="C264" i="5"/>
  <c r="B264" i="5"/>
  <c r="A264" i="5"/>
  <c r="G263" i="5"/>
  <c r="F263" i="5"/>
  <c r="E263" i="5"/>
  <c r="D263" i="5"/>
  <c r="C263" i="5"/>
  <c r="B263" i="5"/>
  <c r="A263" i="5"/>
  <c r="G262" i="5"/>
  <c r="F262" i="5"/>
  <c r="E262" i="5"/>
  <c r="D262" i="5"/>
  <c r="C262" i="5"/>
  <c r="B262" i="5"/>
  <c r="A262" i="5"/>
  <c r="G261" i="5"/>
  <c r="F261" i="5"/>
  <c r="E261" i="5"/>
  <c r="D261" i="5"/>
  <c r="C261" i="5"/>
  <c r="B261" i="5"/>
  <c r="A261" i="5"/>
  <c r="G260" i="5"/>
  <c r="F260" i="5"/>
  <c r="E260" i="5"/>
  <c r="D260" i="5"/>
  <c r="C260" i="5"/>
  <c r="B260" i="5"/>
  <c r="A260" i="5"/>
  <c r="G259" i="5"/>
  <c r="F259" i="5"/>
  <c r="E259" i="5"/>
  <c r="D259" i="5"/>
  <c r="C259" i="5"/>
  <c r="B259" i="5"/>
  <c r="A259" i="5"/>
  <c r="G258" i="5"/>
  <c r="F258" i="5"/>
  <c r="E258" i="5"/>
  <c r="D258" i="5"/>
  <c r="C258" i="5"/>
  <c r="B258" i="5"/>
  <c r="A258" i="5"/>
  <c r="G257" i="5"/>
  <c r="F257" i="5"/>
  <c r="E257" i="5"/>
  <c r="D257" i="5"/>
  <c r="C257" i="5"/>
  <c r="B257" i="5"/>
  <c r="A257" i="5"/>
  <c r="G256" i="5"/>
  <c r="F256" i="5"/>
  <c r="E256" i="5"/>
  <c r="D256" i="5"/>
  <c r="C256" i="5"/>
  <c r="B256" i="5"/>
  <c r="A256" i="5"/>
  <c r="G255" i="5"/>
  <c r="F255" i="5"/>
  <c r="E255" i="5"/>
  <c r="D255" i="5"/>
  <c r="C255" i="5"/>
  <c r="B255" i="5"/>
  <c r="A255" i="5"/>
  <c r="G254" i="5"/>
  <c r="F254" i="5"/>
  <c r="E254" i="5"/>
  <c r="D254" i="5"/>
  <c r="C254" i="5"/>
  <c r="B254" i="5"/>
  <c r="A254" i="5"/>
  <c r="G253" i="5"/>
  <c r="F253" i="5"/>
  <c r="E253" i="5"/>
  <c r="D253" i="5"/>
  <c r="C253" i="5"/>
  <c r="B253" i="5"/>
  <c r="A253" i="5"/>
  <c r="G252" i="5"/>
  <c r="F252" i="5"/>
  <c r="E252" i="5"/>
  <c r="D252" i="5"/>
  <c r="C252" i="5"/>
  <c r="B252" i="5"/>
  <c r="A252" i="5"/>
  <c r="G251" i="5"/>
  <c r="F251" i="5"/>
  <c r="E251" i="5"/>
  <c r="D251" i="5"/>
  <c r="C251" i="5"/>
  <c r="B251" i="5"/>
  <c r="A251" i="5"/>
  <c r="G250" i="5"/>
  <c r="F250" i="5"/>
  <c r="E250" i="5"/>
  <c r="D250" i="5"/>
  <c r="C250" i="5"/>
  <c r="B250" i="5"/>
  <c r="A250" i="5"/>
  <c r="G249" i="5"/>
  <c r="F249" i="5"/>
  <c r="E249" i="5"/>
  <c r="D249" i="5"/>
  <c r="C249" i="5"/>
  <c r="B249" i="5"/>
  <c r="A249" i="5"/>
  <c r="G248" i="5"/>
  <c r="F248" i="5"/>
  <c r="E248" i="5"/>
  <c r="D248" i="5"/>
  <c r="C248" i="5"/>
  <c r="B248" i="5"/>
  <c r="A248" i="5"/>
  <c r="G247" i="5"/>
  <c r="F247" i="5"/>
  <c r="E247" i="5"/>
  <c r="D247" i="5"/>
  <c r="C247" i="5"/>
  <c r="B247" i="5"/>
  <c r="A247" i="5"/>
  <c r="G246" i="5"/>
  <c r="F246" i="5"/>
  <c r="E246" i="5"/>
  <c r="D246" i="5"/>
  <c r="C246" i="5"/>
  <c r="B246" i="5"/>
  <c r="A246" i="5"/>
  <c r="G245" i="5"/>
  <c r="F245" i="5"/>
  <c r="E245" i="5"/>
  <c r="D245" i="5"/>
  <c r="C245" i="5"/>
  <c r="B245" i="5"/>
  <c r="A245" i="5"/>
  <c r="G244" i="5"/>
  <c r="F244" i="5"/>
  <c r="E244" i="5"/>
  <c r="D244" i="5"/>
  <c r="C244" i="5"/>
  <c r="B244" i="5"/>
  <c r="A244" i="5"/>
  <c r="G243" i="5"/>
  <c r="F243" i="5"/>
  <c r="E243" i="5"/>
  <c r="D243" i="5"/>
  <c r="C243" i="5"/>
  <c r="B243" i="5"/>
  <c r="A243" i="5"/>
  <c r="G242" i="5"/>
  <c r="F242" i="5"/>
  <c r="E242" i="5"/>
  <c r="D242" i="5"/>
  <c r="C242" i="5"/>
  <c r="B242" i="5"/>
  <c r="A242" i="5"/>
  <c r="G241" i="5"/>
  <c r="F241" i="5"/>
  <c r="E241" i="5"/>
  <c r="D241" i="5"/>
  <c r="C241" i="5"/>
  <c r="B241" i="5"/>
  <c r="A241" i="5"/>
  <c r="G240" i="5"/>
  <c r="F240" i="5"/>
  <c r="E240" i="5"/>
  <c r="D240" i="5"/>
  <c r="C240" i="5"/>
  <c r="B240" i="5"/>
  <c r="A240" i="5"/>
  <c r="G239" i="5"/>
  <c r="F239" i="5"/>
  <c r="E239" i="5"/>
  <c r="D239" i="5"/>
  <c r="C239" i="5"/>
  <c r="B239" i="5"/>
  <c r="A239" i="5"/>
  <c r="G238" i="5"/>
  <c r="F238" i="5"/>
  <c r="E238" i="5"/>
  <c r="D238" i="5"/>
  <c r="C238" i="5"/>
  <c r="B238" i="5"/>
  <c r="A238" i="5"/>
  <c r="G237" i="5"/>
  <c r="F237" i="5"/>
  <c r="E237" i="5"/>
  <c r="D237" i="5"/>
  <c r="C237" i="5"/>
  <c r="B237" i="5"/>
  <c r="A237" i="5"/>
  <c r="G236" i="5"/>
  <c r="F236" i="5"/>
  <c r="E236" i="5"/>
  <c r="D236" i="5"/>
  <c r="C236" i="5"/>
  <c r="B236" i="5"/>
  <c r="A236" i="5"/>
  <c r="G235" i="5"/>
  <c r="F235" i="5"/>
  <c r="E235" i="5"/>
  <c r="D235" i="5"/>
  <c r="C235" i="5"/>
  <c r="B235" i="5"/>
  <c r="A235" i="5"/>
  <c r="G234" i="5"/>
  <c r="F234" i="5"/>
  <c r="E234" i="5"/>
  <c r="D234" i="5"/>
  <c r="C234" i="5"/>
  <c r="B234" i="5"/>
  <c r="A234" i="5"/>
  <c r="G233" i="5"/>
  <c r="F233" i="5"/>
  <c r="E233" i="5"/>
  <c r="D233" i="5"/>
  <c r="C233" i="5"/>
  <c r="B233" i="5"/>
  <c r="A233" i="5"/>
  <c r="G232" i="5"/>
  <c r="F232" i="5"/>
  <c r="E232" i="5"/>
  <c r="D232" i="5"/>
  <c r="C232" i="5"/>
  <c r="B232" i="5"/>
  <c r="A232" i="5"/>
  <c r="G231" i="5"/>
  <c r="F231" i="5"/>
  <c r="E231" i="5"/>
  <c r="D231" i="5"/>
  <c r="C231" i="5"/>
  <c r="B231" i="5"/>
  <c r="A231" i="5"/>
  <c r="G230" i="5"/>
  <c r="F230" i="5"/>
  <c r="E230" i="5"/>
  <c r="D230" i="5"/>
  <c r="C230" i="5"/>
  <c r="B230" i="5"/>
  <c r="A230" i="5"/>
  <c r="G229" i="5"/>
  <c r="F229" i="5"/>
  <c r="E229" i="5"/>
  <c r="D229" i="5"/>
  <c r="C229" i="5"/>
  <c r="B229" i="5"/>
  <c r="A229" i="5"/>
  <c r="G228" i="5"/>
  <c r="F228" i="5"/>
  <c r="E228" i="5"/>
  <c r="D228" i="5"/>
  <c r="C228" i="5"/>
  <c r="B228" i="5"/>
  <c r="A228" i="5"/>
  <c r="G227" i="5"/>
  <c r="F227" i="5"/>
  <c r="E227" i="5"/>
  <c r="D227" i="5"/>
  <c r="C227" i="5"/>
  <c r="B227" i="5"/>
  <c r="A227" i="5"/>
  <c r="G226" i="5"/>
  <c r="F226" i="5"/>
  <c r="E226" i="5"/>
  <c r="D226" i="5"/>
  <c r="C226" i="5"/>
  <c r="B226" i="5"/>
  <c r="A226" i="5"/>
  <c r="G225" i="5"/>
  <c r="F225" i="5"/>
  <c r="E225" i="5"/>
  <c r="D225" i="5"/>
  <c r="C225" i="5"/>
  <c r="B225" i="5"/>
  <c r="A225" i="5"/>
  <c r="G224" i="5"/>
  <c r="F224" i="5"/>
  <c r="E224" i="5"/>
  <c r="D224" i="5"/>
  <c r="C224" i="5"/>
  <c r="B224" i="5"/>
  <c r="A224" i="5"/>
  <c r="G223" i="5"/>
  <c r="F223" i="5"/>
  <c r="E223" i="5"/>
  <c r="D223" i="5"/>
  <c r="C223" i="5"/>
  <c r="B223" i="5"/>
  <c r="A223" i="5"/>
  <c r="G222" i="5"/>
  <c r="F222" i="5"/>
  <c r="E222" i="5"/>
  <c r="D222" i="5"/>
  <c r="C222" i="5"/>
  <c r="B222" i="5"/>
  <c r="A222" i="5"/>
  <c r="G221" i="5"/>
  <c r="F221" i="5"/>
  <c r="E221" i="5"/>
  <c r="D221" i="5"/>
  <c r="C221" i="5"/>
  <c r="B221" i="5"/>
  <c r="A221" i="5"/>
  <c r="G220" i="5"/>
  <c r="F220" i="5"/>
  <c r="E220" i="5"/>
  <c r="D220" i="5"/>
  <c r="C220" i="5"/>
  <c r="B220" i="5"/>
  <c r="A220" i="5"/>
  <c r="G219" i="5"/>
  <c r="F219" i="5"/>
  <c r="E219" i="5"/>
  <c r="D219" i="5"/>
  <c r="C219" i="5"/>
  <c r="B219" i="5"/>
  <c r="A219" i="5"/>
  <c r="G218" i="5"/>
  <c r="F218" i="5"/>
  <c r="E218" i="5"/>
  <c r="D218" i="5"/>
  <c r="C218" i="5"/>
  <c r="B218" i="5"/>
  <c r="A218" i="5"/>
  <c r="G217" i="5"/>
  <c r="F217" i="5"/>
  <c r="E217" i="5"/>
  <c r="D217" i="5"/>
  <c r="C217" i="5"/>
  <c r="B217" i="5"/>
  <c r="A217" i="5"/>
  <c r="G216" i="5"/>
  <c r="F216" i="5"/>
  <c r="E216" i="5"/>
  <c r="D216" i="5"/>
  <c r="C216" i="5"/>
  <c r="B216" i="5"/>
  <c r="A216" i="5"/>
  <c r="G215" i="5"/>
  <c r="F215" i="5"/>
  <c r="E215" i="5"/>
  <c r="D215" i="5"/>
  <c r="C215" i="5"/>
  <c r="B215" i="5"/>
  <c r="A215" i="5"/>
  <c r="G214" i="5"/>
  <c r="F214" i="5"/>
  <c r="E214" i="5"/>
  <c r="D214" i="5"/>
  <c r="C214" i="5"/>
  <c r="B214" i="5"/>
  <c r="A214" i="5"/>
  <c r="G213" i="5"/>
  <c r="F213" i="5"/>
  <c r="E213" i="5"/>
  <c r="D213" i="5"/>
  <c r="C213" i="5"/>
  <c r="B213" i="5"/>
  <c r="A213" i="5"/>
  <c r="G212" i="5"/>
  <c r="F212" i="5"/>
  <c r="E212" i="5"/>
  <c r="D212" i="5"/>
  <c r="C212" i="5"/>
  <c r="B212" i="5"/>
  <c r="A212" i="5"/>
  <c r="G211" i="5"/>
  <c r="F211" i="5"/>
  <c r="E211" i="5"/>
  <c r="D211" i="5"/>
  <c r="C211" i="5"/>
  <c r="B211" i="5"/>
  <c r="A211" i="5"/>
  <c r="G210" i="5"/>
  <c r="F210" i="5"/>
  <c r="E210" i="5"/>
  <c r="D210" i="5"/>
  <c r="C210" i="5"/>
  <c r="B210" i="5"/>
  <c r="A210" i="5"/>
  <c r="G209" i="5"/>
  <c r="F209" i="5"/>
  <c r="E209" i="5"/>
  <c r="D209" i="5"/>
  <c r="C209" i="5"/>
  <c r="B209" i="5"/>
  <c r="A209" i="5"/>
  <c r="G208" i="5"/>
  <c r="F208" i="5"/>
  <c r="E208" i="5"/>
  <c r="D208" i="5"/>
  <c r="C208" i="5"/>
  <c r="B208" i="5"/>
  <c r="A208" i="5"/>
  <c r="G207" i="5"/>
  <c r="F207" i="5"/>
  <c r="E207" i="5"/>
  <c r="D207" i="5"/>
  <c r="C207" i="5"/>
  <c r="B207" i="5"/>
  <c r="A207" i="5"/>
  <c r="G206" i="5"/>
  <c r="F206" i="5"/>
  <c r="E206" i="5"/>
  <c r="D206" i="5"/>
  <c r="C206" i="5"/>
  <c r="B206" i="5"/>
  <c r="A206" i="5"/>
  <c r="G205" i="5"/>
  <c r="F205" i="5"/>
  <c r="E205" i="5"/>
  <c r="D205" i="5"/>
  <c r="C205" i="5"/>
  <c r="B205" i="5"/>
  <c r="A205" i="5"/>
  <c r="G204" i="5"/>
  <c r="F204" i="5"/>
  <c r="E204" i="5"/>
  <c r="D204" i="5"/>
  <c r="C204" i="5"/>
  <c r="B204" i="5"/>
  <c r="A204" i="5"/>
  <c r="G203" i="5"/>
  <c r="F203" i="5"/>
  <c r="E203" i="5"/>
  <c r="D203" i="5"/>
  <c r="C203" i="5"/>
  <c r="B203" i="5"/>
  <c r="A203" i="5"/>
  <c r="G202" i="5"/>
  <c r="F202" i="5"/>
  <c r="E202" i="5"/>
  <c r="D202" i="5"/>
  <c r="C202" i="5"/>
  <c r="B202" i="5"/>
  <c r="A202" i="5"/>
  <c r="G201" i="5"/>
  <c r="F201" i="5"/>
  <c r="E201" i="5"/>
  <c r="D201" i="5"/>
  <c r="C201" i="5"/>
  <c r="B201" i="5"/>
  <c r="A201" i="5"/>
  <c r="G200" i="5"/>
  <c r="F200" i="5"/>
  <c r="E200" i="5"/>
  <c r="D200" i="5"/>
  <c r="C200" i="5"/>
  <c r="B200" i="5"/>
  <c r="A200" i="5"/>
  <c r="G199" i="5"/>
  <c r="F199" i="5"/>
  <c r="E199" i="5"/>
  <c r="D199" i="5"/>
  <c r="C199" i="5"/>
  <c r="B199" i="5"/>
  <c r="A199" i="5"/>
  <c r="G198" i="5"/>
  <c r="F198" i="5"/>
  <c r="E198" i="5"/>
  <c r="D198" i="5"/>
  <c r="C198" i="5"/>
  <c r="B198" i="5"/>
  <c r="A198" i="5"/>
  <c r="G197" i="5"/>
  <c r="F197" i="5"/>
  <c r="E197" i="5"/>
  <c r="D197" i="5"/>
  <c r="C197" i="5"/>
  <c r="B197" i="5"/>
  <c r="A197" i="5"/>
  <c r="G196" i="5"/>
  <c r="F196" i="5"/>
  <c r="E196" i="5"/>
  <c r="D196" i="5"/>
  <c r="C196" i="5"/>
  <c r="B196" i="5"/>
  <c r="A196" i="5"/>
  <c r="G195" i="5"/>
  <c r="F195" i="5"/>
  <c r="E195" i="5"/>
  <c r="D195" i="5"/>
  <c r="C195" i="5"/>
  <c r="B195" i="5"/>
  <c r="A195" i="5"/>
  <c r="G194" i="5"/>
  <c r="F194" i="5"/>
  <c r="E194" i="5"/>
  <c r="D194" i="5"/>
  <c r="C194" i="5"/>
  <c r="B194" i="5"/>
  <c r="A194" i="5"/>
  <c r="G193" i="5"/>
  <c r="F193" i="5"/>
  <c r="E193" i="5"/>
  <c r="D193" i="5"/>
  <c r="C193" i="5"/>
  <c r="B193" i="5"/>
  <c r="A193" i="5"/>
  <c r="G192" i="5"/>
  <c r="F192" i="5"/>
  <c r="E192" i="5"/>
  <c r="D192" i="5"/>
  <c r="C192" i="5"/>
  <c r="B192" i="5"/>
  <c r="A192" i="5"/>
  <c r="G191" i="5"/>
  <c r="F191" i="5"/>
  <c r="E191" i="5"/>
  <c r="D191" i="5"/>
  <c r="C191" i="5"/>
  <c r="B191" i="5"/>
  <c r="A191" i="5"/>
  <c r="G190" i="5"/>
  <c r="F190" i="5"/>
  <c r="E190" i="5"/>
  <c r="D190" i="5"/>
  <c r="C190" i="5"/>
  <c r="B190" i="5"/>
  <c r="A190" i="5"/>
  <c r="G189" i="5"/>
  <c r="F189" i="5"/>
  <c r="E189" i="5"/>
  <c r="D189" i="5"/>
  <c r="C189" i="5"/>
  <c r="B189" i="5"/>
  <c r="A189" i="5"/>
  <c r="G188" i="5"/>
  <c r="F188" i="5"/>
  <c r="E188" i="5"/>
  <c r="D188" i="5"/>
  <c r="C188" i="5"/>
  <c r="B188" i="5"/>
  <c r="A188" i="5"/>
  <c r="G187" i="5"/>
  <c r="F187" i="5"/>
  <c r="E187" i="5"/>
  <c r="D187" i="5"/>
  <c r="C187" i="5"/>
  <c r="B187" i="5"/>
  <c r="A187" i="5"/>
  <c r="G186" i="5"/>
  <c r="F186" i="5"/>
  <c r="E186" i="5"/>
  <c r="D186" i="5"/>
  <c r="C186" i="5"/>
  <c r="B186" i="5"/>
  <c r="A186" i="5"/>
  <c r="G185" i="5"/>
  <c r="F185" i="5"/>
  <c r="E185" i="5"/>
  <c r="D185" i="5"/>
  <c r="C185" i="5"/>
  <c r="B185" i="5"/>
  <c r="A185" i="5"/>
  <c r="G184" i="5"/>
  <c r="F184" i="5"/>
  <c r="E184" i="5"/>
  <c r="D184" i="5"/>
  <c r="C184" i="5"/>
  <c r="B184" i="5"/>
  <c r="A184" i="5"/>
  <c r="G183" i="5"/>
  <c r="F183" i="5"/>
  <c r="E183" i="5"/>
  <c r="D183" i="5"/>
  <c r="C183" i="5"/>
  <c r="B183" i="5"/>
  <c r="A183" i="5"/>
  <c r="G182" i="5"/>
  <c r="F182" i="5"/>
  <c r="E182" i="5"/>
  <c r="D182" i="5"/>
  <c r="C182" i="5"/>
  <c r="B182" i="5"/>
  <c r="A182" i="5"/>
  <c r="G181" i="5"/>
  <c r="F181" i="5"/>
  <c r="E181" i="5"/>
  <c r="D181" i="5"/>
  <c r="C181" i="5"/>
  <c r="B181" i="5"/>
  <c r="A181" i="5"/>
  <c r="G180" i="5"/>
  <c r="F180" i="5"/>
  <c r="E180" i="5"/>
  <c r="D180" i="5"/>
  <c r="C180" i="5"/>
  <c r="B180" i="5"/>
  <c r="A180" i="5"/>
  <c r="G179" i="5"/>
  <c r="F179" i="5"/>
  <c r="E179" i="5"/>
  <c r="D179" i="5"/>
  <c r="C179" i="5"/>
  <c r="B179" i="5"/>
  <c r="A179" i="5"/>
  <c r="G178" i="5"/>
  <c r="F178" i="5"/>
  <c r="E178" i="5"/>
  <c r="D178" i="5"/>
  <c r="C178" i="5"/>
  <c r="B178" i="5"/>
  <c r="A178" i="5"/>
  <c r="G177" i="5"/>
  <c r="F177" i="5"/>
  <c r="E177" i="5"/>
  <c r="D177" i="5"/>
  <c r="C177" i="5"/>
  <c r="B177" i="5"/>
  <c r="A177" i="5"/>
  <c r="G176" i="5"/>
  <c r="F176" i="5"/>
  <c r="E176" i="5"/>
  <c r="D176" i="5"/>
  <c r="C176" i="5"/>
  <c r="B176" i="5"/>
  <c r="A176" i="5"/>
  <c r="G175" i="5"/>
  <c r="F175" i="5"/>
  <c r="E175" i="5"/>
  <c r="D175" i="5"/>
  <c r="C175" i="5"/>
  <c r="B175" i="5"/>
  <c r="A175" i="5"/>
  <c r="G174" i="5"/>
  <c r="F174" i="5"/>
  <c r="E174" i="5"/>
  <c r="D174" i="5"/>
  <c r="C174" i="5"/>
  <c r="B174" i="5"/>
  <c r="A174" i="5"/>
  <c r="G173" i="5"/>
  <c r="F173" i="5"/>
  <c r="E173" i="5"/>
  <c r="D173" i="5"/>
  <c r="C173" i="5"/>
  <c r="B173" i="5"/>
  <c r="A173" i="5"/>
  <c r="G172" i="5"/>
  <c r="F172" i="5"/>
  <c r="E172" i="5"/>
  <c r="D172" i="5"/>
  <c r="C172" i="5"/>
  <c r="B172" i="5"/>
  <c r="A172" i="5"/>
  <c r="G171" i="5"/>
  <c r="F171" i="5"/>
  <c r="E171" i="5"/>
  <c r="D171" i="5"/>
  <c r="C171" i="5"/>
  <c r="B171" i="5"/>
  <c r="A171" i="5"/>
  <c r="G170" i="5"/>
  <c r="F170" i="5"/>
  <c r="E170" i="5"/>
  <c r="D170" i="5"/>
  <c r="C170" i="5"/>
  <c r="B170" i="5"/>
  <c r="A170" i="5"/>
  <c r="G169" i="5"/>
  <c r="F169" i="5"/>
  <c r="E169" i="5"/>
  <c r="D169" i="5"/>
  <c r="C169" i="5"/>
  <c r="B169" i="5"/>
  <c r="A169" i="5"/>
  <c r="G168" i="5"/>
  <c r="F168" i="5"/>
  <c r="E168" i="5"/>
  <c r="D168" i="5"/>
  <c r="C168" i="5"/>
  <c r="B168" i="5"/>
  <c r="A168" i="5"/>
  <c r="G167" i="5"/>
  <c r="F167" i="5"/>
  <c r="E167" i="5"/>
  <c r="D167" i="5"/>
  <c r="C167" i="5"/>
  <c r="B167" i="5"/>
  <c r="A167" i="5"/>
  <c r="G166" i="5"/>
  <c r="F166" i="5"/>
  <c r="E166" i="5"/>
  <c r="D166" i="5"/>
  <c r="C166" i="5"/>
  <c r="B166" i="5"/>
  <c r="A166" i="5"/>
  <c r="G165" i="5"/>
  <c r="F165" i="5"/>
  <c r="E165" i="5"/>
  <c r="D165" i="5"/>
  <c r="C165" i="5"/>
  <c r="B165" i="5"/>
  <c r="A165" i="5"/>
  <c r="G164" i="5"/>
  <c r="F164" i="5"/>
  <c r="E164" i="5"/>
  <c r="D164" i="5"/>
  <c r="C164" i="5"/>
  <c r="B164" i="5"/>
  <c r="A164" i="5"/>
  <c r="G163" i="5"/>
  <c r="F163" i="5"/>
  <c r="E163" i="5"/>
  <c r="D163" i="5"/>
  <c r="C163" i="5"/>
  <c r="B163" i="5"/>
  <c r="A163" i="5"/>
  <c r="G162" i="5"/>
  <c r="F162" i="5"/>
  <c r="E162" i="5"/>
  <c r="D162" i="5"/>
  <c r="C162" i="5"/>
  <c r="B162" i="5"/>
  <c r="A162" i="5"/>
  <c r="G161" i="5"/>
  <c r="F161" i="5"/>
  <c r="E161" i="5"/>
  <c r="D161" i="5"/>
  <c r="C161" i="5"/>
  <c r="B161" i="5"/>
  <c r="A161" i="5"/>
  <c r="G160" i="5"/>
  <c r="F160" i="5"/>
  <c r="E160" i="5"/>
  <c r="D160" i="5"/>
  <c r="C160" i="5"/>
  <c r="B160" i="5"/>
  <c r="A160" i="5"/>
  <c r="G159" i="5"/>
  <c r="F159" i="5"/>
  <c r="E159" i="5"/>
  <c r="D159" i="5"/>
  <c r="C159" i="5"/>
  <c r="B159" i="5"/>
  <c r="A159" i="5"/>
  <c r="G158" i="5"/>
  <c r="F158" i="5"/>
  <c r="E158" i="5"/>
  <c r="D158" i="5"/>
  <c r="C158" i="5"/>
  <c r="B158" i="5"/>
  <c r="A158" i="5"/>
  <c r="G157" i="5"/>
  <c r="F157" i="5"/>
  <c r="E157" i="5"/>
  <c r="D157" i="5"/>
  <c r="C157" i="5"/>
  <c r="B157" i="5"/>
  <c r="A157" i="5"/>
  <c r="G156" i="5"/>
  <c r="F156" i="5"/>
  <c r="E156" i="5"/>
  <c r="D156" i="5"/>
  <c r="C156" i="5"/>
  <c r="B156" i="5"/>
  <c r="A156" i="5"/>
  <c r="G155" i="5"/>
  <c r="F155" i="5"/>
  <c r="E155" i="5"/>
  <c r="D155" i="5"/>
  <c r="C155" i="5"/>
  <c r="B155" i="5"/>
  <c r="A155" i="5"/>
  <c r="G154" i="5"/>
  <c r="F154" i="5"/>
  <c r="E154" i="5"/>
  <c r="D154" i="5"/>
  <c r="C154" i="5"/>
  <c r="B154" i="5"/>
  <c r="A154" i="5"/>
  <c r="G153" i="5"/>
  <c r="F153" i="5"/>
  <c r="E153" i="5"/>
  <c r="D153" i="5"/>
  <c r="C153" i="5"/>
  <c r="B153" i="5"/>
  <c r="A153" i="5"/>
  <c r="G152" i="5"/>
  <c r="F152" i="5"/>
  <c r="E152" i="5"/>
  <c r="D152" i="5"/>
  <c r="C152" i="5"/>
  <c r="B152" i="5"/>
  <c r="A152" i="5"/>
  <c r="G151" i="5"/>
  <c r="F151" i="5"/>
  <c r="E151" i="5"/>
  <c r="D151" i="5"/>
  <c r="C151" i="5"/>
  <c r="B151" i="5"/>
  <c r="A151" i="5"/>
  <c r="G150" i="5"/>
  <c r="F150" i="5"/>
  <c r="E150" i="5"/>
  <c r="D150" i="5"/>
  <c r="C150" i="5"/>
  <c r="B150" i="5"/>
  <c r="A150" i="5"/>
  <c r="G149" i="5"/>
  <c r="F149" i="5"/>
  <c r="E149" i="5"/>
  <c r="D149" i="5"/>
  <c r="C149" i="5"/>
  <c r="B149" i="5"/>
  <c r="A149" i="5"/>
  <c r="G148" i="5"/>
  <c r="F148" i="5"/>
  <c r="E148" i="5"/>
  <c r="D148" i="5"/>
  <c r="C148" i="5"/>
  <c r="B148" i="5"/>
  <c r="A148" i="5"/>
  <c r="G147" i="5"/>
  <c r="F147" i="5"/>
  <c r="E147" i="5"/>
  <c r="D147" i="5"/>
  <c r="C147" i="5"/>
  <c r="B147" i="5"/>
  <c r="A147" i="5"/>
  <c r="G146" i="5"/>
  <c r="F146" i="5"/>
  <c r="E146" i="5"/>
  <c r="D146" i="5"/>
  <c r="C146" i="5"/>
  <c r="B146" i="5"/>
  <c r="A146" i="5"/>
  <c r="G145" i="5"/>
  <c r="F145" i="5"/>
  <c r="E145" i="5"/>
  <c r="D145" i="5"/>
  <c r="C145" i="5"/>
  <c r="B145" i="5"/>
  <c r="A145" i="5"/>
  <c r="G144" i="5"/>
  <c r="F144" i="5"/>
  <c r="E144" i="5"/>
  <c r="D144" i="5"/>
  <c r="C144" i="5"/>
  <c r="B144" i="5"/>
  <c r="A144" i="5"/>
  <c r="G143" i="5"/>
  <c r="F143" i="5"/>
  <c r="E143" i="5"/>
  <c r="D143" i="5"/>
  <c r="C143" i="5"/>
  <c r="B143" i="5"/>
  <c r="A143" i="5"/>
  <c r="G142" i="5"/>
  <c r="F142" i="5"/>
  <c r="E142" i="5"/>
  <c r="D142" i="5"/>
  <c r="C142" i="5"/>
  <c r="B142" i="5"/>
  <c r="A142" i="5"/>
  <c r="G141" i="5"/>
  <c r="F141" i="5"/>
  <c r="E141" i="5"/>
  <c r="D141" i="5"/>
  <c r="C141" i="5"/>
  <c r="B141" i="5"/>
  <c r="A141" i="5"/>
  <c r="G140" i="5"/>
  <c r="F140" i="5"/>
  <c r="E140" i="5"/>
  <c r="D140" i="5"/>
  <c r="C140" i="5"/>
  <c r="B140" i="5"/>
  <c r="A140" i="5"/>
  <c r="G139" i="5"/>
  <c r="F139" i="5"/>
  <c r="E139" i="5"/>
  <c r="D139" i="5"/>
  <c r="C139" i="5"/>
  <c r="B139" i="5"/>
  <c r="A139" i="5"/>
  <c r="G138" i="5"/>
  <c r="F138" i="5"/>
  <c r="E138" i="5"/>
  <c r="D138" i="5"/>
  <c r="C138" i="5"/>
  <c r="B138" i="5"/>
  <c r="A138" i="5"/>
  <c r="G137" i="5"/>
  <c r="F137" i="5"/>
  <c r="E137" i="5"/>
  <c r="D137" i="5"/>
  <c r="C137" i="5"/>
  <c r="B137" i="5"/>
  <c r="A137" i="5"/>
  <c r="G136" i="5"/>
  <c r="F136" i="5"/>
  <c r="E136" i="5"/>
  <c r="D136" i="5"/>
  <c r="C136" i="5"/>
  <c r="B136" i="5"/>
  <c r="A136" i="5"/>
  <c r="G135" i="5"/>
  <c r="F135" i="5"/>
  <c r="E135" i="5"/>
  <c r="D135" i="5"/>
  <c r="C135" i="5"/>
  <c r="B135" i="5"/>
  <c r="A135" i="5"/>
  <c r="G134" i="5"/>
  <c r="F134" i="5"/>
  <c r="E134" i="5"/>
  <c r="D134" i="5"/>
  <c r="C134" i="5"/>
  <c r="B134" i="5"/>
  <c r="A134" i="5"/>
  <c r="G133" i="5"/>
  <c r="F133" i="5"/>
  <c r="E133" i="5"/>
  <c r="D133" i="5"/>
  <c r="C133" i="5"/>
  <c r="B133" i="5"/>
  <c r="A133" i="5"/>
  <c r="G132" i="5"/>
  <c r="F132" i="5"/>
  <c r="E132" i="5"/>
  <c r="D132" i="5"/>
  <c r="C132" i="5"/>
  <c r="B132" i="5"/>
  <c r="A132" i="5"/>
  <c r="G131" i="5"/>
  <c r="F131" i="5"/>
  <c r="E131" i="5"/>
  <c r="D131" i="5"/>
  <c r="C131" i="5"/>
  <c r="B131" i="5"/>
  <c r="A131" i="5"/>
  <c r="G130" i="5"/>
  <c r="F130" i="5"/>
  <c r="E130" i="5"/>
  <c r="D130" i="5"/>
  <c r="C130" i="5"/>
  <c r="B130" i="5"/>
  <c r="A130" i="5"/>
  <c r="G129" i="5"/>
  <c r="F129" i="5"/>
  <c r="E129" i="5"/>
  <c r="D129" i="5"/>
  <c r="C129" i="5"/>
  <c r="B129" i="5"/>
  <c r="A129" i="5"/>
  <c r="G128" i="5"/>
  <c r="F128" i="5"/>
  <c r="E128" i="5"/>
  <c r="D128" i="5"/>
  <c r="C128" i="5"/>
  <c r="B128" i="5"/>
  <c r="A128" i="5"/>
  <c r="G127" i="5"/>
  <c r="F127" i="5"/>
  <c r="E127" i="5"/>
  <c r="D127" i="5"/>
  <c r="C127" i="5"/>
  <c r="B127" i="5"/>
  <c r="A127" i="5"/>
  <c r="G126" i="5"/>
  <c r="F126" i="5"/>
  <c r="E126" i="5"/>
  <c r="D126" i="5"/>
  <c r="C126" i="5"/>
  <c r="B126" i="5"/>
  <c r="A126" i="5"/>
  <c r="G125" i="5"/>
  <c r="F125" i="5"/>
  <c r="E125" i="5"/>
  <c r="D125" i="5"/>
  <c r="C125" i="5"/>
  <c r="B125" i="5"/>
  <c r="A125" i="5"/>
  <c r="G124" i="5"/>
  <c r="F124" i="5"/>
  <c r="E124" i="5"/>
  <c r="D124" i="5"/>
  <c r="C124" i="5"/>
  <c r="B124" i="5"/>
  <c r="A124" i="5"/>
  <c r="G123" i="5"/>
  <c r="F123" i="5"/>
  <c r="E123" i="5"/>
  <c r="D123" i="5"/>
  <c r="C123" i="5"/>
  <c r="B123" i="5"/>
  <c r="A123" i="5"/>
  <c r="G122" i="5"/>
  <c r="F122" i="5"/>
  <c r="E122" i="5"/>
  <c r="D122" i="5"/>
  <c r="C122" i="5"/>
  <c r="B122" i="5"/>
  <c r="A122" i="5"/>
  <c r="G121" i="5"/>
  <c r="F121" i="5"/>
  <c r="E121" i="5"/>
  <c r="D121" i="5"/>
  <c r="C121" i="5"/>
  <c r="B121" i="5"/>
  <c r="A121" i="5"/>
  <c r="G120" i="5"/>
  <c r="F120" i="5"/>
  <c r="E120" i="5"/>
  <c r="D120" i="5"/>
  <c r="C120" i="5"/>
  <c r="B120" i="5"/>
  <c r="A120" i="5"/>
  <c r="G119" i="5"/>
  <c r="F119" i="5"/>
  <c r="E119" i="5"/>
  <c r="D119" i="5"/>
  <c r="C119" i="5"/>
  <c r="B119" i="5"/>
  <c r="A119" i="5"/>
  <c r="G118" i="5"/>
  <c r="F118" i="5"/>
  <c r="E118" i="5"/>
  <c r="D118" i="5"/>
  <c r="C118" i="5"/>
  <c r="B118" i="5"/>
  <c r="A118" i="5"/>
  <c r="G117" i="5"/>
  <c r="F117" i="5"/>
  <c r="E117" i="5"/>
  <c r="D117" i="5"/>
  <c r="C117" i="5"/>
  <c r="B117" i="5"/>
  <c r="A117" i="5"/>
  <c r="G116" i="5"/>
  <c r="F116" i="5"/>
  <c r="E116" i="5"/>
  <c r="D116" i="5"/>
  <c r="C116" i="5"/>
  <c r="B116" i="5"/>
  <c r="A116" i="5"/>
  <c r="G115" i="5"/>
  <c r="F115" i="5"/>
  <c r="E115" i="5"/>
  <c r="D115" i="5"/>
  <c r="C115" i="5"/>
  <c r="B115" i="5"/>
  <c r="A115" i="5"/>
  <c r="G114" i="5"/>
  <c r="F114" i="5"/>
  <c r="E114" i="5"/>
  <c r="D114" i="5"/>
  <c r="C114" i="5"/>
  <c r="B114" i="5"/>
  <c r="A114" i="5"/>
  <c r="G113" i="5"/>
  <c r="F113" i="5"/>
  <c r="E113" i="5"/>
  <c r="D113" i="5"/>
  <c r="C113" i="5"/>
  <c r="B113" i="5"/>
  <c r="A113" i="5"/>
  <c r="G112" i="5"/>
  <c r="F112" i="5"/>
  <c r="E112" i="5"/>
  <c r="D112" i="5"/>
  <c r="C112" i="5"/>
  <c r="B112" i="5"/>
  <c r="A112" i="5"/>
  <c r="G111" i="5"/>
  <c r="F111" i="5"/>
  <c r="E111" i="5"/>
  <c r="D111" i="5"/>
  <c r="C111" i="5"/>
  <c r="B111" i="5"/>
  <c r="A111" i="5"/>
  <c r="G110" i="5"/>
  <c r="F110" i="5"/>
  <c r="E110" i="5"/>
  <c r="D110" i="5"/>
  <c r="C110" i="5"/>
  <c r="B110" i="5"/>
  <c r="A110" i="5"/>
  <c r="G109" i="5"/>
  <c r="F109" i="5"/>
  <c r="E109" i="5"/>
  <c r="D109" i="5"/>
  <c r="C109" i="5"/>
  <c r="B109" i="5"/>
  <c r="A109" i="5"/>
  <c r="G108" i="5"/>
  <c r="F108" i="5"/>
  <c r="E108" i="5"/>
  <c r="D108" i="5"/>
  <c r="C108" i="5"/>
  <c r="B108" i="5"/>
  <c r="A108" i="5"/>
  <c r="G107" i="5"/>
  <c r="F107" i="5"/>
  <c r="E107" i="5"/>
  <c r="D107" i="5"/>
  <c r="C107" i="5"/>
  <c r="B107" i="5"/>
  <c r="A107" i="5"/>
  <c r="G106" i="5"/>
  <c r="F106" i="5"/>
  <c r="E106" i="5"/>
  <c r="D106" i="5"/>
  <c r="C106" i="5"/>
  <c r="B106" i="5"/>
  <c r="A106" i="5"/>
  <c r="G105" i="5"/>
  <c r="F105" i="5"/>
  <c r="E105" i="5"/>
  <c r="D105" i="5"/>
  <c r="C105" i="5"/>
  <c r="B105" i="5"/>
  <c r="A105" i="5"/>
  <c r="G104" i="5"/>
  <c r="F104" i="5"/>
  <c r="E104" i="5"/>
  <c r="D104" i="5"/>
  <c r="C104" i="5"/>
  <c r="B104" i="5"/>
  <c r="A104" i="5"/>
  <c r="G103" i="5"/>
  <c r="F103" i="5"/>
  <c r="E103" i="5"/>
  <c r="D103" i="5"/>
  <c r="C103" i="5"/>
  <c r="B103" i="5"/>
  <c r="A103" i="5"/>
  <c r="G102" i="5"/>
  <c r="F102" i="5"/>
  <c r="E102" i="5"/>
  <c r="D102" i="5"/>
  <c r="C102" i="5"/>
  <c r="B102" i="5"/>
  <c r="A102" i="5"/>
  <c r="G101" i="5"/>
  <c r="F101" i="5"/>
  <c r="E101" i="5"/>
  <c r="D101" i="5"/>
  <c r="C101" i="5"/>
  <c r="B101" i="5"/>
  <c r="A101" i="5"/>
  <c r="G100" i="5"/>
  <c r="F100" i="5"/>
  <c r="E100" i="5"/>
  <c r="D100" i="5"/>
  <c r="C100" i="5"/>
  <c r="B100" i="5"/>
  <c r="A100" i="5"/>
  <c r="G99" i="5"/>
  <c r="F99" i="5"/>
  <c r="E99" i="5"/>
  <c r="D99" i="5"/>
  <c r="C99" i="5"/>
  <c r="B99" i="5"/>
  <c r="A99" i="5"/>
  <c r="G98" i="5"/>
  <c r="F98" i="5"/>
  <c r="E98" i="5"/>
  <c r="D98" i="5"/>
  <c r="C98" i="5"/>
  <c r="B98" i="5"/>
  <c r="A98" i="5"/>
  <c r="G97" i="5"/>
  <c r="F97" i="5"/>
  <c r="E97" i="5"/>
  <c r="D97" i="5"/>
  <c r="C97" i="5"/>
  <c r="B97" i="5"/>
  <c r="A97" i="5"/>
  <c r="G96" i="5"/>
  <c r="F96" i="5"/>
  <c r="E96" i="5"/>
  <c r="D96" i="5"/>
  <c r="C96" i="5"/>
  <c r="B96" i="5"/>
  <c r="A96" i="5"/>
  <c r="G95" i="5"/>
  <c r="F95" i="5"/>
  <c r="E95" i="5"/>
  <c r="D95" i="5"/>
  <c r="C95" i="5"/>
  <c r="B95" i="5"/>
  <c r="A95" i="5"/>
  <c r="G94" i="5"/>
  <c r="F94" i="5"/>
  <c r="E94" i="5"/>
  <c r="D94" i="5"/>
  <c r="C94" i="5"/>
  <c r="B94" i="5"/>
  <c r="A94" i="5"/>
  <c r="G93" i="5"/>
  <c r="F93" i="5"/>
  <c r="E93" i="5"/>
  <c r="D93" i="5"/>
  <c r="C93" i="5"/>
  <c r="B93" i="5"/>
  <c r="A93" i="5"/>
  <c r="G92" i="5"/>
  <c r="F92" i="5"/>
  <c r="E92" i="5"/>
  <c r="D92" i="5"/>
  <c r="C92" i="5"/>
  <c r="B92" i="5"/>
  <c r="A92" i="5"/>
  <c r="G91" i="5"/>
  <c r="F91" i="5"/>
  <c r="E91" i="5"/>
  <c r="D91" i="5"/>
  <c r="C91" i="5"/>
  <c r="B91" i="5"/>
  <c r="A91" i="5"/>
  <c r="G90" i="5"/>
  <c r="F90" i="5"/>
  <c r="E90" i="5"/>
  <c r="D90" i="5"/>
  <c r="C90" i="5"/>
  <c r="B90" i="5"/>
  <c r="A90" i="5"/>
  <c r="G89" i="5"/>
  <c r="F89" i="5"/>
  <c r="E89" i="5"/>
  <c r="D89" i="5"/>
  <c r="C89" i="5"/>
  <c r="B89" i="5"/>
  <c r="A89" i="5"/>
  <c r="G88" i="5"/>
  <c r="F88" i="5"/>
  <c r="E88" i="5"/>
  <c r="D88" i="5"/>
  <c r="C88" i="5"/>
  <c r="B88" i="5"/>
  <c r="A88" i="5"/>
  <c r="G87" i="5"/>
  <c r="F87" i="5"/>
  <c r="E87" i="5"/>
  <c r="D87" i="5"/>
  <c r="C87" i="5"/>
  <c r="B87" i="5"/>
  <c r="A87" i="5"/>
  <c r="G86" i="5"/>
  <c r="F86" i="5"/>
  <c r="E86" i="5"/>
  <c r="D86" i="5"/>
  <c r="C86" i="5"/>
  <c r="B86" i="5"/>
  <c r="A86" i="5"/>
  <c r="G85" i="5"/>
  <c r="F85" i="5"/>
  <c r="E85" i="5"/>
  <c r="D85" i="5"/>
  <c r="C85" i="5"/>
  <c r="B85" i="5"/>
  <c r="A85" i="5"/>
  <c r="G84" i="5"/>
  <c r="F84" i="5"/>
  <c r="E84" i="5"/>
  <c r="D84" i="5"/>
  <c r="C84" i="5"/>
  <c r="B84" i="5"/>
  <c r="A84" i="5"/>
  <c r="G83" i="5"/>
  <c r="F83" i="5"/>
  <c r="E83" i="5"/>
  <c r="D83" i="5"/>
  <c r="C83" i="5"/>
  <c r="B83" i="5"/>
  <c r="A83" i="5"/>
  <c r="G82" i="5"/>
  <c r="F82" i="5"/>
  <c r="E82" i="5"/>
  <c r="D82" i="5"/>
  <c r="C82" i="5"/>
  <c r="B82" i="5"/>
  <c r="A82" i="5"/>
  <c r="G81" i="5"/>
  <c r="F81" i="5"/>
  <c r="E81" i="5"/>
  <c r="D81" i="5"/>
  <c r="C81" i="5"/>
  <c r="B81" i="5"/>
  <c r="A81" i="5"/>
  <c r="G80" i="5"/>
  <c r="F80" i="5"/>
  <c r="E80" i="5"/>
  <c r="D80" i="5"/>
  <c r="C80" i="5"/>
  <c r="B80" i="5"/>
  <c r="A80" i="5"/>
  <c r="G79" i="5"/>
  <c r="F79" i="5"/>
  <c r="E79" i="5"/>
  <c r="D79" i="5"/>
  <c r="C79" i="5"/>
  <c r="B79" i="5"/>
  <c r="A79" i="5"/>
  <c r="G78" i="5"/>
  <c r="F78" i="5"/>
  <c r="E78" i="5"/>
  <c r="D78" i="5"/>
  <c r="C78" i="5"/>
  <c r="B78" i="5"/>
  <c r="A78" i="5"/>
  <c r="G77" i="5"/>
  <c r="F77" i="5"/>
  <c r="E77" i="5"/>
  <c r="D77" i="5"/>
  <c r="C77" i="5"/>
  <c r="B77" i="5"/>
  <c r="A77" i="5"/>
  <c r="G76" i="5"/>
  <c r="F76" i="5"/>
  <c r="E76" i="5"/>
  <c r="D76" i="5"/>
  <c r="C76" i="5"/>
  <c r="B76" i="5"/>
  <c r="A76" i="5"/>
  <c r="G75" i="5"/>
  <c r="F75" i="5"/>
  <c r="E75" i="5"/>
  <c r="D75" i="5"/>
  <c r="C75" i="5"/>
  <c r="B75" i="5"/>
  <c r="A75" i="5"/>
  <c r="G74" i="5"/>
  <c r="F74" i="5"/>
  <c r="E74" i="5"/>
  <c r="D74" i="5"/>
  <c r="C74" i="5"/>
  <c r="B74" i="5"/>
  <c r="A74" i="5"/>
  <c r="G73" i="5"/>
  <c r="F73" i="5"/>
  <c r="E73" i="5"/>
  <c r="D73" i="5"/>
  <c r="C73" i="5"/>
  <c r="B73" i="5"/>
  <c r="A73" i="5"/>
  <c r="G72" i="5"/>
  <c r="F72" i="5"/>
  <c r="E72" i="5"/>
  <c r="D72" i="5"/>
  <c r="C72" i="5"/>
  <c r="B72" i="5"/>
  <c r="A72" i="5"/>
  <c r="G71" i="5"/>
  <c r="F71" i="5"/>
  <c r="E71" i="5"/>
  <c r="D71" i="5"/>
  <c r="C71" i="5"/>
  <c r="B71" i="5"/>
  <c r="A71" i="5"/>
  <c r="G70" i="5"/>
  <c r="F70" i="5"/>
  <c r="E70" i="5"/>
  <c r="D70" i="5"/>
  <c r="C70" i="5"/>
  <c r="B70" i="5"/>
  <c r="A70" i="5"/>
  <c r="G69" i="5"/>
  <c r="F69" i="5"/>
  <c r="E69" i="5"/>
  <c r="D69" i="5"/>
  <c r="C69" i="5"/>
  <c r="B69" i="5"/>
  <c r="A69" i="5"/>
  <c r="G68" i="5"/>
  <c r="F68" i="5"/>
  <c r="E68" i="5"/>
  <c r="D68" i="5"/>
  <c r="C68" i="5"/>
  <c r="B68" i="5"/>
  <c r="A68" i="5"/>
  <c r="G67" i="5"/>
  <c r="F67" i="5"/>
  <c r="E67" i="5"/>
  <c r="D67" i="5"/>
  <c r="C67" i="5"/>
  <c r="B67" i="5"/>
  <c r="A67" i="5"/>
  <c r="G66" i="5"/>
  <c r="F66" i="5"/>
  <c r="E66" i="5"/>
  <c r="D66" i="5"/>
  <c r="C66" i="5"/>
  <c r="B66" i="5"/>
  <c r="A66" i="5"/>
  <c r="G65" i="5"/>
  <c r="F65" i="5"/>
  <c r="E65" i="5"/>
  <c r="D65" i="5"/>
  <c r="C65" i="5"/>
  <c r="B65" i="5"/>
  <c r="A65" i="5"/>
  <c r="G64" i="5"/>
  <c r="F64" i="5"/>
  <c r="E64" i="5"/>
  <c r="D64" i="5"/>
  <c r="C64" i="5"/>
  <c r="B64" i="5"/>
  <c r="A64" i="5"/>
  <c r="G63" i="5"/>
  <c r="F63" i="5"/>
  <c r="E63" i="5"/>
  <c r="D63" i="5"/>
  <c r="C63" i="5"/>
  <c r="B63" i="5"/>
  <c r="A63" i="5"/>
  <c r="G62" i="5"/>
  <c r="F62" i="5"/>
  <c r="E62" i="5"/>
  <c r="D62" i="5"/>
  <c r="C62" i="5"/>
  <c r="B62" i="5"/>
  <c r="A62" i="5"/>
  <c r="G61" i="5"/>
  <c r="F61" i="5"/>
  <c r="E61" i="5"/>
  <c r="D61" i="5"/>
  <c r="C61" i="5"/>
  <c r="B61" i="5"/>
  <c r="A61" i="5"/>
  <c r="G60" i="5"/>
  <c r="F60" i="5"/>
  <c r="E60" i="5"/>
  <c r="D60" i="5"/>
  <c r="C60" i="5"/>
  <c r="B60" i="5"/>
  <c r="A60" i="5"/>
  <c r="G59" i="5"/>
  <c r="F59" i="5"/>
  <c r="E59" i="5"/>
  <c r="D59" i="5"/>
  <c r="C59" i="5"/>
  <c r="B59" i="5"/>
  <c r="A59" i="5"/>
  <c r="G58" i="5"/>
  <c r="F58" i="5"/>
  <c r="E58" i="5"/>
  <c r="D58" i="5"/>
  <c r="C58" i="5"/>
  <c r="B58" i="5"/>
  <c r="A58" i="5"/>
  <c r="G57" i="5"/>
  <c r="F57" i="5"/>
  <c r="E57" i="5"/>
  <c r="D57" i="5"/>
  <c r="C57" i="5"/>
  <c r="B57" i="5"/>
  <c r="A57" i="5"/>
  <c r="G56" i="5"/>
  <c r="F56" i="5"/>
  <c r="E56" i="5"/>
  <c r="D56" i="5"/>
  <c r="C56" i="5"/>
  <c r="B56" i="5"/>
  <c r="A56" i="5"/>
  <c r="G55" i="5"/>
  <c r="F55" i="5"/>
  <c r="E55" i="5"/>
  <c r="D55" i="5"/>
  <c r="C55" i="5"/>
  <c r="B55" i="5"/>
  <c r="A55" i="5"/>
  <c r="G54" i="5"/>
  <c r="F54" i="5"/>
  <c r="E54" i="5"/>
  <c r="D54" i="5"/>
  <c r="C54" i="5"/>
  <c r="B54" i="5"/>
  <c r="A54" i="5"/>
  <c r="G53" i="5"/>
  <c r="F53" i="5"/>
  <c r="E53" i="5"/>
  <c r="D53" i="5"/>
  <c r="C53" i="5"/>
  <c r="B53" i="5"/>
  <c r="A53" i="5"/>
  <c r="G52" i="5"/>
  <c r="F52" i="5"/>
  <c r="E52" i="5"/>
  <c r="D52" i="5"/>
  <c r="C52" i="5"/>
  <c r="B52" i="5"/>
  <c r="A52" i="5"/>
  <c r="G51" i="5"/>
  <c r="F51" i="5"/>
  <c r="E51" i="5"/>
  <c r="D51" i="5"/>
  <c r="C51" i="5"/>
  <c r="B51" i="5"/>
  <c r="A51" i="5"/>
  <c r="G50" i="5"/>
  <c r="F50" i="5"/>
  <c r="E50" i="5"/>
  <c r="D50" i="5"/>
  <c r="C50" i="5"/>
  <c r="B50" i="5"/>
  <c r="A50" i="5"/>
  <c r="G49" i="5"/>
  <c r="F49" i="5"/>
  <c r="E49" i="5"/>
  <c r="D49" i="5"/>
  <c r="C49" i="5"/>
  <c r="B49" i="5"/>
  <c r="A49" i="5"/>
  <c r="G48" i="5"/>
  <c r="F48" i="5"/>
  <c r="E48" i="5"/>
  <c r="D48" i="5"/>
  <c r="C48" i="5"/>
  <c r="B48" i="5"/>
  <c r="A48" i="5"/>
  <c r="G47" i="5"/>
  <c r="F47" i="5"/>
  <c r="E47" i="5"/>
  <c r="D47" i="5"/>
  <c r="C47" i="5"/>
  <c r="B47" i="5"/>
  <c r="A47" i="5"/>
  <c r="G46" i="5"/>
  <c r="F46" i="5"/>
  <c r="E46" i="5"/>
  <c r="D46" i="5"/>
  <c r="C46" i="5"/>
  <c r="B46" i="5"/>
  <c r="A46" i="5"/>
  <c r="G45" i="5"/>
  <c r="F45" i="5"/>
  <c r="E45" i="5"/>
  <c r="D45" i="5"/>
  <c r="C45" i="5"/>
  <c r="B45" i="5"/>
  <c r="A45" i="5"/>
  <c r="G44" i="5"/>
  <c r="F44" i="5"/>
  <c r="E44" i="5"/>
  <c r="D44" i="5"/>
  <c r="C44" i="5"/>
  <c r="B44" i="5"/>
  <c r="A44" i="5"/>
  <c r="G43" i="5"/>
  <c r="F43" i="5"/>
  <c r="E43" i="5"/>
  <c r="D43" i="5"/>
  <c r="C43" i="5"/>
  <c r="B43" i="5"/>
  <c r="A43" i="5"/>
  <c r="G42" i="5"/>
  <c r="F42" i="5"/>
  <c r="E42" i="5"/>
  <c r="D42" i="5"/>
  <c r="C42" i="5"/>
  <c r="B42" i="5"/>
  <c r="A42" i="5"/>
  <c r="G41" i="5"/>
  <c r="F41" i="5"/>
  <c r="E41" i="5"/>
  <c r="D41" i="5"/>
  <c r="C41" i="5"/>
  <c r="B41" i="5"/>
  <c r="A41" i="5"/>
  <c r="G40" i="5"/>
  <c r="F40" i="5"/>
  <c r="E40" i="5"/>
  <c r="D40" i="5"/>
  <c r="C40" i="5"/>
  <c r="B40" i="5"/>
  <c r="A40" i="5"/>
  <c r="G39" i="5"/>
  <c r="F39" i="5"/>
  <c r="E39" i="5"/>
  <c r="D39" i="5"/>
  <c r="C39" i="5"/>
  <c r="B39" i="5"/>
  <c r="A39" i="5"/>
  <c r="G38" i="5"/>
  <c r="F38" i="5"/>
  <c r="E38" i="5"/>
  <c r="D38" i="5"/>
  <c r="C38" i="5"/>
  <c r="B38" i="5"/>
  <c r="A38" i="5"/>
  <c r="G37" i="5"/>
  <c r="F37" i="5"/>
  <c r="E37" i="5"/>
  <c r="D37" i="5"/>
  <c r="C37" i="5"/>
  <c r="B37" i="5"/>
  <c r="A37" i="5"/>
  <c r="G36" i="5"/>
  <c r="F36" i="5"/>
  <c r="E36" i="5"/>
  <c r="D36" i="5"/>
  <c r="C36" i="5"/>
  <c r="B36" i="5"/>
  <c r="A36" i="5"/>
  <c r="G35" i="5"/>
  <c r="F35" i="5"/>
  <c r="E35" i="5"/>
  <c r="D35" i="5"/>
  <c r="C35" i="5"/>
  <c r="B35" i="5"/>
  <c r="A35" i="5"/>
  <c r="G34" i="5"/>
  <c r="F34" i="5"/>
  <c r="E34" i="5"/>
  <c r="D34" i="5"/>
  <c r="C34" i="5"/>
  <c r="B34" i="5"/>
  <c r="A34" i="5"/>
  <c r="G33" i="5"/>
  <c r="F33" i="5"/>
  <c r="E33" i="5"/>
  <c r="D33" i="5"/>
  <c r="C33" i="5"/>
  <c r="B33" i="5"/>
  <c r="A33" i="5"/>
  <c r="G32" i="5"/>
  <c r="F32" i="5"/>
  <c r="E32" i="5"/>
  <c r="D32" i="5"/>
  <c r="C32" i="5"/>
  <c r="B32" i="5"/>
  <c r="A32" i="5"/>
  <c r="G31" i="5"/>
  <c r="F31" i="5"/>
  <c r="E31" i="5"/>
  <c r="D31" i="5"/>
  <c r="C31" i="5"/>
  <c r="B31" i="5"/>
  <c r="A31" i="5"/>
  <c r="G30" i="5"/>
  <c r="F30" i="5"/>
  <c r="E30" i="5"/>
  <c r="D30" i="5"/>
  <c r="C30" i="5"/>
  <c r="B30" i="5"/>
  <c r="A30" i="5"/>
  <c r="G29" i="5"/>
  <c r="F29" i="5"/>
  <c r="E29" i="5"/>
  <c r="D29" i="5"/>
  <c r="C29" i="5"/>
  <c r="B29" i="5"/>
  <c r="A29" i="5"/>
  <c r="G28" i="5"/>
  <c r="F28" i="5"/>
  <c r="E28" i="5"/>
  <c r="D28" i="5"/>
  <c r="C28" i="5"/>
  <c r="B28" i="5"/>
  <c r="A28" i="5"/>
  <c r="G27" i="5"/>
  <c r="F27" i="5"/>
  <c r="E27" i="5"/>
  <c r="D27" i="5"/>
  <c r="C27" i="5"/>
  <c r="B27" i="5"/>
  <c r="A27" i="5"/>
  <c r="G26" i="5"/>
  <c r="F26" i="5"/>
  <c r="E26" i="5"/>
  <c r="D26" i="5"/>
  <c r="C26" i="5"/>
  <c r="B26" i="5"/>
  <c r="A26" i="5"/>
  <c r="G25" i="5"/>
  <c r="F25" i="5"/>
  <c r="E25" i="5"/>
  <c r="D25" i="5"/>
  <c r="C25" i="5"/>
  <c r="B25" i="5"/>
  <c r="A25" i="5"/>
  <c r="G24" i="5"/>
  <c r="F24" i="5"/>
  <c r="E24" i="5"/>
  <c r="D24" i="5"/>
  <c r="C24" i="5"/>
  <c r="B24" i="5"/>
  <c r="A24" i="5"/>
  <c r="G23" i="5"/>
  <c r="F23" i="5"/>
  <c r="E23" i="5"/>
  <c r="D23" i="5"/>
  <c r="C23" i="5"/>
  <c r="B23" i="5"/>
  <c r="A23" i="5"/>
  <c r="G22" i="5"/>
  <c r="F22" i="5"/>
  <c r="E22" i="5"/>
  <c r="D22" i="5"/>
  <c r="C22" i="5"/>
  <c r="B22" i="5"/>
  <c r="A22" i="5"/>
  <c r="G21" i="5"/>
  <c r="F21" i="5"/>
  <c r="E21" i="5"/>
  <c r="D21" i="5"/>
  <c r="C21" i="5"/>
  <c r="B21" i="5"/>
  <c r="A21" i="5"/>
  <c r="G20" i="5"/>
  <c r="F20" i="5"/>
  <c r="E20" i="5"/>
  <c r="D20" i="5"/>
  <c r="C20" i="5"/>
  <c r="B20" i="5"/>
  <c r="A20" i="5"/>
  <c r="G19" i="5"/>
  <c r="F19" i="5"/>
  <c r="E19" i="5"/>
  <c r="D19" i="5"/>
  <c r="C19" i="5"/>
  <c r="B19" i="5"/>
  <c r="A19" i="5"/>
  <c r="G18" i="5"/>
  <c r="F18" i="5"/>
  <c r="E18" i="5"/>
  <c r="D18" i="5"/>
  <c r="C18" i="5"/>
  <c r="B18" i="5"/>
  <c r="A18" i="5"/>
  <c r="G17" i="5"/>
  <c r="F17" i="5"/>
  <c r="E17" i="5"/>
  <c r="D17" i="5"/>
  <c r="C17" i="5"/>
  <c r="B17" i="5"/>
  <c r="A17" i="5"/>
  <c r="G16" i="5"/>
  <c r="F16" i="5"/>
  <c r="E16" i="5"/>
  <c r="D16" i="5"/>
  <c r="C16" i="5"/>
  <c r="B16" i="5"/>
  <c r="A16" i="5"/>
  <c r="G15" i="5"/>
  <c r="F15" i="5"/>
  <c r="E15" i="5"/>
  <c r="D15" i="5"/>
  <c r="C15" i="5"/>
  <c r="B15" i="5"/>
  <c r="A15" i="5"/>
  <c r="G14" i="5"/>
  <c r="F14" i="5"/>
  <c r="E14" i="5"/>
  <c r="D14" i="5"/>
  <c r="C14" i="5"/>
  <c r="B14" i="5"/>
  <c r="A14" i="5"/>
  <c r="G13" i="5"/>
  <c r="F13" i="5"/>
  <c r="E13" i="5"/>
  <c r="D13" i="5"/>
  <c r="C13" i="5"/>
  <c r="B13" i="5"/>
  <c r="A13" i="5"/>
  <c r="G12" i="5"/>
  <c r="F12" i="5"/>
  <c r="E12" i="5"/>
  <c r="D12" i="5"/>
  <c r="C12" i="5"/>
  <c r="B12" i="5"/>
  <c r="A12" i="5"/>
  <c r="G11" i="5"/>
  <c r="F11" i="5"/>
  <c r="E11" i="5"/>
  <c r="D11" i="5"/>
  <c r="C11" i="5"/>
  <c r="B11" i="5"/>
  <c r="A11" i="5"/>
  <c r="G10" i="5"/>
  <c r="F10" i="5"/>
  <c r="E10" i="5"/>
  <c r="D10" i="5"/>
  <c r="C10" i="5"/>
  <c r="B10" i="5"/>
  <c r="A10" i="5"/>
  <c r="G9" i="5"/>
  <c r="F9" i="5"/>
  <c r="E9" i="5"/>
  <c r="D9" i="5"/>
  <c r="C9" i="5"/>
  <c r="B9" i="5"/>
  <c r="A9" i="5"/>
  <c r="G8" i="5"/>
  <c r="F8" i="5"/>
  <c r="D8" i="5"/>
  <c r="C8" i="5"/>
  <c r="B8" i="5"/>
  <c r="A8" i="5"/>
  <c r="G7" i="5"/>
  <c r="F7" i="5"/>
  <c r="E7" i="5"/>
  <c r="D7" i="5"/>
  <c r="C7" i="5"/>
  <c r="B7" i="5"/>
  <c r="A7" i="5"/>
  <c r="L28" i="2"/>
  <c r="I28" i="2"/>
  <c r="H28" i="2"/>
  <c r="G28" i="2"/>
  <c r="F28" i="2"/>
  <c r="E28" i="2"/>
  <c r="D28" i="2"/>
  <c r="C28" i="2"/>
  <c r="B28" i="2"/>
  <c r="A28" i="2"/>
  <c r="L27" i="2"/>
  <c r="I27" i="2"/>
  <c r="H27" i="2"/>
  <c r="G27" i="2"/>
  <c r="F27" i="2"/>
  <c r="E27" i="2"/>
  <c r="D27" i="2"/>
  <c r="C27" i="2"/>
  <c r="B27" i="2"/>
  <c r="A27" i="2"/>
  <c r="L26" i="2"/>
  <c r="I26" i="2"/>
  <c r="H26" i="2"/>
  <c r="G26" i="2"/>
  <c r="F26" i="2"/>
  <c r="E26" i="2"/>
  <c r="D26" i="2"/>
  <c r="C26" i="2"/>
  <c r="B26" i="2"/>
  <c r="A26" i="2"/>
  <c r="L25" i="2"/>
  <c r="N25" i="2" s="1"/>
  <c r="I25" i="2"/>
  <c r="H25" i="2"/>
  <c r="G25" i="2"/>
  <c r="F25" i="2"/>
  <c r="E25" i="2"/>
  <c r="D25" i="2"/>
  <c r="C25" i="2"/>
  <c r="B25" i="2"/>
  <c r="A25" i="2"/>
  <c r="L24" i="2"/>
  <c r="I24" i="2"/>
  <c r="H24" i="2"/>
  <c r="G24" i="2"/>
  <c r="F24" i="2"/>
  <c r="E24" i="2"/>
  <c r="D24" i="2"/>
  <c r="C24" i="2"/>
  <c r="B24" i="2"/>
  <c r="A24" i="2"/>
  <c r="L23" i="2"/>
  <c r="I23" i="2"/>
  <c r="H23" i="2"/>
  <c r="G23" i="2"/>
  <c r="F23" i="2"/>
  <c r="E23" i="2"/>
  <c r="D23" i="2"/>
  <c r="C23" i="2"/>
  <c r="B23" i="2"/>
  <c r="A23" i="2"/>
  <c r="L22" i="2"/>
  <c r="I22" i="2"/>
  <c r="H22" i="2"/>
  <c r="G22" i="2"/>
  <c r="F22" i="2"/>
  <c r="E22" i="2"/>
  <c r="D22" i="2"/>
  <c r="C22" i="2"/>
  <c r="B22" i="2"/>
  <c r="A22" i="2"/>
  <c r="L21" i="2"/>
  <c r="N21" i="2" s="1"/>
  <c r="I21" i="2"/>
  <c r="H21" i="2"/>
  <c r="G21" i="2"/>
  <c r="F21" i="2"/>
  <c r="E21" i="2"/>
  <c r="D21" i="2"/>
  <c r="C21" i="2"/>
  <c r="B21" i="2"/>
  <c r="A21" i="2"/>
  <c r="L20" i="2"/>
  <c r="I20" i="2"/>
  <c r="H20" i="2"/>
  <c r="G20" i="2"/>
  <c r="F20" i="2"/>
  <c r="E20" i="2"/>
  <c r="D20" i="2"/>
  <c r="C20" i="2"/>
  <c r="B20" i="2"/>
  <c r="A20" i="2"/>
  <c r="L19" i="2"/>
  <c r="I19" i="2"/>
  <c r="H19" i="2"/>
  <c r="G19" i="2"/>
  <c r="F19" i="2"/>
  <c r="E19" i="2"/>
  <c r="D19" i="2"/>
  <c r="C19" i="2"/>
  <c r="B19" i="2"/>
  <c r="A19" i="2"/>
  <c r="L18" i="2"/>
  <c r="I18" i="2"/>
  <c r="H18" i="2"/>
  <c r="G18" i="2"/>
  <c r="F18" i="2"/>
  <c r="E18" i="2"/>
  <c r="D18" i="2"/>
  <c r="C18" i="2"/>
  <c r="B18" i="2"/>
  <c r="A18" i="2"/>
  <c r="L17" i="2"/>
  <c r="M17" i="2" s="1"/>
  <c r="I17" i="2"/>
  <c r="H17" i="2"/>
  <c r="G17" i="2"/>
  <c r="F17" i="2"/>
  <c r="E17" i="2"/>
  <c r="D17" i="2"/>
  <c r="C17" i="2"/>
  <c r="B17" i="2"/>
  <c r="A17" i="2"/>
  <c r="L16" i="2"/>
  <c r="I16" i="2"/>
  <c r="H16" i="2"/>
  <c r="G16" i="2"/>
  <c r="F16" i="2"/>
  <c r="E16" i="2"/>
  <c r="D16" i="2"/>
  <c r="C16" i="2"/>
  <c r="B16" i="2"/>
  <c r="A16" i="2"/>
  <c r="L15" i="2"/>
  <c r="I15" i="2"/>
  <c r="H15" i="2"/>
  <c r="G15" i="2"/>
  <c r="F15" i="2"/>
  <c r="E15" i="2"/>
  <c r="D15" i="2"/>
  <c r="C15" i="2"/>
  <c r="B15" i="2"/>
  <c r="A15" i="2"/>
  <c r="L14" i="2"/>
  <c r="I14" i="2"/>
  <c r="H14" i="2"/>
  <c r="G14" i="2"/>
  <c r="F14" i="2"/>
  <c r="E14" i="2"/>
  <c r="D14" i="2"/>
  <c r="C14" i="2"/>
  <c r="B14" i="2"/>
  <c r="A14" i="2"/>
  <c r="L13" i="2"/>
  <c r="M13" i="2" s="1"/>
  <c r="I13" i="2"/>
  <c r="H13" i="2"/>
  <c r="G13" i="2"/>
  <c r="F13" i="2"/>
  <c r="E13" i="2"/>
  <c r="D13" i="2"/>
  <c r="C13" i="2"/>
  <c r="B13" i="2"/>
  <c r="A13" i="2"/>
  <c r="L12" i="2"/>
  <c r="I12" i="2"/>
  <c r="H12" i="2"/>
  <c r="G12" i="2"/>
  <c r="F12" i="2"/>
  <c r="E12" i="2"/>
  <c r="D12" i="2"/>
  <c r="C12" i="2"/>
  <c r="B12" i="2"/>
  <c r="A12" i="2"/>
  <c r="L11" i="2"/>
  <c r="I11" i="2"/>
  <c r="H11" i="2"/>
  <c r="G11" i="2"/>
  <c r="F11" i="2"/>
  <c r="E11" i="2"/>
  <c r="D11" i="2"/>
  <c r="C11" i="2"/>
  <c r="B11" i="2"/>
  <c r="A11" i="2"/>
  <c r="L10" i="2"/>
  <c r="I10" i="2"/>
  <c r="H10" i="2"/>
  <c r="G10" i="2"/>
  <c r="F10" i="2"/>
  <c r="E10" i="2"/>
  <c r="D10" i="2"/>
  <c r="C10" i="2"/>
  <c r="B10" i="2"/>
  <c r="A10" i="2"/>
  <c r="L9" i="2"/>
  <c r="M9" i="2" s="1"/>
  <c r="I9" i="2"/>
  <c r="H9" i="2"/>
  <c r="G9" i="2"/>
  <c r="F9" i="2"/>
  <c r="E9" i="2"/>
  <c r="D9" i="2"/>
  <c r="C9" i="2"/>
  <c r="B9" i="2"/>
  <c r="A9" i="2"/>
  <c r="L8" i="2"/>
  <c r="I8" i="2"/>
  <c r="H8" i="2"/>
  <c r="G8" i="2"/>
  <c r="F8" i="2"/>
  <c r="D8" i="2"/>
  <c r="C8" i="2"/>
  <c r="B8" i="2"/>
  <c r="A8" i="2"/>
  <c r="L7" i="2"/>
  <c r="I7" i="2"/>
  <c r="H7" i="2"/>
  <c r="G7" i="2"/>
  <c r="F7" i="2"/>
  <c r="E7" i="2"/>
  <c r="D7" i="2"/>
  <c r="C7" i="2"/>
  <c r="B7" i="2"/>
  <c r="A7" i="2"/>
  <c r="N15" i="2" l="1"/>
  <c r="N19" i="2"/>
  <c r="N23" i="2"/>
  <c r="M8" i="2"/>
  <c r="M12" i="2"/>
  <c r="M16" i="2"/>
  <c r="N20" i="2"/>
  <c r="M24" i="2"/>
  <c r="M28" i="2"/>
  <c r="J9" i="2"/>
  <c r="J13" i="2"/>
  <c r="J15" i="2"/>
  <c r="J21" i="2"/>
  <c r="J23" i="2"/>
  <c r="J25" i="2"/>
  <c r="N17" i="2"/>
  <c r="N10" i="2"/>
  <c r="N18" i="2"/>
  <c r="M21" i="2"/>
  <c r="J7" i="2"/>
  <c r="M7" i="2"/>
  <c r="J8" i="2"/>
  <c r="J10" i="2"/>
  <c r="J12" i="2"/>
  <c r="J14" i="2"/>
  <c r="N14" i="2"/>
  <c r="J16" i="2"/>
  <c r="J19" i="2"/>
  <c r="J22" i="2"/>
  <c r="N22" i="2"/>
  <c r="J24" i="2"/>
  <c r="J26" i="2"/>
  <c r="M26" i="2"/>
  <c r="J28" i="2"/>
  <c r="M27" i="2"/>
  <c r="M11" i="2"/>
  <c r="N7" i="2"/>
  <c r="N12" i="2"/>
  <c r="N13" i="2"/>
  <c r="M25" i="2"/>
  <c r="M23" i="2"/>
  <c r="M19" i="2"/>
  <c r="M15" i="2"/>
  <c r="N8" i="2"/>
  <c r="N9" i="2"/>
  <c r="J11" i="2"/>
  <c r="N11" i="2"/>
  <c r="J17" i="2"/>
  <c r="J18" i="2"/>
  <c r="J20" i="2"/>
  <c r="M20" i="2"/>
  <c r="N24" i="2"/>
  <c r="J27" i="2"/>
  <c r="N27" i="2"/>
  <c r="N16" i="2"/>
  <c r="N28" i="2"/>
  <c r="N26" i="2"/>
  <c r="M10" i="2"/>
  <c r="M14" i="2"/>
  <c r="M18" i="2"/>
  <c r="M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Metricamovil Template
Fuel Reports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Metricamovil Template
Fuel Reports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Thomas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Metricamovil Template
Fuel Reports</t>
        </r>
      </text>
    </comment>
  </commentList>
</comments>
</file>

<file path=xl/sharedStrings.xml><?xml version="1.0" encoding="utf-8"?>
<sst xmlns="http://schemas.openxmlformats.org/spreadsheetml/2006/main" count="1679" uniqueCount="381">
  <si>
    <t>CompanyName</t>
  </si>
  <si>
    <t>r2rlp</t>
  </si>
  <si>
    <t>GPS</t>
  </si>
  <si>
    <t>RunDate</t>
  </si>
  <si>
    <t>ECM</t>
  </si>
  <si>
    <t>FromDate</t>
  </si>
  <si>
    <t>ToDate</t>
  </si>
  <si>
    <t>DistanceUnit</t>
  </si>
  <si>
    <t>km</t>
  </si>
  <si>
    <t>SpeedUnit</t>
  </si>
  <si>
    <t>km/h</t>
  </si>
  <si>
    <t>BITACORA</t>
  </si>
  <si>
    <t>Distancia GPS</t>
  </si>
  <si>
    <t>Distancia ECM</t>
  </si>
  <si>
    <t>Consumo combustible</t>
  </si>
  <si>
    <t>Horas de operación Trips</t>
  </si>
  <si>
    <t>Horas de operación ECM</t>
  </si>
  <si>
    <t>Horas de operación EXCEPCIONES</t>
  </si>
  <si>
    <t>Consumo en PTO</t>
  </si>
  <si>
    <t>Consumo en Ralentí</t>
  </si>
  <si>
    <t>Nivel de combustible</t>
  </si>
  <si>
    <t>Tiempo en Ralentí ECM</t>
  </si>
  <si>
    <t>Tiempo en Ralentí EXCEPCION</t>
  </si>
  <si>
    <t>Tiempo en PTO ECM</t>
  </si>
  <si>
    <t>Vehiculo</t>
  </si>
  <si>
    <t>Origen</t>
  </si>
  <si>
    <t>Fecha MMFLEET SALIDA</t>
  </si>
  <si>
    <t>Destino</t>
  </si>
  <si>
    <t>Fecha MMFLEET ENTRADA</t>
  </si>
  <si>
    <t>Fecha MMFLEET IGN-ON</t>
  </si>
  <si>
    <t>Fecha MMFLEET IGN-OFF</t>
  </si>
  <si>
    <t>Fecha Trip Inicial</t>
  </si>
  <si>
    <t>Fecha Trip Final</t>
  </si>
  <si>
    <t>Distancia (km GPS)</t>
  </si>
  <si>
    <t>Status data para Distancia</t>
  </si>
  <si>
    <t>Units of measurement Distancia</t>
  </si>
  <si>
    <t>Odómetro inicial</t>
  </si>
  <si>
    <t>Fecha odómetro inicial</t>
  </si>
  <si>
    <t>Odómetro final</t>
  </si>
  <si>
    <t>Fecha Odómetro Final</t>
  </si>
  <si>
    <t>Distancia (km ECM)</t>
  </si>
  <si>
    <t>Status data para consumo de combustible</t>
  </si>
  <si>
    <t>Units of measurement consumo</t>
  </si>
  <si>
    <t>Fuel Used Inicial</t>
  </si>
  <si>
    <t>Fecha fuel used inicial</t>
  </si>
  <si>
    <t>Fuel Used final</t>
  </si>
  <si>
    <t>Fecha fuel used final</t>
  </si>
  <si>
    <t>Consumo Total (lts)</t>
  </si>
  <si>
    <t>Tiempo Ralentí Trips</t>
  </si>
  <si>
    <t>Tiempo Manejo Trips</t>
  </si>
  <si>
    <t>Tiempo Operativo Trips</t>
  </si>
  <si>
    <t>Status data para horas de operación</t>
  </si>
  <si>
    <t>Units of measurement horas de operación</t>
  </si>
  <si>
    <t>Engine Hours inicial</t>
  </si>
  <si>
    <t>Fecha engine hours inicial</t>
  </si>
  <si>
    <t>Engine Hours final</t>
  </si>
  <si>
    <t>Fecha engine hours final</t>
  </si>
  <si>
    <t xml:space="preserve">Tiempo Operativo ECM </t>
  </si>
  <si>
    <t>Regla para Operación</t>
  </si>
  <si>
    <t>Tiempo Operativo EXCEPCION</t>
  </si>
  <si>
    <t>Status data para Consumo PTO</t>
  </si>
  <si>
    <t>Units of measurement Consumo PTO</t>
  </si>
  <si>
    <t>Fuel Used PTO inicial</t>
  </si>
  <si>
    <t>Fecha Fuel Used PTO inicial</t>
  </si>
  <si>
    <t>Fuel Used PTO final</t>
  </si>
  <si>
    <t>Fecha Fuel Used PTO final</t>
  </si>
  <si>
    <t>Status data para Consumo IDLE</t>
  </si>
  <si>
    <t>Units of measurement Consumo IDLE</t>
  </si>
  <si>
    <t>Fuel Used IDLE inicial</t>
  </si>
  <si>
    <t>Fecha Fuel Used IDLE inicial</t>
  </si>
  <si>
    <t>Fuel Used IDLE final</t>
  </si>
  <si>
    <t>Fecha Fuel Used IDLE final</t>
  </si>
  <si>
    <t>Status data para Fuel Level</t>
  </si>
  <si>
    <t>Units of measurement Fuel Level</t>
  </si>
  <si>
    <t>Nivel de combustible inicial</t>
  </si>
  <si>
    <t>Fecha nivel de combustible inicial</t>
  </si>
  <si>
    <t>Nivel de combustible final</t>
  </si>
  <si>
    <t>Fecha nivel de combustible final</t>
  </si>
  <si>
    <t>Status data para IDLE TIME</t>
  </si>
  <si>
    <t>Units of measurement IDLE TIME</t>
  </si>
  <si>
    <t>IDLE TIME inicial</t>
  </si>
  <si>
    <t>Fecha IDLE TIME inicial</t>
  </si>
  <si>
    <t>IDLE TIME final</t>
  </si>
  <si>
    <t>Fecha IDLE TIME final</t>
  </si>
  <si>
    <t>Tiempo en Ralentí</t>
  </si>
  <si>
    <t>Regla para tiempo Ralentí</t>
  </si>
  <si>
    <t>Tiempo Ralentí EXCEPCION</t>
  </si>
  <si>
    <t>Status data para PTO TIME</t>
  </si>
  <si>
    <t>Units of measurement PTO TIME</t>
  </si>
  <si>
    <t>PTO TIME inicial</t>
  </si>
  <si>
    <t>Fecha PTO TIME inicial</t>
  </si>
  <si>
    <t>PTO TIME final</t>
  </si>
  <si>
    <t>Fecha PTO TIME final</t>
  </si>
  <si>
    <t>Tiempo en PTO</t>
  </si>
  <si>
    <t>Número total de paradas</t>
  </si>
  <si>
    <t>Velocidad Máxima (km/h)</t>
  </si>
  <si>
    <t>Velocidad Promedio (km/h)</t>
  </si>
  <si>
    <t>Excesos de velocidad</t>
  </si>
  <si>
    <t>Giros bruscos</t>
  </si>
  <si>
    <t>Frenadas de pánico</t>
  </si>
  <si>
    <t>Aceleración agresiva</t>
  </si>
  <si>
    <t>Posible Accidente</t>
  </si>
  <si>
    <t>Excepcion 1 Incidencias</t>
  </si>
  <si>
    <t>Excepcion 1 Duración</t>
  </si>
  <si>
    <t>Excepcion 2 Incidencias</t>
  </si>
  <si>
    <t>Excepcion 2 Duración</t>
  </si>
  <si>
    <t>Excepcion 3 Incidencias</t>
  </si>
  <si>
    <t>Excepcion 3 Duración</t>
  </si>
  <si>
    <t>Excepcion 4 Incidencias</t>
  </si>
  <si>
    <t>Excepcion 4 Duración</t>
  </si>
  <si>
    <t>Excepcion 5 Incidencias</t>
  </si>
  <si>
    <t>Excepcion 5 Duración</t>
  </si>
  <si>
    <t>Excepcion 6 Incidencias</t>
  </si>
  <si>
    <t>Excepcion 6 Duración</t>
  </si>
  <si>
    <t>S-02 T (0914410)</t>
  </si>
  <si>
    <t>Pension SEVER</t>
  </si>
  <si>
    <t>Odometer</t>
  </si>
  <si>
    <t>DiagnosticTotalFuelUsedId</t>
  </si>
  <si>
    <t>L</t>
  </si>
  <si>
    <t>No Data</t>
  </si>
  <si>
    <t>S-03 T (0128)</t>
  </si>
  <si>
    <t>S-05 T (5284)</t>
  </si>
  <si>
    <t>S-06 T (5285)</t>
  </si>
  <si>
    <t>S-07 T (0914378)</t>
  </si>
  <si>
    <t>S-08 T (0914364)</t>
  </si>
  <si>
    <t>Zona</t>
  </si>
  <si>
    <t>Tipo de zona</t>
  </si>
  <si>
    <t>Hora de llegada</t>
  </si>
  <si>
    <t>Duracion</t>
  </si>
  <si>
    <t>Latitud</t>
  </si>
  <si>
    <t>Longitud</t>
  </si>
  <si>
    <t>Template Vehicle 1</t>
  </si>
  <si>
    <t>Template Zone 1</t>
  </si>
  <si>
    <t>Customer Zone</t>
  </si>
  <si>
    <t>Dirección</t>
  </si>
  <si>
    <t>Duración</t>
  </si>
  <si>
    <t>Tiempo Ralentí</t>
  </si>
  <si>
    <t>México 54 406, Moyahua de Estrada, Zac., México</t>
  </si>
  <si>
    <t>Av Periférico Pte Manuel Gómez Morin 27, Paseos del Sol, 45070 Zapopan, Jal., México</t>
  </si>
  <si>
    <t>Av. Adolf Bernard Horn Junior 3490, Lomas de Tlaquepaque, 45601 San Pedro Tlaquepaque, Jal., México</t>
  </si>
  <si>
    <t>Dr Pedro Juan Mirassou Tarno 219, Tlaquepaque, 45610 Jal., México</t>
  </si>
  <si>
    <t>Prolongacion Vicente guerrero 100a, Jalisco, México</t>
  </si>
  <si>
    <t>Prolongacion Vicente guerrero 110, Jalisco, México</t>
  </si>
  <si>
    <t>Prolongacion Vicente guerrero 106, Jalisco, México</t>
  </si>
  <si>
    <t>Vicente Guerrero 350, Jalisco, México</t>
  </si>
  <si>
    <t>Guadalajara - Zapotlanejo, La Laja, Jal., México</t>
  </si>
  <si>
    <t>Sin nombre No. 20 LB, Bugambilias, 99907 Nochistlán de Mejía, Zac., México</t>
  </si>
  <si>
    <t>Mesa de Afuera 4, Centro, 99900 Centro, Zac., México</t>
  </si>
  <si>
    <t>Juárez 1824, San Antonio, 99600 Jalpa, Zac., México</t>
  </si>
  <si>
    <t>Juárez 1407, San Antonio, 99600 Jalpa, Zac., México</t>
  </si>
  <si>
    <t>Corral de Piedras - Tlaltenango, Zacatecas, México</t>
  </si>
  <si>
    <t>Álvaro Obregón 101, Veracruz, 99700 Tlaltenango de Sánchez Román, Zac., México</t>
  </si>
  <si>
    <t>México 23 S/N, 99700 Tlaltenango de Sánchez Román, Zac., México</t>
  </si>
  <si>
    <t>Zaragoza 66, Alto, 46200 Colotlán, Jal., México</t>
  </si>
  <si>
    <t>De La Fortuna 6, Flores del Pedregal, 99545 Villanueva, Zac., México</t>
  </si>
  <si>
    <t>De La Fortuna 4, Flores del Pedregal, 99545 Villanueva, Zac., México</t>
  </si>
  <si>
    <t>México 49 49, Смайли Хайтс, 99110 Fresnillo, Zac., México</t>
  </si>
  <si>
    <t>Av. de los Maestros 3, Centro, 98400 Río Grande, Zac., México</t>
  </si>
  <si>
    <t>I. M. Altamirano 127, Conasupo, Barrio de la Loma, 98300 Juan Aldama, Zac., México</t>
  </si>
  <si>
    <t>Fresnillo -Sain Alto, San José de Lourdes, Zac., México</t>
  </si>
  <si>
    <t>Viola 7, Col de los Musicos, 99100 Sombrerete, Zac., México</t>
  </si>
  <si>
    <t>Panamericana SN-C VENTA DE TRACTORES, Las Bodegas, 99100 Sombrerete, Zac., México</t>
  </si>
  <si>
    <t>México 45D, Plateros, Zac., México</t>
  </si>
  <si>
    <t>Tepozán 6, Los Geranios, 99545 Villanueva, Zac., México</t>
  </si>
  <si>
    <t>Alamillo 375, 59000 Sahuayo de Morelos, Mich., México</t>
  </si>
  <si>
    <t>Francisco I. Madero Norte 75, Centro, 59600 Zamora de Hidalgo, Mich., México</t>
  </si>
  <si>
    <t>Calle Alicante 10, Progreso Nacional, 59615 Zamora de Hidalgo, Mich., México</t>
  </si>
  <si>
    <t>Av. Juárez Eje Pte. 810, Juárez, Balcones de Zamora, 59620 Zamora de Hidalgo, Mich., México</t>
  </si>
  <si>
    <t>Av Lázaro Cárdenas 132, El Sabinito, Zamora de Hidalgo, Mich., México</t>
  </si>
  <si>
    <t>Calle Central 11, Col Linda Vista, Mich., México</t>
  </si>
  <si>
    <t>Ahuehuete LB, Arboledas, 59699 Zamora de Hidalgo, Mich., México</t>
  </si>
  <si>
    <t>Ciprés 30B, Arboledas, 59698 Zamora de Hidalgo, Mich., México</t>
  </si>
  <si>
    <t>Calle Calz. Benito Juárez, Michoacán, México</t>
  </si>
  <si>
    <t>Luis Pasteur 8(437), Ex de San Lázaro de las Catarinas, 60136 Uruapan, Mich., México</t>
  </si>
  <si>
    <t>Júpiter 39, La Estrella, 60156 Uruapan, Mich., México</t>
  </si>
  <si>
    <t>Calle Camino Viejo A Tejerias 22, La Esperanza, 60154 Uruapan, Mich., México</t>
  </si>
  <si>
    <t>Av. Plan de San Luis 8A, Emiliano Zapata, Amanecer Tarasco, 60180 Uruapan, Mich., México</t>
  </si>
  <si>
    <t>Av Benito Juárez 1A, Centro, 60000 Uruapan, Mich., México</t>
  </si>
  <si>
    <t>Av. Tinto Fino MZ.21 LT.1, 60094 Uruapan, Mich., México</t>
  </si>
  <si>
    <t>Unnamed Road, Mich., México</t>
  </si>
  <si>
    <t>Calle Carr. Nacional, Huáncito, Mich., México</t>
  </si>
  <si>
    <t>Calle Carr. Nacional, Zopoco, Mich., México</t>
  </si>
  <si>
    <t>Guadalajara - Atlacomulco 140, Jalisco, México</t>
  </si>
  <si>
    <t>Calle Mexicaltzingo 67, Mexicaltzingo, 44180 Guadalajara, Jal., México</t>
  </si>
  <si>
    <t>Av. 16 de Septiembre 649, Mexicaltzingo, 44180 Guadalajara, Jal., México</t>
  </si>
  <si>
    <t>Ninfa Castañeda 7, 46400 Tequila, Jal., México</t>
  </si>
  <si>
    <t>Hermelinda Rosales Rulfo 50C, Obrera 2, 46400 Tequila, Jal., México</t>
  </si>
  <si>
    <t>Carr. Guadalajara - Tepic, El Llano de los Vela, Jal., México</t>
  </si>
  <si>
    <t>San Juan LB, Santo Santiago, 63959 Ixtlán del Río, Nay., México</t>
  </si>
  <si>
    <t>Emilio M. González Parra 225, Everardo Peña Navarro, 63959 Ixtlán del Río, Nay., México</t>
  </si>
  <si>
    <t>Av. Tecnológico 4, Valle de Matatipac, 63195 Tepic, Nay., México</t>
  </si>
  <si>
    <t>Paseo de Geranio 132, Villas del Roble, 63173 Tepic, Nay., México</t>
  </si>
  <si>
    <t>Av. los Sauces 202, Los Sauces Infonavit, Unión Popular, 63196 Tepic, Nay., México</t>
  </si>
  <si>
    <t>Calle Brasil 45, Moctezuma, 63185 Tepic, Nay., México</t>
  </si>
  <si>
    <t>De Los Insurgentes Pte. 1055, Rodeo de la Punta, 63117 Tepic, Nay., México</t>
  </si>
  <si>
    <t>Av. Guadalupe Victoria 426, Heriberto Casas, 63020 Tepic, Nay., México</t>
  </si>
  <si>
    <t>Calle Sangangüey 20, El Indio, 63780 Xalisco, Nay., México</t>
  </si>
  <si>
    <t>BLVD. TEPIC - JALISCO #57 SUR COL. EL INDIO. ENTRE SANGANGUEY, Dátil Y, Colinas de Xalisco, 63780 Xalisco, Nay., México</t>
  </si>
  <si>
    <t>Hidalgo 199, Centro, 63700 Compostela, Nay., México</t>
  </si>
  <si>
    <t>Constitución 1A, Sin Nombre Loc. San Vicente, 63737 San Vicente, Nay., México</t>
  </si>
  <si>
    <t>Calle de la Gardenia 28, Jardines del Sol, Fraccionamiento Santa Fe, Nay., México</t>
  </si>
  <si>
    <t>Blvd. de las Dalias 105a, Jardines del Sol, Fraccionamiento Santa Fe, Nay., México</t>
  </si>
  <si>
    <t>Blvd. de las Dalias 107a, Jardines del Sol, Fraccionamiento Santa Fe, Nay., México</t>
  </si>
  <si>
    <t>Juan Escutia 103, Centro, 63737 San José del Valle, Nay., México</t>
  </si>
  <si>
    <t>Blvrd Riviera Nayarit 204, 63732 Nay., México</t>
  </si>
  <si>
    <t>Lib. Nogales 7, La Venta del Astillero, Jal., México</t>
  </si>
  <si>
    <t>Guadalajara - Tepic 350, Nayarit, México</t>
  </si>
  <si>
    <t>Hermenegildo Galeana LB, Centro, 63626 Ruiz, Nay., México</t>
  </si>
  <si>
    <t>México 200, Nayarit, México</t>
  </si>
  <si>
    <t>Adolfo López Mateos 108, Nueva Galicia, 63715 Las Varas, Nay., México</t>
  </si>
  <si>
    <t>Adolfo López Mateos 106, Nueva Galicia, 63715 Las Varas, Nay., México</t>
  </si>
  <si>
    <t>Veracruz 88, Centro, 63737 San José del Valle, Nay., México</t>
  </si>
  <si>
    <t>Blvrd Federación, Nayarit, México</t>
  </si>
  <si>
    <t>Tepic - Puerto Vallarta 303, Tepeyac, 63715 Las Varas, Nay., México</t>
  </si>
  <si>
    <t>México 200, El Molote, Nay., México</t>
  </si>
  <si>
    <t>México 68D 15, Sin Nombre Loc. Compostela, Compostela, Nay., México</t>
  </si>
  <si>
    <t>Lib. Nogales 156, Los Toriles, Jal., México</t>
  </si>
  <si>
    <t>Lib. Nogales, Tequila, Jal., México</t>
  </si>
  <si>
    <t>Guadalajara - Tepic 2049, Jalisco, México</t>
  </si>
  <si>
    <t>Av. Adolf Bernard Horn Junior 95, Tlaquepaque, 45610 San Pedro Tlaquepaque, Jal., México</t>
  </si>
  <si>
    <t>Calle Miguel Arana 261, Centro, 45800 Jocotepec, Jal., México</t>
  </si>
  <si>
    <t>Av Rubén Ramírez Flores 409, Zacoalco de Torres Centro, 45754 Zacoalco de Torres, Jal., México</t>
  </si>
  <si>
    <t>Mi Bodega Aurrerá, Av Rubén Ramírez Flores 409, San Miguel, 45754 Zacoalco de Torres, Jal., México</t>
  </si>
  <si>
    <t>Gral. Manuel Ávila Camacho 500, Centro, 49304 Sayula, Jal., México</t>
  </si>
  <si>
    <t>Gral. Manuel Ávila Camacho, Magisterio, 48050 Sayula, Jal., México</t>
  </si>
  <si>
    <t>México 54D 3048, 49000 Cd Guzman, Jal., México</t>
  </si>
  <si>
    <t>Matamoros 52, Zapotiltic Centro, 49600 Zapotiltic, Jal., México</t>
  </si>
  <si>
    <t>Colima - Jiquilpan 412, Vista Hermosa, Jal., México</t>
  </si>
  <si>
    <t>Calle Guzmán 735, San José del Platanar, 49650 Tamazula de Gordiano, Jal., México</t>
  </si>
  <si>
    <t>Calle Guzmán 295, 49650 Tamazula de Gordiano, Jal., México</t>
  </si>
  <si>
    <t>Calle Anselmo Villalobos 20, La Floresta, 49800 Tuxpan, Jal., México</t>
  </si>
  <si>
    <t>Av Periférico Pte Manuel Gómez Morin 995, El Briseño, 45236 Zapopan, Jal., México</t>
  </si>
  <si>
    <t>Dr Pedro Juan Mirassou Tarno 222, Tlaquepaque, 45610 Jal., México</t>
  </si>
  <si>
    <t>Av. Adolf Bernard Horn Junior, Tlaquepaque, 45610 Jal., México</t>
  </si>
  <si>
    <t>México 45D, Aguilares, Gto., México</t>
  </si>
  <si>
    <t>Carr. México San Luís Potosí 129, Estado de México, México</t>
  </si>
  <si>
    <t>Mexico - Queretaro 10, San Isidro, 54750 Cuautitlán Izcalli, Méx., México</t>
  </si>
  <si>
    <t>Av de los Chopos 194, San Isidro, 54750 Cuautitlán Izcalli, Méx., México</t>
  </si>
  <si>
    <t>Henry Ford 5, San Isidro, 54750 Cuautitlán Izcalli, Méx., México</t>
  </si>
  <si>
    <t>Andre Marie Ampere 17, Industrial Cuamatla, 54730 Cuautitlán Izcalli, Méx., México</t>
  </si>
  <si>
    <t>Michel Faraday 14, Industrial Cuamatla, 54730 Cuautitlán Izcalli, Méx., México</t>
  </si>
  <si>
    <t>Michel Faraday 12, Industrial Cuamatla, 54730 Cuautitlán Izcalli, Méx., México</t>
  </si>
  <si>
    <t>Calle Emiliano Zapata 149, San Jerónimo Tepetlacalco, 54090 Tlalnepantla de Baz, Méx., México</t>
  </si>
  <si>
    <t>Lázaro Cárdenas 39, San Jerónimo Tepetlacalco, 54090 Tlalnepantla de Baz, Méx., México</t>
  </si>
  <si>
    <t>Calle Emiliano Zapata 13, San Jerónimo Tepetlacalco, 54090 Tlalnepantla de Baz, Méx., México</t>
  </si>
  <si>
    <t>Lázaro Cárdenas 30, San Jerónimo Tepetlacalco, 54090 Tlalnepantla de Baz, Méx., México</t>
  </si>
  <si>
    <t>Autopista Querétaro - México 3332, Querétaro, México</t>
  </si>
  <si>
    <t>México 45D, Primavera, 36720 Salamanca, Gto., México</t>
  </si>
  <si>
    <t>16 de Septiembre 17, San Pedro y San Pablo, 59580 Chavinda, Mich., México</t>
  </si>
  <si>
    <t>59580, Morelos 132, Corpus Cristi, Chavinda, Mich., México</t>
  </si>
  <si>
    <t>Morelos 15 A, Corpus Cristi, 59580 Chavinda, Mich., México</t>
  </si>
  <si>
    <t>Calle Hidalgo 373, Lerdo Chiquito, 59200 Vista Hermosa de Negrete, Mich., México</t>
  </si>
  <si>
    <t>Av. Manuel Goméz Morín Sur 546, Loma Linda, 47675 Tepatitlán de Morelos, Jal., México</t>
  </si>
  <si>
    <t>Av. Manuel Goméz Morín Sur 261, La Gloria, 47670 Tepatitlán de Morelos, Jal., México</t>
  </si>
  <si>
    <t>Carretera Guadalajara - Morelia 4740, 45430 圣菲 Jal., México</t>
  </si>
  <si>
    <t>Uruapan - Carápan, Michoacán, México</t>
  </si>
  <si>
    <t>Calle Calz. Benito Juárez, Capácuaro, Mich., México</t>
  </si>
  <si>
    <t>México 37 25, Barrio de San Francisco, 60210 Capácuaro, Mich., México</t>
  </si>
  <si>
    <t>Rosa de Castilla 7, Rosa de Castilla, Colonia, 60155 Uruapan, Mich., México</t>
  </si>
  <si>
    <t>Rosa de Castilla 5, Rosa de Castilla, Colonia, 60155 Uruapan, Mich., México</t>
  </si>
  <si>
    <t>Gamay 25a, 60094 Uruapan, Mich., México</t>
  </si>
  <si>
    <t>Av. 5 de Febrero 87A, Centro, 60000 Uruapan, Mich., México</t>
  </si>
  <si>
    <t>Av. 5 de Febrero 81, Centro, 60000 Uruapan, Mich., México</t>
  </si>
  <si>
    <t>Av Montaña Monarca, Michoacán, México</t>
  </si>
  <si>
    <t>Morelia - Uriangato 26391, Cuto del Porvenir, Mich., México</t>
  </si>
  <si>
    <t>12 de Octubre 722, Zona Centro, 38817 Moroleón, Gto., México</t>
  </si>
  <si>
    <t>GTO 45D, Guanajuato, México</t>
  </si>
  <si>
    <t>La Estancia, Guanajuato, México</t>
  </si>
  <si>
    <t>Nochebuena 123, Las Flores, 38090 Celaya, Gto., México</t>
  </si>
  <si>
    <t>Camelia 607, Jardines de Celaya 3ra Secc, 38080 Celaya, Gto., México</t>
  </si>
  <si>
    <t>Avenida México, Viñas de la Herradura, Celaya, Gto., México</t>
  </si>
  <si>
    <t>Brocoli 107, Viñas de la Herradura, 38036 Celaya, Gto., México</t>
  </si>
  <si>
    <t>Valle de los naranjos #1235, Valle de los Naranjos 2, 38016 Celaya, Gto., México</t>
  </si>
  <si>
    <t>Miguel Hidalgo 420, San Antonio, 38010 San Antonio, Gto., México</t>
  </si>
  <si>
    <t>Nogal 204, Alamos, 36750 Salamanca, Gto., México</t>
  </si>
  <si>
    <t>Artes 501, Centro, 36700 Salamanca, Gto., México</t>
  </si>
  <si>
    <t>Blvd. Rcda. de San Pedro 603, Soto Innes, 36764 Salamanca, Gto., México</t>
  </si>
  <si>
    <t>Blvd. Rcda. de San Pedro 595, Soto Innes, Salamanca, Gto., México</t>
  </si>
  <si>
    <t>Villagrán-Celaya 310, Celaya, Gto., México</t>
  </si>
  <si>
    <t>Celaya-Villagrán 95, Celaya, Gto., México</t>
  </si>
  <si>
    <t>Las Animas 477, Pronasol, 36515 Irapuato, Gto., México</t>
  </si>
  <si>
    <t>Calle Av San Juan 1408, San Juan de Retana, 36576 Irapuato, Gto., México</t>
  </si>
  <si>
    <t>Calle Peral 1146, Los Fresnos, 36555 Irapuato, Gto., México</t>
  </si>
  <si>
    <t>Calle Sta Monica 1869, El Milagro, 36557 Irapuato, Gto., México</t>
  </si>
  <si>
    <t>Calle Av Casimiro Liceaga 241, Alvaro Obregon, 36530 Irapuato, Gto., México</t>
  </si>
  <si>
    <t>Flor de Luna 294, La Guadalupana, 45596 San Pedro Tlaquepaque, Jal., México</t>
  </si>
  <si>
    <t>Lib. Nogales 2049, Jalisco, México</t>
  </si>
  <si>
    <t>Lib. Nogales, La Venta del Astillero, Jal., México</t>
  </si>
  <si>
    <t>Libramiento 3934, Rodeo de la Punta, 63110 Tepic, Nay., México</t>
  </si>
  <si>
    <t>México 15D, Buenavista, Nay., México</t>
  </si>
  <si>
    <t>Ramon Corona Pte. 19, Centro, 63300 Santiago Ixcuintla, Nay., México</t>
  </si>
  <si>
    <t>Luis Figueroa 65, Centro, 63300 Santiago Ixcuintla, Nay., México</t>
  </si>
  <si>
    <t>Independencia Ote. 975, Emiliano Zapata, 63210 Tuxpan, Nay., México</t>
  </si>
  <si>
    <t>Independencia Ote. 6, Centro, 63200 Tuxpan, Nay., México</t>
  </si>
  <si>
    <t>Tepic - Mazatlán, Santa Barbara, Nay., México</t>
  </si>
  <si>
    <t>Querétaro Sur 197, Centro, 63440 Tecuala, Nay., México</t>
  </si>
  <si>
    <t>México 68, Nayarit, México</t>
  </si>
  <si>
    <t>Prisciliano Sánchez 24, Arboledas San Carlos, Galaxia, 63400 Acaponeta, Nay., México</t>
  </si>
  <si>
    <t>Lib. de Mazatlán, Nayarit, México</t>
  </si>
  <si>
    <t>Nayarit El Tamarindo-Santa Cruz, Nayarit, México</t>
  </si>
  <si>
    <t>Lib. Nogales, Jalisco, México</t>
  </si>
  <si>
    <t>Puente Automovilistico 33, La Guadalupana, 45596 San Pedro Tlaquepaque, Jal., México</t>
  </si>
  <si>
    <t>Anillo Perif. Sur Manuel Gómez Morín 6360, Tlaquepaque, 45610 San Pedro Tlaquepaque, Jal., México</t>
  </si>
  <si>
    <t>Carr. Guadalajara - Tepic 2012, Rinconada del Bosque, Zapopan, Jal., México</t>
  </si>
  <si>
    <t>45601, Anillo Perif. Sur Manuel Gómez Morín 7705, Santa María Tequepexpan, San Pedro Tlaquepaque, Jal., México</t>
  </si>
  <si>
    <t>Guadalajara - Chapala 2500, Minerales, El Quince, Jal., México</t>
  </si>
  <si>
    <t>Carr Jocotepec-chapala 20, San Antonio Tlayacapan, 45900 San Antonio Tlayacapan, Jal., México</t>
  </si>
  <si>
    <t>Calle Guzmán 305A, San José del Platanar, 49650 Tamazula de Gordiano, Jal., México</t>
  </si>
  <si>
    <t>Ferrocarril 15, Ferrocarril, 49800 Tuxpan, Jal., México</t>
  </si>
  <si>
    <t>49800, Ferrocarril Secc. 33 20, La Floresta, Tuxpan, Jal., México</t>
  </si>
  <si>
    <t>Guadalajara - Tepic 170, Los Toriles, Nay., México</t>
  </si>
  <si>
    <t>Carr. Guadalajara - Tepic 2, Tepic, Nay., México</t>
  </si>
  <si>
    <t>Ejido 236, Emiliano Zapata, 63550 Villa Hidalgo, Nay., México</t>
  </si>
  <si>
    <t>Ejido 700, 63550 Villa Hidalgo, Nay., México</t>
  </si>
  <si>
    <t>Juárez Pte. 151, Camichín, 63440 Tecuala, Nay., México</t>
  </si>
  <si>
    <t>Sin nombre No. 97 13, Arboledas San Carlos, 63400 Acaponeta, Nay., México</t>
  </si>
  <si>
    <t>Tepic - Mazatlán, Nayarit, México</t>
  </si>
  <si>
    <t>Av. Aviación 4808, San Juan de Ocotán, 45019 Zapopan, Jal., México</t>
  </si>
  <si>
    <t>Av Sta Margarita 4001, Poniente, 45136 Zapopan, Jal., México</t>
  </si>
  <si>
    <t>Carr. Guadalajara - Tepic 8a, Bosque La Primavera, Jal., México</t>
  </si>
  <si>
    <t>Lib. Nogales, Magdalena, Jal., México</t>
  </si>
  <si>
    <t>Av. Tecnológico 2662, Miguel Hidalgo, 63193 Tepic, Nay., México</t>
  </si>
  <si>
    <t>Av México Nte 959, Río, 63038 Tepic, Nay., México</t>
  </si>
  <si>
    <t>Unnamed Road, Nayarit, México</t>
  </si>
  <si>
    <t>México 200, La Cruz, Testerazo, Nay., México</t>
  </si>
  <si>
    <t>Nicolás Bravo 7, Manglar, 63737 San José del Valle, Nay., México</t>
  </si>
  <si>
    <t>Niños Heroes 51, Centro, 36900 Pénjamo, Gto., México</t>
  </si>
  <si>
    <t>5 de Mayo Norte 309D, Centro, Abasolo, Gto., México</t>
  </si>
  <si>
    <t>Valle De Santiago - Uriangato 20, Centro, Valle de Santiago, Gto., México</t>
  </si>
  <si>
    <t>2 de Abril 401, Centro, 38300 Cortazar, Gto., México</t>
  </si>
  <si>
    <t>Rafael Ramírez s/n, Zona Centro, 38700 Tarimoro, Gto., México</t>
  </si>
  <si>
    <t>Rafael Ramírez 68, Zona Centro, 38700 Tarimoro, Gto., México</t>
  </si>
  <si>
    <t>Igancio Allende 407-S"ESTACIONAMIENTO", Zona Centro, 38900 Salvatierra, Gto., México</t>
  </si>
  <si>
    <t>De La Estación 5, Bordo de la Joya, 38940 Yuriria, Gto., México</t>
  </si>
  <si>
    <t>Emilio Carranza 95, Emilio Carranza, 38680 Acámbaro, Gto., México</t>
  </si>
  <si>
    <t>Primero de Mayo 1501, Zona Centro, 38600 Acámbaro, Gto., México</t>
  </si>
  <si>
    <t>Lib. Sur 181, Bella Vista, 58936 Zinapecuaro de Figueroa, Mich., México</t>
  </si>
  <si>
    <t>Lib. Sur 24, 58936 Zinapecuaro de Figueroa, Mich., México</t>
  </si>
  <si>
    <t>Guadalajara-Morelia, El Pueblito, Mich., México</t>
  </si>
  <si>
    <t>Los Arcos 5A, Centro, 99900 Centro, Zac., México</t>
  </si>
  <si>
    <t>Los Arcos 1, Centro, 99900 Nochistlán de Mejía, Zac., México</t>
  </si>
  <si>
    <t>Juchipila - Tabasco, Zacatecas, México</t>
  </si>
  <si>
    <t>Margaritas 2213, Lindavista, 99602 Jalpa, Zac., México</t>
  </si>
  <si>
    <t>Av. 16 de Septiembre 651, Mexicaltzingo, 44180 Guadalajara, Jal., México</t>
  </si>
  <si>
    <t>Guadalajara - Lagos de Moreno, Jalisco, México</t>
  </si>
  <si>
    <t>Guadalajara - Lagos de Moreno 6a, El Tigre, Jal., México</t>
  </si>
  <si>
    <t>López Mateos, Momax, Zac., México</t>
  </si>
  <si>
    <t>Av. los Sauces 324, Unión Popular, 63196 Tepic, Nay., México</t>
  </si>
  <si>
    <t>H. Batallón de San Blas 168, Sin Nombre Loc. San Blas, El Guayabal, 63744 San Blas, Nay., México</t>
  </si>
  <si>
    <t>Av Benito Juárez 271, El Cerrito, 63743 San Blas, Nay., México</t>
  </si>
  <si>
    <t>Arroyo Cuellar 204, Los Ruiseñores, Jal., México</t>
  </si>
  <si>
    <t>México 70, El Refugio, Jal., México</t>
  </si>
  <si>
    <t>Solidaridad 137, Los Carrizalitos, 45300 Tala, Jal., México</t>
  </si>
  <si>
    <t>Zaragoza 102, Centro, 46732 Ahualulco de Mercado, Jal., México</t>
  </si>
  <si>
    <t>JAL 4 35, 46760 Jal., México</t>
  </si>
  <si>
    <t>Juan Escutia 24, Providencia, 46649 Ameca, Jal., México</t>
  </si>
  <si>
    <t>Ocampo 255, San Juan, 48500 Cocula, Jal., México</t>
  </si>
  <si>
    <t>Mezquite 4, Mirador del Rosal, 48740 El Grullo, Jal., México</t>
  </si>
  <si>
    <t>Calle Leandro Valle 1240D, 48900 Autlán de Navarro, Jal., México</t>
  </si>
  <si>
    <t>Reporte de Desempeño de Viajes - Rendimiento de combustible</t>
  </si>
  <si>
    <t>Reporte creado el:</t>
  </si>
  <si>
    <t>PREFERENCIAS:</t>
  </si>
  <si>
    <t>Consulta desde:</t>
  </si>
  <si>
    <t>DISTANCIA</t>
  </si>
  <si>
    <t>Hasta:</t>
  </si>
  <si>
    <t>Vehículo</t>
  </si>
  <si>
    <t>ORIGEN</t>
  </si>
  <si>
    <t>HORA SALIDA</t>
  </si>
  <si>
    <t>DESTINO</t>
  </si>
  <si>
    <t>HORA LLEGADA</t>
  </si>
  <si>
    <t>CONSUMO TOTAL (L)</t>
  </si>
  <si>
    <t>CONSUMO EN RALENTI (L)</t>
  </si>
  <si>
    <t>CONSUMO EN PTO (L)</t>
  </si>
  <si>
    <t>RENDIMIENTO (KM/L)</t>
  </si>
  <si>
    <t>T.MANEJO</t>
  </si>
  <si>
    <t>T.RALENTI</t>
  </si>
  <si>
    <t>% MANEJO</t>
  </si>
  <si>
    <t>% RALENTI</t>
  </si>
  <si>
    <t>Reporte de Desempeño de Viajes - Detalle de paradas</t>
  </si>
  <si>
    <t>Reporte de Desempeño de Viajes - Paso por casetas</t>
  </si>
  <si>
    <t>Caseta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</si>
</sst>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"/>
    <numFmt numFmtId="169" formatCode="dd/mm/yyyy\ h:mm:ss\ AM/PM"/>
    <numFmt numFmtId="170" formatCode="mmm\ dd\,\ yyyy"/>
    <numFmt numFmtId="171" formatCode="[hh]:mm:ss"/>
  </numFmts>
  <fonts count="20" x14ac:knownFonts="1">
    <font>
      <sz val="10"/>
      <name val="Arial"/>
      <family val="2"/>
    </font>
    <font>
      <sz val="11"/>
      <color theme="1"/>
      <name val="Segoe UI"/>
      <family val="2"/>
    </font>
    <font>
      <b/>
      <sz val="7"/>
      <color indexed="8"/>
      <name val="Tahoma"/>
      <family val="2"/>
    </font>
    <font>
      <sz val="8"/>
      <color indexed="8"/>
      <name val="Tahom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2"/>
      <color theme="0" tint="-0.34998626667073579"/>
      <name val="Segoe UI"/>
      <family val="2"/>
    </font>
    <font>
      <b/>
      <sz val="8"/>
      <color theme="1"/>
      <name val="Tahoma"/>
      <family val="2"/>
    </font>
    <font>
      <sz val="8"/>
      <name val="Arial"/>
      <family val="2"/>
    </font>
    <font>
      <u/>
      <sz val="10"/>
      <name val="Arial"/>
      <family val="2"/>
    </font>
    <font>
      <sz val="10"/>
      <color rgb="FF000000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theme="1" tint="0.34998626667073579"/>
      </bottom>
      <diagonal/>
    </border>
  </borders>
  <cellStyleXfs count="2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167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7" fillId="10" borderId="0" applyNumberFormat="0"/>
    <xf numFmtId="0" fontId="8" fillId="0" borderId="0" applyNumberFormat="0" applyAlignment="0"/>
    <xf numFmtId="0" fontId="9" fillId="10" borderId="0" applyNumberFormat="0"/>
    <xf numFmtId="170" fontId="5" fillId="10" borderId="0"/>
    <xf numFmtId="0" fontId="10" fillId="0" borderId="0" applyNumberFormat="0"/>
    <xf numFmtId="0" fontId="11" fillId="0" borderId="0" applyNumberFormat="0"/>
    <xf numFmtId="0" fontId="12" fillId="0" borderId="0" applyNumberFormat="0" applyFill="0" applyBorder="0" applyAlignment="0" applyProtection="0">
      <alignment horizontal="right"/>
    </xf>
    <xf numFmtId="0" fontId="1" fillId="0" borderId="0"/>
    <xf numFmtId="0" fontId="5" fillId="0" borderId="0" applyNumberFormat="0" applyFont="0" applyFill="0" applyBorder="0" applyAlignment="0" applyProtection="0">
      <alignment vertical="top"/>
      <protection locked="0"/>
    </xf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2">
    <xf numFmtId="0" fontId="0" fillId="0" borderId="0" xfId="0"/>
    <xf numFmtId="22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/>
    <xf numFmtId="0" fontId="15" fillId="0" borderId="0" xfId="0" applyNumberFormat="1" applyFont="1" applyFill="1" applyAlignment="1" applyProtection="1"/>
    <xf numFmtId="169" fontId="3" fillId="0" borderId="0" xfId="0" applyNumberFormat="1" applyFont="1" applyFill="1" applyAlignment="1" applyProtection="1">
      <alignment horizontal="left"/>
    </xf>
    <xf numFmtId="0" fontId="13" fillId="0" borderId="0" xfId="0" applyNumberFormat="1" applyFont="1" applyFill="1" applyAlignment="1" applyProtection="1"/>
    <xf numFmtId="0" fontId="0" fillId="11" borderId="0" xfId="0" applyNumberFormat="1" applyFill="1" applyAlignment="1" applyProtection="1"/>
    <xf numFmtId="0" fontId="0" fillId="12" borderId="0" xfId="0" applyNumberFormat="1" applyFill="1" applyAlignment="1" applyProtection="1"/>
    <xf numFmtId="0" fontId="0" fillId="13" borderId="0" xfId="0" applyNumberFormat="1" applyFill="1" applyAlignment="1" applyProtection="1"/>
    <xf numFmtId="0" fontId="0" fillId="14" borderId="0" xfId="0" applyNumberFormat="1" applyFill="1" applyAlignment="1" applyProtection="1"/>
    <xf numFmtId="0" fontId="2" fillId="9" borderId="1" xfId="0" applyNumberFormat="1" applyFont="1" applyFill="1" applyBorder="1" applyAlignment="1" applyProtection="1">
      <alignment horizontal="center" vertical="center" wrapText="1"/>
    </xf>
    <xf numFmtId="22" fontId="19" fillId="0" borderId="0" xfId="0" applyNumberFormat="1" applyFont="1" applyFill="1" applyAlignment="1" applyProtection="1"/>
    <xf numFmtId="46" fontId="19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vertical="center"/>
    </xf>
    <xf numFmtId="0" fontId="14" fillId="0" borderId="0" xfId="0" applyNumberFormat="1" applyFont="1" applyFill="1" applyAlignment="1" applyProtection="1"/>
    <xf numFmtId="0" fontId="2" fillId="9" borderId="1" xfId="0" applyNumberFormat="1" applyFont="1" applyFill="1" applyBorder="1" applyAlignment="1" applyProtection="1">
      <alignment horizontal="center" wrapText="1"/>
    </xf>
    <xf numFmtId="22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0" fontId="17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right"/>
    </xf>
    <xf numFmtId="22" fontId="0" fillId="0" borderId="0" xfId="0" applyNumberFormat="1" applyFill="1" applyAlignment="1" applyProtection="1">
      <alignment horizontal="left"/>
    </xf>
    <xf numFmtId="0" fontId="18" fillId="0" borderId="0" xfId="0" applyNumberFormat="1" applyFont="1" applyFill="1" applyAlignment="1" applyProtection="1"/>
    <xf numFmtId="0" fontId="0" fillId="16" borderId="0" xfId="0" applyNumberFormat="1" applyFill="1" applyAlignment="1" applyProtection="1"/>
    <xf numFmtId="0" fontId="0" fillId="15" borderId="2" xfId="0" applyNumberFormat="1" applyFill="1" applyBorder="1" applyAlignment="1" applyProtection="1">
      <alignment horizontal="center" vertical="center" wrapText="1"/>
    </xf>
    <xf numFmtId="0" fontId="0" fillId="15" borderId="2" xfId="0" applyNumberFormat="1" applyFill="1" applyBorder="1" applyAlignment="1" applyProtection="1">
      <alignment horizontal="center" vertical="center" wrapText="1"/>
    </xf>
    <xf numFmtId="168" fontId="0" fillId="0" borderId="0" xfId="0" applyNumberFormat="1" applyFill="1" applyAlignment="1" applyProtection="1"/>
    <xf numFmtId="2" fontId="0" fillId="0" borderId="0" xfId="0" applyNumberFormat="1" applyFill="1" applyAlignment="1" applyProtection="1"/>
    <xf numFmtId="171" fontId="0" fillId="0" borderId="0" xfId="0" applyNumberFormat="1" applyFill="1" applyAlignment="1" applyProtection="1"/>
    <xf numFmtId="0" fontId="0" fillId="0" borderId="0" xfId="0" applyNumberFormat="1" applyFill="1" applyAlignment="1" applyProtection="1"/>
    <xf numFmtId="1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horizontal="center" vertical="center" wrapText="1"/>
    </xf>
    <xf numFmtId="46" fontId="0" fillId="0" borderId="0" xfId="0" applyNumberFormat="1" applyFill="1" applyAlignment="1" applyProtection="1">
      <alignment horizontal="left"/>
    </xf>
  </cellXfs>
  <cellStyles count="2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40% - Accent3" xfId="5" builtinId="39" customBuiltin="1"/>
    <cellStyle name="60% - Accent3" xfId="6" builtinId="40" customBuiltin="1"/>
    <cellStyle name="60% - Accent4" xfId="7" builtinId="44" customBuiltin="1"/>
    <cellStyle name="60% - Accent6" xfId="8" builtinId="52" customBuiltin="1"/>
    <cellStyle name="Comma" xfId="9" builtinId="3" customBuiltin="1"/>
    <cellStyle name="Comma [0]" xfId="10" builtinId="6" customBuiltin="1"/>
    <cellStyle name="Currency" xfId="11" builtinId="4" customBuiltin="1"/>
    <cellStyle name="Currency [0]" xfId="12" builtinId="7" customBuiltin="1"/>
    <cellStyle name="Heading" xfId="13" xr:uid="{00000000-0005-0000-0000-000008000000}"/>
    <cellStyle name="Millares 2" xfId="23" xr:uid="{00000000-0005-0000-0000-00000B000000}"/>
    <cellStyle name="Normal" xfId="0" builtinId="0" customBuiltin="1"/>
    <cellStyle name="Normal 2" xfId="21" xr:uid="{00000000-0005-0000-0000-00000F000000}"/>
    <cellStyle name="Normal 3" xfId="20" xr:uid="{00000000-0005-0000-0000-000010000000}"/>
    <cellStyle name="Porcentaje 2" xfId="22" xr:uid="{00000000-0005-0000-0000-000012000000}"/>
    <cellStyle name="Report Body" xfId="14" xr:uid="{00000000-0005-0000-0000-000013000000}"/>
    <cellStyle name="Report Column Header" xfId="15" xr:uid="{00000000-0005-0000-0000-000014000000}"/>
    <cellStyle name="Report Creation DateTime" xfId="16" xr:uid="{00000000-0005-0000-0000-000015000000}"/>
    <cellStyle name="Report Field Name" xfId="17" xr:uid="{00000000-0005-0000-0000-000016000000}"/>
    <cellStyle name="Report Name" xfId="18" xr:uid="{00000000-0005-0000-0000-000017000000}"/>
    <cellStyle name="StandardReportHeading" xfId="19" xr:uid="{00000000-0005-0000-0000-000018000000}"/>
  </cellStyles>
  <dxfs count="12">
    <dxf>
      <fill>
        <patternFill patternType="solid">
          <fgColor theme="5" tint="0.79995117038483843"/>
          <bgColor theme="0" tint="-4.9989318521683403E-2"/>
        </patternFill>
      </fill>
      <border>
        <bottom style="thin">
          <color theme="5" tint="0.39997558519241921"/>
        </bottom>
      </border>
    </dxf>
    <dxf>
      <fill>
        <patternFill patternType="solid">
          <fgColor theme="5" tint="0.79995117038483843"/>
          <bgColor theme="0" tint="-4.9989318521683403E-2"/>
        </patternFill>
      </fill>
      <border>
        <bottom style="thin">
          <color theme="5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5" tint="0.39997558519241921"/>
        </bottom>
      </border>
    </dxf>
    <dxf>
      <font>
        <color theme="1"/>
      </font>
    </dxf>
    <dxf>
      <font>
        <b/>
        <i val="0"/>
        <color theme="1"/>
      </font>
      <fill>
        <patternFill>
          <bgColor theme="0" tint="-4.9989318521683403E-2"/>
        </patternFill>
      </fill>
      <border>
        <top style="thin">
          <color theme="5"/>
        </top>
        <bottom style="thin">
          <color theme="5"/>
        </bottom>
      </border>
    </dxf>
    <dxf>
      <font>
        <color theme="1"/>
      </font>
      <fill>
        <patternFill patternType="solid">
          <fgColor theme="0" tint="-0.14993743705557422"/>
          <bgColor theme="0" tint="-4.9989318521683403E-2"/>
        </patternFill>
      </fill>
    </dxf>
    <dxf>
      <fill>
        <patternFill patternType="solid">
          <fgColor theme="0" tint="-0.14990691854609822"/>
          <bgColor theme="0" tint="-4.9989318521683403E-2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>
          <fgColor theme="8"/>
          <bgColor theme="8"/>
        </patternFill>
      </fill>
    </dxf>
    <dxf>
      <font>
        <b/>
        <i val="0"/>
        <color theme="1"/>
      </font>
      <fill>
        <patternFill patternType="solid">
          <fgColor theme="5" tint="0.79985961485641044"/>
          <bgColor theme="0" tint="-4.9989318521683403E-2"/>
        </patternFill>
      </fill>
      <border>
        <top style="thin">
          <color theme="5" tint="0.39997558519241921"/>
        </top>
      </border>
    </dxf>
    <dxf>
      <font>
        <b/>
        <i val="0"/>
        <color theme="1"/>
      </font>
      <fill>
        <patternFill patternType="solid">
          <fgColor theme="5" tint="0.79989013336588644"/>
          <bgColor theme="0" tint="-4.9989318521683403E-2"/>
        </patternFill>
      </fill>
      <border>
        <bottom style="thin">
          <color theme="5" tint="0.39997558519241921"/>
        </bottom>
      </border>
    </dxf>
    <dxf>
      <font>
        <color theme="3"/>
      </font>
    </dxf>
  </dxfs>
  <tableStyles count="1" defaultTableStyle="TableStyleMedium9" defaultPivotStyle="PivotStyleLight16">
    <tableStyle name="PivotStyleLightCustom" table="0" count="12" xr9:uid="{00000000-0011-0000-FFFF-FFFF00000000}">
      <tableStyleElement type="wholeTable" dxfId="11"/>
      <tableStyleElement type="headerRow" dxfId="10"/>
      <tableStyleElement type="totalRow" dxfId="9"/>
      <tableStyleElement type="second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008000"/>
      <color rgb="FF66FF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heckmateReportTheme">
  <a:themeElements>
    <a:clrScheme name="Custom 1">
      <a:dk1>
        <a:sysClr val="windowText" lastClr="000000"/>
      </a:dk1>
      <a:lt1>
        <a:sysClr val="window" lastClr="FFFFFF"/>
      </a:lt1>
      <a:dk2>
        <a:srgbClr val="3F3F3F"/>
      </a:dk2>
      <a:lt2>
        <a:srgbClr val="EEECE1"/>
      </a:lt2>
      <a:accent1>
        <a:srgbClr val="25477B"/>
      </a:accent1>
      <a:accent2>
        <a:srgbClr val="5C9CCC"/>
      </a:accent2>
      <a:accent3>
        <a:srgbClr val="9BBB59"/>
      </a:accent3>
      <a:accent4>
        <a:srgbClr val="F7941E"/>
      </a:accent4>
      <a:accent5>
        <a:srgbClr val="F3F8FB"/>
      </a:accent5>
      <a:accent6>
        <a:srgbClr val="EEECE1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N33"/>
  <sheetViews>
    <sheetView workbookViewId="0">
      <pane ySplit="11" topLeftCell="A12" activePane="bottomLeft" state="frozenSplit"/>
      <selection activeCell="C8" sqref="C8 C8"/>
      <selection pane="bottomLeft"/>
    </sheetView>
  </sheetViews>
  <sheetFormatPr defaultColWidth="20.7109375" defaultRowHeight="12.75" x14ac:dyDescent="0.2"/>
  <cols>
    <col min="1" max="2" width="19.28515625" style="2" customWidth="1"/>
  </cols>
  <sheetData>
    <row r="1" spans="1:92" x14ac:dyDescent="0.2">
      <c r="A1" s="5" t="s">
        <v>0</v>
      </c>
      <c r="B1" s="4" t="s">
        <v>1</v>
      </c>
      <c r="C1" s="2"/>
      <c r="D1" s="2"/>
      <c r="E1" s="2" t="s">
        <v>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x14ac:dyDescent="0.2">
      <c r="A2" s="5" t="s">
        <v>3</v>
      </c>
      <c r="B2" s="4">
        <v>43587.743229166699</v>
      </c>
      <c r="C2" s="2"/>
      <c r="D2" s="2"/>
      <c r="E2" s="2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x14ac:dyDescent="0.2">
      <c r="A3" s="5" t="s">
        <v>5</v>
      </c>
      <c r="B3" s="4">
        <v>43554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</row>
    <row r="4" spans="1:92" x14ac:dyDescent="0.2">
      <c r="A4" s="5" t="s">
        <v>6</v>
      </c>
      <c r="B4" s="4">
        <v>43567.999988425901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2" x14ac:dyDescent="0.2">
      <c r="A5" s="5" t="s">
        <v>7</v>
      </c>
      <c r="B5" s="4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  <row r="6" spans="1:92" x14ac:dyDescent="0.2">
      <c r="A6" s="5" t="s">
        <v>9</v>
      </c>
      <c r="B6" s="4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</row>
    <row r="7" spans="1:92" x14ac:dyDescent="0.2">
      <c r="A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</row>
    <row r="8" spans="1:92" x14ac:dyDescent="0.2">
      <c r="A8" s="4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</row>
    <row r="9" spans="1:92" x14ac:dyDescent="0.2">
      <c r="A9" s="4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</row>
    <row r="10" spans="1:92" x14ac:dyDescent="0.2">
      <c r="A10" s="6"/>
      <c r="B10" s="7" t="s">
        <v>11</v>
      </c>
      <c r="C10" s="7"/>
      <c r="D10" s="7"/>
      <c r="E10" s="7"/>
      <c r="F10" s="7"/>
      <c r="G10" s="7"/>
      <c r="H10" s="8" t="s">
        <v>12</v>
      </c>
      <c r="I10" s="8"/>
      <c r="J10" s="8"/>
      <c r="K10" s="9" t="s">
        <v>13</v>
      </c>
      <c r="L10" s="9"/>
      <c r="M10" s="9"/>
      <c r="N10" s="9"/>
      <c r="O10" s="9"/>
      <c r="P10" s="9"/>
      <c r="Q10" s="9"/>
      <c r="R10" s="8" t="s">
        <v>14</v>
      </c>
      <c r="S10" s="8"/>
      <c r="T10" s="8"/>
      <c r="U10" s="8"/>
      <c r="V10" s="8"/>
      <c r="W10" s="8"/>
      <c r="X10" s="8"/>
      <c r="Y10" s="9" t="s">
        <v>15</v>
      </c>
      <c r="Z10" s="9"/>
      <c r="AA10" s="9"/>
      <c r="AB10" s="8" t="s">
        <v>16</v>
      </c>
      <c r="AC10" s="8"/>
      <c r="AD10" s="8"/>
      <c r="AE10" s="8"/>
      <c r="AF10" s="8"/>
      <c r="AG10" s="8"/>
      <c r="AH10" s="8"/>
      <c r="AI10" s="9" t="s">
        <v>17</v>
      </c>
      <c r="AJ10" s="9"/>
      <c r="AK10" s="8" t="s">
        <v>18</v>
      </c>
      <c r="AL10" s="8"/>
      <c r="AM10" s="8"/>
      <c r="AN10" s="8"/>
      <c r="AO10" s="8"/>
      <c r="AP10" s="8"/>
      <c r="AQ10" s="8"/>
      <c r="AR10" s="9" t="s">
        <v>19</v>
      </c>
      <c r="AS10" s="9"/>
      <c r="AT10" s="9"/>
      <c r="AU10" s="9"/>
      <c r="AV10" s="9"/>
      <c r="AW10" s="9"/>
      <c r="AX10" s="9"/>
      <c r="AY10" s="8" t="s">
        <v>20</v>
      </c>
      <c r="AZ10" s="8"/>
      <c r="BA10" s="8"/>
      <c r="BB10" s="8"/>
      <c r="BC10" s="8"/>
      <c r="BD10" s="8"/>
      <c r="BE10" s="9" t="s">
        <v>21</v>
      </c>
      <c r="BF10" s="9"/>
      <c r="BG10" s="9"/>
      <c r="BH10" s="9"/>
      <c r="BI10" s="9"/>
      <c r="BJ10" s="9"/>
      <c r="BK10" s="9"/>
      <c r="BL10" s="8" t="s">
        <v>22</v>
      </c>
      <c r="BM10" s="8"/>
      <c r="BN10" s="9" t="s">
        <v>23</v>
      </c>
      <c r="BO10" s="9"/>
      <c r="BP10" s="9"/>
      <c r="BQ10" s="9"/>
      <c r="BR10" s="9"/>
      <c r="BS10" s="9"/>
      <c r="BT10" s="9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</row>
    <row r="11" spans="1:92" s="13" customFormat="1" ht="32.25" customHeight="1" thickBot="1" x14ac:dyDescent="0.25">
      <c r="A11" s="10" t="s">
        <v>24</v>
      </c>
      <c r="B11" s="10" t="s">
        <v>25</v>
      </c>
      <c r="C11" s="10" t="s">
        <v>26</v>
      </c>
      <c r="D11" s="10" t="s">
        <v>27</v>
      </c>
      <c r="E11" s="10" t="s">
        <v>28</v>
      </c>
      <c r="F11" s="10" t="s">
        <v>29</v>
      </c>
      <c r="G11" s="10" t="s">
        <v>30</v>
      </c>
      <c r="H11" s="10" t="s">
        <v>31</v>
      </c>
      <c r="I11" s="10" t="s">
        <v>32</v>
      </c>
      <c r="J11" s="10" t="s">
        <v>33</v>
      </c>
      <c r="K11" s="10" t="s">
        <v>34</v>
      </c>
      <c r="L11" s="10" t="s">
        <v>35</v>
      </c>
      <c r="M11" s="10" t="s">
        <v>36</v>
      </c>
      <c r="N11" s="10" t="s">
        <v>37</v>
      </c>
      <c r="O11" s="10" t="s">
        <v>38</v>
      </c>
      <c r="P11" s="10" t="s">
        <v>39</v>
      </c>
      <c r="Q11" s="10" t="s">
        <v>40</v>
      </c>
      <c r="R11" s="10" t="s">
        <v>41</v>
      </c>
      <c r="S11" s="10" t="s">
        <v>42</v>
      </c>
      <c r="T11" s="10" t="s">
        <v>43</v>
      </c>
      <c r="U11" s="10" t="s">
        <v>44</v>
      </c>
      <c r="V11" s="10" t="s">
        <v>45</v>
      </c>
      <c r="W11" s="10" t="s">
        <v>46</v>
      </c>
      <c r="X11" s="10" t="s">
        <v>47</v>
      </c>
      <c r="Y11" s="10" t="s">
        <v>48</v>
      </c>
      <c r="Z11" s="10" t="s">
        <v>49</v>
      </c>
      <c r="AA11" s="10" t="s">
        <v>50</v>
      </c>
      <c r="AB11" s="10" t="s">
        <v>51</v>
      </c>
      <c r="AC11" s="10" t="s">
        <v>52</v>
      </c>
      <c r="AD11" s="10" t="s">
        <v>53</v>
      </c>
      <c r="AE11" s="10" t="s">
        <v>54</v>
      </c>
      <c r="AF11" s="10" t="s">
        <v>55</v>
      </c>
      <c r="AG11" s="10" t="s">
        <v>56</v>
      </c>
      <c r="AH11" s="10" t="s">
        <v>57</v>
      </c>
      <c r="AI11" s="10" t="s">
        <v>58</v>
      </c>
      <c r="AJ11" s="10" t="s">
        <v>59</v>
      </c>
      <c r="AK11" s="10" t="s">
        <v>60</v>
      </c>
      <c r="AL11" s="10" t="s">
        <v>61</v>
      </c>
      <c r="AM11" s="10" t="s">
        <v>62</v>
      </c>
      <c r="AN11" s="10" t="s">
        <v>63</v>
      </c>
      <c r="AO11" s="10" t="s">
        <v>64</v>
      </c>
      <c r="AP11" s="10" t="s">
        <v>65</v>
      </c>
      <c r="AQ11" s="10" t="s">
        <v>18</v>
      </c>
      <c r="AR11" s="10" t="s">
        <v>66</v>
      </c>
      <c r="AS11" s="10" t="s">
        <v>67</v>
      </c>
      <c r="AT11" s="10" t="s">
        <v>68</v>
      </c>
      <c r="AU11" s="10" t="s">
        <v>69</v>
      </c>
      <c r="AV11" s="10" t="s">
        <v>70</v>
      </c>
      <c r="AW11" s="10" t="s">
        <v>71</v>
      </c>
      <c r="AX11" s="10" t="s">
        <v>19</v>
      </c>
      <c r="AY11" s="10" t="s">
        <v>72</v>
      </c>
      <c r="AZ11" s="10" t="s">
        <v>73</v>
      </c>
      <c r="BA11" s="10" t="s">
        <v>74</v>
      </c>
      <c r="BB11" s="10" t="s">
        <v>75</v>
      </c>
      <c r="BC11" s="10" t="s">
        <v>76</v>
      </c>
      <c r="BD11" s="10" t="s">
        <v>77</v>
      </c>
      <c r="BE11" s="10" t="s">
        <v>78</v>
      </c>
      <c r="BF11" s="10" t="s">
        <v>79</v>
      </c>
      <c r="BG11" s="10" t="s">
        <v>80</v>
      </c>
      <c r="BH11" s="10" t="s">
        <v>81</v>
      </c>
      <c r="BI11" s="10" t="s">
        <v>82</v>
      </c>
      <c r="BJ11" s="10" t="s">
        <v>83</v>
      </c>
      <c r="BK11" s="10" t="s">
        <v>84</v>
      </c>
      <c r="BL11" s="10" t="s">
        <v>85</v>
      </c>
      <c r="BM11" s="10" t="s">
        <v>86</v>
      </c>
      <c r="BN11" s="10" t="s">
        <v>87</v>
      </c>
      <c r="BO11" s="10" t="s">
        <v>88</v>
      </c>
      <c r="BP11" s="10" t="s">
        <v>89</v>
      </c>
      <c r="BQ11" s="10" t="s">
        <v>90</v>
      </c>
      <c r="BR11" s="10" t="s">
        <v>91</v>
      </c>
      <c r="BS11" s="10" t="s">
        <v>92</v>
      </c>
      <c r="BT11" s="10" t="s">
        <v>93</v>
      </c>
      <c r="BU11" s="10" t="s">
        <v>94</v>
      </c>
      <c r="BV11" s="10" t="s">
        <v>95</v>
      </c>
      <c r="BW11" s="10" t="s">
        <v>96</v>
      </c>
      <c r="BX11" s="10" t="s">
        <v>97</v>
      </c>
      <c r="BY11" s="10" t="s">
        <v>98</v>
      </c>
      <c r="BZ11" s="10" t="s">
        <v>99</v>
      </c>
      <c r="CA11" s="10" t="s">
        <v>100</v>
      </c>
      <c r="CB11" s="10" t="s">
        <v>101</v>
      </c>
      <c r="CC11" s="10" t="s">
        <v>102</v>
      </c>
      <c r="CD11" s="10" t="s">
        <v>103</v>
      </c>
      <c r="CE11" s="10" t="s">
        <v>104</v>
      </c>
      <c r="CF11" s="10" t="s">
        <v>105</v>
      </c>
      <c r="CG11" s="10" t="s">
        <v>106</v>
      </c>
      <c r="CH11" s="10" t="s">
        <v>107</v>
      </c>
      <c r="CI11" s="10" t="s">
        <v>108</v>
      </c>
      <c r="CJ11" s="10" t="s">
        <v>109</v>
      </c>
      <c r="CK11" s="10" t="s">
        <v>110</v>
      </c>
      <c r="CL11" s="10" t="s">
        <v>111</v>
      </c>
      <c r="CM11" s="10" t="s">
        <v>112</v>
      </c>
      <c r="CN11" s="10" t="s">
        <v>113</v>
      </c>
    </row>
    <row r="12" spans="1:92" s="14" customFormat="1" ht="11.25" customHeight="1" x14ac:dyDescent="0.25">
      <c r="A12" s="2" t="s">
        <v>114</v>
      </c>
      <c r="B12" s="2" t="s">
        <v>115</v>
      </c>
      <c r="C12" s="11">
        <v>43565.522152777798</v>
      </c>
      <c r="D12" s="2" t="s">
        <v>115</v>
      </c>
      <c r="E12" s="11">
        <v>43567.885798611103</v>
      </c>
      <c r="F12" s="11">
        <v>43564.691099536998</v>
      </c>
      <c r="G12" s="11">
        <v>43567.8851041667</v>
      </c>
      <c r="H12" s="11">
        <v>43567.679386574098</v>
      </c>
      <c r="I12" s="11">
        <v>43567.665983796302</v>
      </c>
      <c r="J12" s="2">
        <v>1354.71032714844</v>
      </c>
      <c r="K12" s="2" t="s">
        <v>116</v>
      </c>
      <c r="L12" s="2" t="s">
        <v>8</v>
      </c>
      <c r="M12" s="2">
        <v>157648.58499999999</v>
      </c>
      <c r="N12" s="11">
        <v>43567.232025463003</v>
      </c>
      <c r="O12" s="2">
        <v>158239.88500000001</v>
      </c>
      <c r="P12" s="11">
        <v>43567.885798611103</v>
      </c>
      <c r="Q12" s="2">
        <v>591.30000000001701</v>
      </c>
      <c r="R12" s="2" t="s">
        <v>117</v>
      </c>
      <c r="S12" s="2" t="s">
        <v>118</v>
      </c>
      <c r="T12" s="2">
        <v>49909</v>
      </c>
      <c r="U12" s="11">
        <v>43567.273263888899</v>
      </c>
      <c r="V12" s="2">
        <v>50068</v>
      </c>
      <c r="W12" s="11">
        <v>43567.885798611103</v>
      </c>
      <c r="X12" s="2">
        <v>158.99999999999901</v>
      </c>
      <c r="Y12" s="2">
        <v>5.05</v>
      </c>
      <c r="Z12" s="2">
        <v>23.6376519444444</v>
      </c>
      <c r="AA12" s="2">
        <v>28.687651944444401</v>
      </c>
      <c r="AB12" s="2" t="s">
        <v>119</v>
      </c>
      <c r="AC12" s="2"/>
      <c r="AD12" s="2"/>
      <c r="AE12" s="11">
        <v>43564.684155092596</v>
      </c>
      <c r="AF12" s="2"/>
      <c r="AG12" s="11">
        <v>43567.886493055601</v>
      </c>
      <c r="AH12" s="2"/>
      <c r="AI12" s="2" t="s">
        <v>119</v>
      </c>
      <c r="AJ12" s="2"/>
      <c r="AK12" s="2" t="s">
        <v>119</v>
      </c>
      <c r="AL12" s="2"/>
      <c r="AM12" s="2">
        <v>0</v>
      </c>
      <c r="AN12" s="11">
        <v>43564.684155092596</v>
      </c>
      <c r="AO12" s="2">
        <v>0</v>
      </c>
      <c r="AP12" s="11">
        <v>43567.886493055601</v>
      </c>
      <c r="AQ12" s="2">
        <v>0</v>
      </c>
      <c r="AR12" s="2"/>
      <c r="AS12" s="2"/>
      <c r="AT12" s="2">
        <v>0</v>
      </c>
      <c r="AU12" s="11">
        <v>43564.684155092596</v>
      </c>
      <c r="AV12" s="2">
        <v>0</v>
      </c>
      <c r="AW12" s="11">
        <v>43567.886493055601</v>
      </c>
      <c r="AX12" s="2">
        <v>0</v>
      </c>
      <c r="AY12" s="2" t="s">
        <v>119</v>
      </c>
      <c r="AZ12" s="2"/>
      <c r="BA12" s="2">
        <v>0</v>
      </c>
      <c r="BB12" s="11">
        <v>43564.684155092596</v>
      </c>
      <c r="BC12" s="2">
        <v>0</v>
      </c>
      <c r="BD12" s="11">
        <v>43567.886493055601</v>
      </c>
      <c r="BE12" s="2" t="s">
        <v>119</v>
      </c>
      <c r="BF12" s="2"/>
      <c r="BG12" s="2"/>
      <c r="BH12" s="11">
        <v>43564.684155092596</v>
      </c>
      <c r="BI12" s="2"/>
      <c r="BJ12" s="11">
        <v>43567.886493055601</v>
      </c>
      <c r="BK12" s="2"/>
      <c r="BL12" s="2" t="s">
        <v>119</v>
      </c>
      <c r="BM12" s="2"/>
      <c r="BN12" s="2" t="s">
        <v>119</v>
      </c>
      <c r="BO12" s="2"/>
      <c r="BP12" s="2"/>
      <c r="BQ12" s="11">
        <v>43564.684155092596</v>
      </c>
      <c r="BR12" s="2"/>
      <c r="BS12" s="11">
        <v>43567.886493055601</v>
      </c>
      <c r="BT12" s="2"/>
      <c r="BU12" s="2">
        <v>41</v>
      </c>
      <c r="BV12" s="2">
        <v>129</v>
      </c>
      <c r="BW12" s="2">
        <v>27.305503845214801</v>
      </c>
      <c r="BX12" s="2">
        <v>0</v>
      </c>
      <c r="BY12" s="2">
        <v>16</v>
      </c>
      <c r="BZ12" s="2">
        <v>0</v>
      </c>
      <c r="CA12" s="2">
        <v>0</v>
      </c>
      <c r="CB12" s="2">
        <v>0</v>
      </c>
      <c r="CC12" s="2">
        <v>0</v>
      </c>
      <c r="CD12" s="12">
        <v>0</v>
      </c>
      <c r="CE12" s="2">
        <v>0</v>
      </c>
      <c r="CF12" s="12">
        <v>0</v>
      </c>
      <c r="CG12" s="2">
        <v>0</v>
      </c>
      <c r="CH12" s="12">
        <v>0</v>
      </c>
      <c r="CI12" s="2">
        <v>0</v>
      </c>
      <c r="CJ12" s="12">
        <v>0</v>
      </c>
      <c r="CK12" s="2">
        <v>0</v>
      </c>
      <c r="CL12" s="12">
        <v>0</v>
      </c>
      <c r="CM12" s="2">
        <v>0</v>
      </c>
      <c r="CN12" s="12">
        <v>0</v>
      </c>
    </row>
    <row r="13" spans="1:92" s="14" customFormat="1" ht="11.25" customHeight="1" x14ac:dyDescent="0.25">
      <c r="A13" s="2" t="s">
        <v>120</v>
      </c>
      <c r="B13" s="2" t="s">
        <v>115</v>
      </c>
      <c r="C13" s="11">
        <v>43555.997835648202</v>
      </c>
      <c r="D13" s="2" t="s">
        <v>115</v>
      </c>
      <c r="E13" s="11">
        <v>43557.988541666702</v>
      </c>
      <c r="F13" s="11">
        <v>43555.994826388902</v>
      </c>
      <c r="G13" s="11">
        <v>43557.987847222197</v>
      </c>
      <c r="H13" s="11">
        <v>43555.9916435185</v>
      </c>
      <c r="I13" s="11">
        <v>43557.988368055601</v>
      </c>
      <c r="J13" s="2">
        <v>664.40435791015602</v>
      </c>
      <c r="K13" s="2" t="s">
        <v>116</v>
      </c>
      <c r="L13" s="2" t="s">
        <v>8</v>
      </c>
      <c r="M13" s="2">
        <v>167211</v>
      </c>
      <c r="N13" s="11">
        <v>43555.994826388902</v>
      </c>
      <c r="O13" s="2">
        <v>167875.5</v>
      </c>
      <c r="P13" s="11">
        <v>43557.988541666702</v>
      </c>
      <c r="Q13" s="2">
        <v>664.5</v>
      </c>
      <c r="R13" s="2" t="s">
        <v>117</v>
      </c>
      <c r="S13" s="2" t="s">
        <v>118</v>
      </c>
      <c r="T13" s="2">
        <v>46811</v>
      </c>
      <c r="U13" s="11">
        <v>43555.994826388902</v>
      </c>
      <c r="V13" s="2">
        <v>47002.5</v>
      </c>
      <c r="W13" s="11">
        <v>43557.988541666702</v>
      </c>
      <c r="X13" s="2">
        <v>191.49999999999801</v>
      </c>
      <c r="Y13" s="2">
        <v>1.92055555555556</v>
      </c>
      <c r="Z13" s="2">
        <v>17.833447777777799</v>
      </c>
      <c r="AA13" s="2">
        <v>19.754003333333301</v>
      </c>
      <c r="AB13" s="2" t="s">
        <v>119</v>
      </c>
      <c r="AC13" s="2"/>
      <c r="AD13" s="2"/>
      <c r="AE13" s="11">
        <v>43555.987881944398</v>
      </c>
      <c r="AF13" s="2"/>
      <c r="AG13" s="11">
        <v>43557.989236111098</v>
      </c>
      <c r="AH13" s="2"/>
      <c r="AI13" s="2" t="s">
        <v>119</v>
      </c>
      <c r="AJ13" s="2"/>
      <c r="AK13" s="2" t="s">
        <v>119</v>
      </c>
      <c r="AL13" s="2"/>
      <c r="AM13" s="2">
        <v>0</v>
      </c>
      <c r="AN13" s="11">
        <v>43555.987881944398</v>
      </c>
      <c r="AO13" s="2">
        <v>0</v>
      </c>
      <c r="AP13" s="11">
        <v>43557.989236111098</v>
      </c>
      <c r="AQ13" s="2">
        <v>0</v>
      </c>
      <c r="AR13" s="2"/>
      <c r="AS13" s="2"/>
      <c r="AT13" s="2">
        <v>0</v>
      </c>
      <c r="AU13" s="11">
        <v>43555.987881944398</v>
      </c>
      <c r="AV13" s="2">
        <v>0</v>
      </c>
      <c r="AW13" s="11">
        <v>43557.989236111098</v>
      </c>
      <c r="AX13" s="2">
        <v>0</v>
      </c>
      <c r="AY13" s="2" t="s">
        <v>119</v>
      </c>
      <c r="AZ13" s="2"/>
      <c r="BA13" s="2">
        <v>0</v>
      </c>
      <c r="BB13" s="11">
        <v>43555.987881944398</v>
      </c>
      <c r="BC13" s="2">
        <v>0</v>
      </c>
      <c r="BD13" s="11">
        <v>43557.989236111098</v>
      </c>
      <c r="BE13" s="2" t="s">
        <v>119</v>
      </c>
      <c r="BF13" s="2"/>
      <c r="BG13" s="2"/>
      <c r="BH13" s="11">
        <v>43555.987881944398</v>
      </c>
      <c r="BI13" s="2"/>
      <c r="BJ13" s="11">
        <v>43557.989236111098</v>
      </c>
      <c r="BK13" s="2"/>
      <c r="BL13" s="2" t="s">
        <v>119</v>
      </c>
      <c r="BM13" s="2"/>
      <c r="BN13" s="2" t="s">
        <v>119</v>
      </c>
      <c r="BO13" s="2"/>
      <c r="BP13" s="2"/>
      <c r="BQ13" s="11">
        <v>43555.987881944398</v>
      </c>
      <c r="BR13" s="2"/>
      <c r="BS13" s="11">
        <v>43557.989236111098</v>
      </c>
      <c r="BT13" s="2"/>
      <c r="BU13" s="2">
        <v>39</v>
      </c>
      <c r="BV13" s="2">
        <v>105</v>
      </c>
      <c r="BW13" s="2">
        <v>14.739392280578601</v>
      </c>
      <c r="BX13" s="2">
        <v>0</v>
      </c>
      <c r="BY13" s="2">
        <v>2</v>
      </c>
      <c r="BZ13" s="2">
        <v>1</v>
      </c>
      <c r="CA13" s="2">
        <v>4</v>
      </c>
      <c r="CB13" s="2">
        <v>0</v>
      </c>
      <c r="CC13" s="2">
        <v>0</v>
      </c>
      <c r="CD13" s="12">
        <v>0</v>
      </c>
      <c r="CE13" s="2">
        <v>0</v>
      </c>
      <c r="CF13" s="12">
        <v>0</v>
      </c>
      <c r="CG13" s="2">
        <v>0</v>
      </c>
      <c r="CH13" s="12">
        <v>0</v>
      </c>
      <c r="CI13" s="2">
        <v>0</v>
      </c>
      <c r="CJ13" s="12">
        <v>0</v>
      </c>
      <c r="CK13" s="2">
        <v>0</v>
      </c>
      <c r="CL13" s="12">
        <v>0</v>
      </c>
      <c r="CM13" s="2">
        <v>0</v>
      </c>
      <c r="CN13" s="12">
        <v>0</v>
      </c>
    </row>
    <row r="14" spans="1:92" s="14" customFormat="1" ht="11.25" customHeight="1" x14ac:dyDescent="0.25">
      <c r="A14" s="2" t="s">
        <v>120</v>
      </c>
      <c r="B14" s="2" t="s">
        <v>115</v>
      </c>
      <c r="C14" s="11">
        <v>43558.366446759297</v>
      </c>
      <c r="D14" s="2" t="s">
        <v>115</v>
      </c>
      <c r="E14" s="11">
        <v>43560.119606481501</v>
      </c>
      <c r="F14" s="11">
        <v>43557.988541666702</v>
      </c>
      <c r="G14" s="11">
        <v>43560.118912037004</v>
      </c>
      <c r="H14" s="11">
        <v>43557.9856828704</v>
      </c>
      <c r="I14" s="11">
        <v>43560.119282407402</v>
      </c>
      <c r="J14" s="2">
        <v>790.61419677734398</v>
      </c>
      <c r="K14" s="2" t="s">
        <v>116</v>
      </c>
      <c r="L14" s="2" t="s">
        <v>8</v>
      </c>
      <c r="M14" s="2">
        <v>167875.5</v>
      </c>
      <c r="N14" s="11">
        <v>43557.988541666702</v>
      </c>
      <c r="O14" s="2">
        <v>168669.4</v>
      </c>
      <c r="P14" s="11">
        <v>43560.119606481501</v>
      </c>
      <c r="Q14" s="2">
        <v>793.89999999999395</v>
      </c>
      <c r="R14" s="2" t="s">
        <v>117</v>
      </c>
      <c r="S14" s="2" t="s">
        <v>118</v>
      </c>
      <c r="T14" s="2">
        <v>47002.5</v>
      </c>
      <c r="U14" s="11">
        <v>43557.988541666702</v>
      </c>
      <c r="V14" s="2">
        <v>47229.5</v>
      </c>
      <c r="W14" s="11">
        <v>43560.119606481501</v>
      </c>
      <c r="X14" s="2">
        <v>227.00000000000401</v>
      </c>
      <c r="Y14" s="2">
        <v>2.3444444444444401</v>
      </c>
      <c r="Z14" s="2">
        <v>17.0842486111111</v>
      </c>
      <c r="AA14" s="2">
        <v>19.428693055555598</v>
      </c>
      <c r="AB14" s="2" t="s">
        <v>119</v>
      </c>
      <c r="AC14" s="2"/>
      <c r="AD14" s="2"/>
      <c r="AE14" s="11">
        <v>43557.981597222199</v>
      </c>
      <c r="AF14" s="2"/>
      <c r="AG14" s="11">
        <v>43560.120300925897</v>
      </c>
      <c r="AH14" s="2"/>
      <c r="AI14" s="2" t="s">
        <v>119</v>
      </c>
      <c r="AJ14" s="2"/>
      <c r="AK14" s="2" t="s">
        <v>119</v>
      </c>
      <c r="AL14" s="2"/>
      <c r="AM14" s="2">
        <v>0</v>
      </c>
      <c r="AN14" s="11">
        <v>43557.981597222199</v>
      </c>
      <c r="AO14" s="2">
        <v>0</v>
      </c>
      <c r="AP14" s="11">
        <v>43560.120300925897</v>
      </c>
      <c r="AQ14" s="2">
        <v>0</v>
      </c>
      <c r="AR14" s="2"/>
      <c r="AS14" s="2"/>
      <c r="AT14" s="2">
        <v>0</v>
      </c>
      <c r="AU14" s="11">
        <v>43557.981597222199</v>
      </c>
      <c r="AV14" s="2">
        <v>0</v>
      </c>
      <c r="AW14" s="11">
        <v>43560.120300925897</v>
      </c>
      <c r="AX14" s="2">
        <v>0</v>
      </c>
      <c r="AY14" s="2" t="s">
        <v>119</v>
      </c>
      <c r="AZ14" s="2"/>
      <c r="BA14" s="2">
        <v>0</v>
      </c>
      <c r="BB14" s="11">
        <v>43557.981597222199</v>
      </c>
      <c r="BC14" s="2">
        <v>0</v>
      </c>
      <c r="BD14" s="11">
        <v>43560.120300925897</v>
      </c>
      <c r="BE14" s="2" t="s">
        <v>119</v>
      </c>
      <c r="BF14" s="2"/>
      <c r="BG14" s="2"/>
      <c r="BH14" s="11">
        <v>43557.981597222199</v>
      </c>
      <c r="BI14" s="2"/>
      <c r="BJ14" s="11">
        <v>43560.120300925897</v>
      </c>
      <c r="BK14" s="2"/>
      <c r="BL14" s="2" t="s">
        <v>119</v>
      </c>
      <c r="BM14" s="2"/>
      <c r="BN14" s="2" t="s">
        <v>119</v>
      </c>
      <c r="BO14" s="2"/>
      <c r="BP14" s="2"/>
      <c r="BQ14" s="11">
        <v>43557.981597222199</v>
      </c>
      <c r="BR14" s="2"/>
      <c r="BS14" s="11">
        <v>43560.120300925897</v>
      </c>
      <c r="BT14" s="2"/>
      <c r="BU14" s="2">
        <v>36</v>
      </c>
      <c r="BV14" s="2">
        <v>116</v>
      </c>
      <c r="BW14" s="2">
        <v>23.3151664733887</v>
      </c>
      <c r="BX14" s="2">
        <v>0</v>
      </c>
      <c r="BY14" s="2">
        <v>0</v>
      </c>
      <c r="BZ14" s="2">
        <v>0</v>
      </c>
      <c r="CA14" s="2">
        <v>2</v>
      </c>
      <c r="CB14" s="2">
        <v>0</v>
      </c>
      <c r="CC14" s="2">
        <v>0</v>
      </c>
      <c r="CD14" s="12">
        <v>0</v>
      </c>
      <c r="CE14" s="2">
        <v>0</v>
      </c>
      <c r="CF14" s="12">
        <v>0</v>
      </c>
      <c r="CG14" s="2">
        <v>0</v>
      </c>
      <c r="CH14" s="12">
        <v>0</v>
      </c>
      <c r="CI14" s="2">
        <v>0</v>
      </c>
      <c r="CJ14" s="12">
        <v>0</v>
      </c>
      <c r="CK14" s="2">
        <v>0</v>
      </c>
      <c r="CL14" s="12">
        <v>0</v>
      </c>
      <c r="CM14" s="2">
        <v>0</v>
      </c>
      <c r="CN14" s="12">
        <v>0</v>
      </c>
    </row>
    <row r="15" spans="1:92" ht="15" x14ac:dyDescent="0.25">
      <c r="A15" s="2" t="s">
        <v>120</v>
      </c>
      <c r="B15" s="2" t="s">
        <v>115</v>
      </c>
      <c r="C15" s="11">
        <v>43562.935173611098</v>
      </c>
      <c r="D15" s="2" t="s">
        <v>115</v>
      </c>
      <c r="E15" s="11">
        <v>43564.494224536997</v>
      </c>
      <c r="F15" s="11">
        <v>43562.699259259301</v>
      </c>
      <c r="G15" s="11">
        <v>43564.493530092601</v>
      </c>
      <c r="H15" s="11">
        <v>43562.934942129599</v>
      </c>
      <c r="I15" s="11">
        <v>43562.699178240699</v>
      </c>
      <c r="J15" s="2">
        <v>838.70111083984398</v>
      </c>
      <c r="K15" s="2" t="s">
        <v>116</v>
      </c>
      <c r="L15" s="2" t="s">
        <v>8</v>
      </c>
      <c r="M15" s="2">
        <v>169045.7</v>
      </c>
      <c r="N15" s="11">
        <v>43562.699259259301</v>
      </c>
      <c r="O15" s="2">
        <v>169888.9</v>
      </c>
      <c r="P15" s="11">
        <v>43564.493726851899</v>
      </c>
      <c r="Q15" s="2">
        <v>843.19999999998299</v>
      </c>
      <c r="R15" s="2" t="s">
        <v>117</v>
      </c>
      <c r="S15" s="2" t="s">
        <v>118</v>
      </c>
      <c r="T15" s="2">
        <v>47330.5</v>
      </c>
      <c r="U15" s="11">
        <v>43562.699259259301</v>
      </c>
      <c r="V15" s="2">
        <v>47559.5</v>
      </c>
      <c r="W15" s="11">
        <v>43564.4937152778</v>
      </c>
      <c r="X15" s="2">
        <v>228.99999999999901</v>
      </c>
      <c r="Y15" s="2">
        <v>1.13805555555556</v>
      </c>
      <c r="Z15" s="2">
        <v>15.636489166666699</v>
      </c>
      <c r="AA15" s="2">
        <v>16.774544722222199</v>
      </c>
      <c r="AB15" s="2" t="s">
        <v>119</v>
      </c>
      <c r="AC15" s="2"/>
      <c r="AD15" s="2"/>
      <c r="AE15" s="11">
        <v>43562.692314814798</v>
      </c>
      <c r="AF15" s="2"/>
      <c r="AG15" s="11">
        <v>43564.494918981502</v>
      </c>
      <c r="AH15" s="2"/>
      <c r="AI15" s="2" t="s">
        <v>119</v>
      </c>
      <c r="AJ15" s="2"/>
      <c r="AK15" s="2" t="s">
        <v>119</v>
      </c>
      <c r="AL15" s="2"/>
      <c r="AM15" s="2">
        <v>0</v>
      </c>
      <c r="AN15" s="11">
        <v>43562.692314814798</v>
      </c>
      <c r="AO15" s="2">
        <v>0</v>
      </c>
      <c r="AP15" s="11">
        <v>43564.494918981502</v>
      </c>
      <c r="AQ15" s="2">
        <v>0</v>
      </c>
      <c r="AR15" s="2"/>
      <c r="AS15" s="2"/>
      <c r="AT15" s="2">
        <v>0</v>
      </c>
      <c r="AU15" s="11">
        <v>43562.692314814798</v>
      </c>
      <c r="AV15" s="2">
        <v>0</v>
      </c>
      <c r="AW15" s="11">
        <v>43564.494918981502</v>
      </c>
      <c r="AX15" s="2">
        <v>0</v>
      </c>
      <c r="AY15" s="2" t="s">
        <v>119</v>
      </c>
      <c r="AZ15" s="2"/>
      <c r="BA15" s="2">
        <v>0</v>
      </c>
      <c r="BB15" s="11">
        <v>43562.692314814798</v>
      </c>
      <c r="BC15" s="2">
        <v>0</v>
      </c>
      <c r="BD15" s="11">
        <v>43564.494918981502</v>
      </c>
      <c r="BE15" s="2" t="s">
        <v>119</v>
      </c>
      <c r="BF15" s="2"/>
      <c r="BG15" s="2"/>
      <c r="BH15" s="11">
        <v>43562.692314814798</v>
      </c>
      <c r="BI15" s="2"/>
      <c r="BJ15" s="11">
        <v>43564.494918981502</v>
      </c>
      <c r="BK15" s="2"/>
      <c r="BL15" s="2" t="s">
        <v>119</v>
      </c>
      <c r="BM15" s="2"/>
      <c r="BN15" s="2" t="s">
        <v>119</v>
      </c>
      <c r="BO15" s="2"/>
      <c r="BP15" s="2"/>
      <c r="BQ15" s="11">
        <v>43562.692314814798</v>
      </c>
      <c r="BR15" s="2"/>
      <c r="BS15" s="11">
        <v>43564.494918981502</v>
      </c>
      <c r="BT15" s="2"/>
      <c r="BU15" s="2">
        <v>30</v>
      </c>
      <c r="BV15" s="2">
        <v>111</v>
      </c>
      <c r="BW15" s="2">
        <v>29.034761428833001</v>
      </c>
      <c r="BX15" s="2">
        <v>0</v>
      </c>
      <c r="BY15" s="2">
        <v>2</v>
      </c>
      <c r="BZ15" s="2">
        <v>1</v>
      </c>
      <c r="CA15" s="2">
        <v>0</v>
      </c>
      <c r="CB15" s="2">
        <v>0</v>
      </c>
      <c r="CC15" s="2">
        <v>0</v>
      </c>
      <c r="CD15" s="12">
        <v>0</v>
      </c>
      <c r="CE15" s="2">
        <v>0</v>
      </c>
      <c r="CF15" s="12">
        <v>0</v>
      </c>
      <c r="CG15" s="2">
        <v>0</v>
      </c>
      <c r="CH15" s="12">
        <v>0</v>
      </c>
      <c r="CI15" s="2">
        <v>0</v>
      </c>
      <c r="CJ15" s="12">
        <v>0</v>
      </c>
      <c r="CK15" s="2">
        <v>0</v>
      </c>
      <c r="CL15" s="12">
        <v>0</v>
      </c>
      <c r="CM15" s="2">
        <v>0</v>
      </c>
      <c r="CN15" s="12">
        <v>0</v>
      </c>
    </row>
    <row r="16" spans="1:92" ht="15" x14ac:dyDescent="0.25">
      <c r="A16" s="2" t="s">
        <v>121</v>
      </c>
      <c r="B16" s="2" t="s">
        <v>115</v>
      </c>
      <c r="C16" s="11">
        <v>43556.932870370401</v>
      </c>
      <c r="D16" s="2" t="s">
        <v>115</v>
      </c>
      <c r="E16" s="11">
        <v>43557.768750000003</v>
      </c>
      <c r="F16" s="11">
        <v>43556.602974537003</v>
      </c>
      <c r="G16" s="11">
        <v>43557.7680555556</v>
      </c>
      <c r="H16" s="11">
        <v>43556.600821759297</v>
      </c>
      <c r="I16" s="11">
        <v>43557.765925925902</v>
      </c>
      <c r="J16" s="2">
        <v>500.45993041992199</v>
      </c>
      <c r="K16" s="2" t="s">
        <v>116</v>
      </c>
      <c r="L16" s="2" t="s">
        <v>8</v>
      </c>
      <c r="M16" s="2">
        <v>270819.8</v>
      </c>
      <c r="N16" s="11">
        <v>43556.602974537003</v>
      </c>
      <c r="O16" s="2">
        <v>271315.5</v>
      </c>
      <c r="P16" s="11">
        <v>43557.768750000003</v>
      </c>
      <c r="Q16" s="2">
        <v>495.70000000001198</v>
      </c>
      <c r="R16" s="2" t="s">
        <v>117</v>
      </c>
      <c r="S16" s="2" t="s">
        <v>118</v>
      </c>
      <c r="T16" s="2">
        <v>70491</v>
      </c>
      <c r="U16" s="11">
        <v>43556.602974537003</v>
      </c>
      <c r="V16" s="2">
        <v>70623.5</v>
      </c>
      <c r="W16" s="11">
        <v>43557.768750000003</v>
      </c>
      <c r="X16" s="2">
        <v>132.50000000000699</v>
      </c>
      <c r="Y16" s="2">
        <v>1.9994444444444399</v>
      </c>
      <c r="Z16" s="2">
        <v>9.2846961111111099</v>
      </c>
      <c r="AA16" s="2">
        <v>11.2841405555556</v>
      </c>
      <c r="AB16" s="2" t="s">
        <v>119</v>
      </c>
      <c r="AC16" s="2"/>
      <c r="AD16" s="2"/>
      <c r="AE16" s="11">
        <v>43556.596030092602</v>
      </c>
      <c r="AF16" s="2"/>
      <c r="AG16" s="11">
        <v>43557.769444444399</v>
      </c>
      <c r="AH16" s="2"/>
      <c r="AI16" s="2" t="s">
        <v>119</v>
      </c>
      <c r="AJ16" s="2"/>
      <c r="AK16" s="2" t="s">
        <v>119</v>
      </c>
      <c r="AL16" s="2"/>
      <c r="AM16" s="2">
        <v>0</v>
      </c>
      <c r="AN16" s="11">
        <v>43556.596030092602</v>
      </c>
      <c r="AO16" s="2">
        <v>0</v>
      </c>
      <c r="AP16" s="11">
        <v>43557.769444444399</v>
      </c>
      <c r="AQ16" s="2">
        <v>0</v>
      </c>
      <c r="AR16" s="2"/>
      <c r="AS16" s="2"/>
      <c r="AT16" s="2">
        <v>0</v>
      </c>
      <c r="AU16" s="11">
        <v>43556.596030092602</v>
      </c>
      <c r="AV16" s="2">
        <v>0</v>
      </c>
      <c r="AW16" s="11">
        <v>43557.769444444399</v>
      </c>
      <c r="AX16" s="2">
        <v>0</v>
      </c>
      <c r="AY16" s="2" t="s">
        <v>119</v>
      </c>
      <c r="AZ16" s="2"/>
      <c r="BA16" s="2">
        <v>0</v>
      </c>
      <c r="BB16" s="11">
        <v>43556.596030092602</v>
      </c>
      <c r="BC16" s="2">
        <v>0</v>
      </c>
      <c r="BD16" s="11">
        <v>43557.769444444399</v>
      </c>
      <c r="BE16" s="2" t="s">
        <v>119</v>
      </c>
      <c r="BF16" s="2"/>
      <c r="BG16" s="2"/>
      <c r="BH16" s="11">
        <v>43556.596030092602</v>
      </c>
      <c r="BI16" s="2"/>
      <c r="BJ16" s="11">
        <v>43557.769444444399</v>
      </c>
      <c r="BK16" s="2"/>
      <c r="BL16" s="2" t="s">
        <v>119</v>
      </c>
      <c r="BM16" s="2"/>
      <c r="BN16" s="2" t="s">
        <v>119</v>
      </c>
      <c r="BO16" s="2"/>
      <c r="BP16" s="2"/>
      <c r="BQ16" s="11">
        <v>43556.596030092602</v>
      </c>
      <c r="BR16" s="2"/>
      <c r="BS16" s="11">
        <v>43557.769444444399</v>
      </c>
      <c r="BT16" s="2"/>
      <c r="BU16" s="2">
        <v>24</v>
      </c>
      <c r="BV16" s="2">
        <v>103</v>
      </c>
      <c r="BW16" s="2">
        <v>24.134346008300799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12">
        <v>0</v>
      </c>
      <c r="CE16" s="2">
        <v>0</v>
      </c>
      <c r="CF16" s="12">
        <v>0</v>
      </c>
      <c r="CG16" s="2">
        <v>0</v>
      </c>
      <c r="CH16" s="12">
        <v>0</v>
      </c>
      <c r="CI16" s="2">
        <v>0</v>
      </c>
      <c r="CJ16" s="12">
        <v>0</v>
      </c>
      <c r="CK16" s="2">
        <v>0</v>
      </c>
      <c r="CL16" s="12">
        <v>0</v>
      </c>
      <c r="CM16" s="2">
        <v>0</v>
      </c>
      <c r="CN16" s="12">
        <v>0</v>
      </c>
    </row>
    <row r="17" spans="1:92" ht="15" x14ac:dyDescent="0.25">
      <c r="A17" s="2" t="s">
        <v>121</v>
      </c>
      <c r="B17" s="2" t="s">
        <v>115</v>
      </c>
      <c r="C17" s="11">
        <v>43557.7948958333</v>
      </c>
      <c r="D17" s="2" t="s">
        <v>115</v>
      </c>
      <c r="E17" s="11">
        <v>43559.922650462999</v>
      </c>
      <c r="F17" s="11">
        <v>43557.768750000003</v>
      </c>
      <c r="G17" s="11">
        <v>43559.921956018501</v>
      </c>
      <c r="H17" s="11">
        <v>43557.7640046296</v>
      </c>
      <c r="I17" s="11">
        <v>43559.921145833301</v>
      </c>
      <c r="J17" s="2">
        <v>1201.826171875</v>
      </c>
      <c r="K17" s="2" t="s">
        <v>116</v>
      </c>
      <c r="L17" s="2" t="s">
        <v>8</v>
      </c>
      <c r="M17" s="2">
        <v>271315.5</v>
      </c>
      <c r="N17" s="11">
        <v>43557.768750000003</v>
      </c>
      <c r="O17" s="2">
        <v>272511.3</v>
      </c>
      <c r="P17" s="11">
        <v>43559.922650462999</v>
      </c>
      <c r="Q17" s="2">
        <v>1195.79999999999</v>
      </c>
      <c r="R17" s="2" t="s">
        <v>117</v>
      </c>
      <c r="S17" s="2" t="s">
        <v>118</v>
      </c>
      <c r="T17" s="2">
        <v>70623.5</v>
      </c>
      <c r="U17" s="11">
        <v>43557.768750000003</v>
      </c>
      <c r="V17" s="2">
        <v>70946.5</v>
      </c>
      <c r="W17" s="11">
        <v>43559.922650462999</v>
      </c>
      <c r="X17" s="2">
        <v>322.99999999999301</v>
      </c>
      <c r="Y17" s="2">
        <v>2.0408333333333299</v>
      </c>
      <c r="Z17" s="2">
        <v>20.2518655555556</v>
      </c>
      <c r="AA17" s="2">
        <v>22.2926988888889</v>
      </c>
      <c r="AB17" s="2" t="s">
        <v>119</v>
      </c>
      <c r="AC17" s="2"/>
      <c r="AD17" s="2"/>
      <c r="AE17" s="11">
        <v>43557.761805555601</v>
      </c>
      <c r="AF17" s="2"/>
      <c r="AG17" s="11">
        <v>43559.923344907402</v>
      </c>
      <c r="AH17" s="2"/>
      <c r="AI17" s="2" t="s">
        <v>119</v>
      </c>
      <c r="AJ17" s="2"/>
      <c r="AK17" s="2" t="s">
        <v>119</v>
      </c>
      <c r="AL17" s="2"/>
      <c r="AM17" s="2">
        <v>0</v>
      </c>
      <c r="AN17" s="11">
        <v>43557.761805555601</v>
      </c>
      <c r="AO17" s="2">
        <v>0</v>
      </c>
      <c r="AP17" s="11">
        <v>43559.923344907402</v>
      </c>
      <c r="AQ17" s="2">
        <v>0</v>
      </c>
      <c r="AR17" s="2"/>
      <c r="AS17" s="2"/>
      <c r="AT17" s="2">
        <v>0</v>
      </c>
      <c r="AU17" s="11">
        <v>43557.761805555601</v>
      </c>
      <c r="AV17" s="2">
        <v>0</v>
      </c>
      <c r="AW17" s="11">
        <v>43559.923344907402</v>
      </c>
      <c r="AX17" s="2">
        <v>0</v>
      </c>
      <c r="AY17" s="2" t="s">
        <v>119</v>
      </c>
      <c r="AZ17" s="2"/>
      <c r="BA17" s="2">
        <v>0</v>
      </c>
      <c r="BB17" s="11">
        <v>43557.761805555601</v>
      </c>
      <c r="BC17" s="2">
        <v>0</v>
      </c>
      <c r="BD17" s="11">
        <v>43559.923344907402</v>
      </c>
      <c r="BE17" s="2" t="s">
        <v>119</v>
      </c>
      <c r="BF17" s="2"/>
      <c r="BG17" s="2"/>
      <c r="BH17" s="11">
        <v>43557.761805555601</v>
      </c>
      <c r="BI17" s="2"/>
      <c r="BJ17" s="11">
        <v>43559.923344907402</v>
      </c>
      <c r="BK17" s="2"/>
      <c r="BL17" s="2" t="s">
        <v>119</v>
      </c>
      <c r="BM17" s="2"/>
      <c r="BN17" s="2" t="s">
        <v>119</v>
      </c>
      <c r="BO17" s="2"/>
      <c r="BP17" s="2"/>
      <c r="BQ17" s="11">
        <v>43557.761805555601</v>
      </c>
      <c r="BR17" s="2"/>
      <c r="BS17" s="11">
        <v>43559.923344907402</v>
      </c>
      <c r="BT17" s="2"/>
      <c r="BU17" s="2">
        <v>41</v>
      </c>
      <c r="BV17" s="2">
        <v>122</v>
      </c>
      <c r="BW17" s="2">
        <v>16.5380039215088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12">
        <v>0</v>
      </c>
      <c r="CE17" s="2">
        <v>0</v>
      </c>
      <c r="CF17" s="12">
        <v>0</v>
      </c>
      <c r="CG17" s="2">
        <v>0</v>
      </c>
      <c r="CH17" s="12">
        <v>0</v>
      </c>
      <c r="CI17" s="2">
        <v>0</v>
      </c>
      <c r="CJ17" s="12">
        <v>0</v>
      </c>
      <c r="CK17" s="2">
        <v>0</v>
      </c>
      <c r="CL17" s="12">
        <v>0</v>
      </c>
      <c r="CM17" s="2">
        <v>0</v>
      </c>
      <c r="CN17" s="12">
        <v>0</v>
      </c>
    </row>
    <row r="18" spans="1:92" ht="15" x14ac:dyDescent="0.25">
      <c r="A18" s="2" t="s">
        <v>121</v>
      </c>
      <c r="B18" s="2" t="s">
        <v>115</v>
      </c>
      <c r="C18" s="11">
        <v>43560.397141203699</v>
      </c>
      <c r="D18" s="2" t="s">
        <v>115</v>
      </c>
      <c r="E18" s="11">
        <v>43560.422291666699</v>
      </c>
      <c r="F18" s="11">
        <v>43559.922650462999</v>
      </c>
      <c r="G18" s="11">
        <v>43560.421597222201</v>
      </c>
      <c r="H18" s="11">
        <v>43559.919930555603</v>
      </c>
      <c r="I18" s="11">
        <v>43560.422129629602</v>
      </c>
      <c r="J18" s="2">
        <v>0.388010233640671</v>
      </c>
      <c r="K18" s="2" t="s">
        <v>116</v>
      </c>
      <c r="L18" s="2" t="s">
        <v>8</v>
      </c>
      <c r="M18" s="2">
        <v>272511.3</v>
      </c>
      <c r="N18" s="11">
        <v>43559.922650462999</v>
      </c>
      <c r="O18" s="2">
        <v>272511.5</v>
      </c>
      <c r="P18" s="11">
        <v>43560.422291666699</v>
      </c>
      <c r="Q18" s="2">
        <v>0.200000000011642</v>
      </c>
      <c r="R18" s="2" t="s">
        <v>117</v>
      </c>
      <c r="S18" s="2" t="s">
        <v>118</v>
      </c>
      <c r="T18" s="2">
        <v>70946.5</v>
      </c>
      <c r="U18" s="11">
        <v>43559.922650462999</v>
      </c>
      <c r="V18" s="2">
        <v>70947</v>
      </c>
      <c r="W18" s="11">
        <v>43560.422291666699</v>
      </c>
      <c r="X18" s="2">
        <v>0.50000000000238698</v>
      </c>
      <c r="Y18" s="2">
        <v>0.33138888888888901</v>
      </c>
      <c r="Z18" s="2">
        <v>8.7707499999999994E-2</v>
      </c>
      <c r="AA18" s="2">
        <v>0.419096388888889</v>
      </c>
      <c r="AB18" s="2" t="s">
        <v>119</v>
      </c>
      <c r="AC18" s="2"/>
      <c r="AD18" s="2"/>
      <c r="AE18" s="11">
        <v>43559.915706018503</v>
      </c>
      <c r="AF18" s="2"/>
      <c r="AG18" s="11">
        <v>43560.422986111102</v>
      </c>
      <c r="AH18" s="2"/>
      <c r="AI18" s="2" t="s">
        <v>119</v>
      </c>
      <c r="AJ18" s="2"/>
      <c r="AK18" s="2" t="s">
        <v>119</v>
      </c>
      <c r="AL18" s="2"/>
      <c r="AM18" s="2">
        <v>0</v>
      </c>
      <c r="AN18" s="11">
        <v>43559.915706018503</v>
      </c>
      <c r="AO18" s="2">
        <v>0</v>
      </c>
      <c r="AP18" s="11">
        <v>43560.422986111102</v>
      </c>
      <c r="AQ18" s="2">
        <v>0</v>
      </c>
      <c r="AR18" s="2"/>
      <c r="AS18" s="2"/>
      <c r="AT18" s="2">
        <v>0</v>
      </c>
      <c r="AU18" s="11">
        <v>43559.915706018503</v>
      </c>
      <c r="AV18" s="2">
        <v>0</v>
      </c>
      <c r="AW18" s="11">
        <v>43560.422986111102</v>
      </c>
      <c r="AX18" s="2">
        <v>0</v>
      </c>
      <c r="AY18" s="2" t="s">
        <v>119</v>
      </c>
      <c r="AZ18" s="2"/>
      <c r="BA18" s="2">
        <v>0</v>
      </c>
      <c r="BB18" s="11">
        <v>43559.915706018503</v>
      </c>
      <c r="BC18" s="2">
        <v>0</v>
      </c>
      <c r="BD18" s="11">
        <v>43560.422986111102</v>
      </c>
      <c r="BE18" s="2" t="s">
        <v>119</v>
      </c>
      <c r="BF18" s="2"/>
      <c r="BG18" s="2"/>
      <c r="BH18" s="11">
        <v>43559.915706018503</v>
      </c>
      <c r="BI18" s="2"/>
      <c r="BJ18" s="11">
        <v>43560.422986111102</v>
      </c>
      <c r="BK18" s="2"/>
      <c r="BL18" s="2" t="s">
        <v>119</v>
      </c>
      <c r="BM18" s="2"/>
      <c r="BN18" s="2" t="s">
        <v>119</v>
      </c>
      <c r="BO18" s="2"/>
      <c r="BP18" s="2"/>
      <c r="BQ18" s="11">
        <v>43559.915706018503</v>
      </c>
      <c r="BR18" s="2"/>
      <c r="BS18" s="11">
        <v>43560.422986111102</v>
      </c>
      <c r="BT18" s="2"/>
      <c r="BU18" s="2">
        <v>4</v>
      </c>
      <c r="BV18" s="2">
        <v>10</v>
      </c>
      <c r="BW18" s="2">
        <v>4.5484657287597701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12">
        <v>0</v>
      </c>
      <c r="CE18" s="2">
        <v>0</v>
      </c>
      <c r="CF18" s="12">
        <v>0</v>
      </c>
      <c r="CG18" s="2">
        <v>0</v>
      </c>
      <c r="CH18" s="12">
        <v>0</v>
      </c>
      <c r="CI18" s="2">
        <v>0</v>
      </c>
      <c r="CJ18" s="12">
        <v>0</v>
      </c>
      <c r="CK18" s="2">
        <v>0</v>
      </c>
      <c r="CL18" s="12">
        <v>0</v>
      </c>
      <c r="CM18" s="2">
        <v>0</v>
      </c>
      <c r="CN18" s="12">
        <v>0</v>
      </c>
    </row>
    <row r="19" spans="1:92" ht="15" x14ac:dyDescent="0.25">
      <c r="A19" s="2" t="s">
        <v>121</v>
      </c>
      <c r="B19" s="2" t="s">
        <v>115</v>
      </c>
      <c r="C19" s="11">
        <v>43562.712777777801</v>
      </c>
      <c r="D19" s="2" t="s">
        <v>115</v>
      </c>
      <c r="E19" s="11">
        <v>43562.713935185202</v>
      </c>
      <c r="F19" s="11">
        <v>43562.7020023148</v>
      </c>
      <c r="G19" s="11">
        <v>43562.713240740697</v>
      </c>
      <c r="H19" s="11">
        <v>43562.699976851902</v>
      </c>
      <c r="I19" s="11">
        <v>43562.713807870401</v>
      </c>
      <c r="J19" s="2">
        <v>0.192513257265091</v>
      </c>
      <c r="K19" s="2" t="s">
        <v>116</v>
      </c>
      <c r="L19" s="2" t="s">
        <v>8</v>
      </c>
      <c r="M19" s="2">
        <v>272785.7</v>
      </c>
      <c r="N19" s="11">
        <v>43562.7020023148</v>
      </c>
      <c r="O19" s="2">
        <v>272785.90000000002</v>
      </c>
      <c r="P19" s="11">
        <v>43562.713935185202</v>
      </c>
      <c r="Q19" s="2">
        <v>0.200000000011642</v>
      </c>
      <c r="R19" s="2" t="s">
        <v>117</v>
      </c>
      <c r="S19" s="2" t="s">
        <v>118</v>
      </c>
      <c r="T19" s="2">
        <v>71031</v>
      </c>
      <c r="U19" s="11">
        <v>43562.7020023148</v>
      </c>
      <c r="V19" s="2">
        <v>71031.5</v>
      </c>
      <c r="W19" s="11">
        <v>43562.713935185202</v>
      </c>
      <c r="X19" s="2">
        <v>0.49999999998817701</v>
      </c>
      <c r="Y19" s="2">
        <v>6.9444444444444397E-3</v>
      </c>
      <c r="Z19" s="2">
        <v>9.7464999999999996E-2</v>
      </c>
      <c r="AA19" s="2">
        <v>0.104409444444444</v>
      </c>
      <c r="AB19" s="2" t="s">
        <v>119</v>
      </c>
      <c r="AC19" s="2"/>
      <c r="AD19" s="2"/>
      <c r="AE19" s="11">
        <v>43562.695057870398</v>
      </c>
      <c r="AF19" s="2"/>
      <c r="AG19" s="11">
        <v>43562.714629629598</v>
      </c>
      <c r="AH19" s="2"/>
      <c r="AI19" s="2" t="s">
        <v>119</v>
      </c>
      <c r="AJ19" s="2"/>
      <c r="AK19" s="2" t="s">
        <v>119</v>
      </c>
      <c r="AL19" s="2"/>
      <c r="AM19" s="2">
        <v>0</v>
      </c>
      <c r="AN19" s="11">
        <v>43562.695057870398</v>
      </c>
      <c r="AO19" s="2">
        <v>0</v>
      </c>
      <c r="AP19" s="11">
        <v>43562.714629629598</v>
      </c>
      <c r="AQ19" s="2">
        <v>0</v>
      </c>
      <c r="AR19" s="2"/>
      <c r="AS19" s="2"/>
      <c r="AT19" s="2">
        <v>0</v>
      </c>
      <c r="AU19" s="11">
        <v>43562.695057870398</v>
      </c>
      <c r="AV19" s="2">
        <v>0</v>
      </c>
      <c r="AW19" s="11">
        <v>43562.714629629598</v>
      </c>
      <c r="AX19" s="2">
        <v>0</v>
      </c>
      <c r="AY19" s="2" t="s">
        <v>119</v>
      </c>
      <c r="AZ19" s="2"/>
      <c r="BA19" s="2">
        <v>0</v>
      </c>
      <c r="BB19" s="11">
        <v>43562.695057870398</v>
      </c>
      <c r="BC19" s="2">
        <v>0</v>
      </c>
      <c r="BD19" s="11">
        <v>43562.714629629598</v>
      </c>
      <c r="BE19" s="2" t="s">
        <v>119</v>
      </c>
      <c r="BF19" s="2"/>
      <c r="BG19" s="2"/>
      <c r="BH19" s="11">
        <v>43562.695057870398</v>
      </c>
      <c r="BI19" s="2"/>
      <c r="BJ19" s="11">
        <v>43562.714629629598</v>
      </c>
      <c r="BK19" s="2"/>
      <c r="BL19" s="2" t="s">
        <v>119</v>
      </c>
      <c r="BM19" s="2"/>
      <c r="BN19" s="2" t="s">
        <v>119</v>
      </c>
      <c r="BO19" s="2"/>
      <c r="BP19" s="2"/>
      <c r="BQ19" s="11">
        <v>43562.695057870398</v>
      </c>
      <c r="BR19" s="2"/>
      <c r="BS19" s="11">
        <v>43562.714629629598</v>
      </c>
      <c r="BT19" s="2"/>
      <c r="BU19" s="2">
        <v>2</v>
      </c>
      <c r="BV19" s="2">
        <v>7</v>
      </c>
      <c r="BW19" s="2">
        <v>1.9866981506347701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12">
        <v>0</v>
      </c>
      <c r="CE19" s="2">
        <v>0</v>
      </c>
      <c r="CF19" s="12">
        <v>0</v>
      </c>
      <c r="CG19" s="2">
        <v>0</v>
      </c>
      <c r="CH19" s="12">
        <v>0</v>
      </c>
      <c r="CI19" s="2">
        <v>0</v>
      </c>
      <c r="CJ19" s="12">
        <v>0</v>
      </c>
      <c r="CK19" s="2">
        <v>0</v>
      </c>
      <c r="CL19" s="12">
        <v>0</v>
      </c>
      <c r="CM19" s="2">
        <v>0</v>
      </c>
      <c r="CN19" s="12">
        <v>0</v>
      </c>
    </row>
    <row r="20" spans="1:92" ht="15" x14ac:dyDescent="0.25">
      <c r="A20" s="2" t="s">
        <v>122</v>
      </c>
      <c r="B20" s="2" t="s">
        <v>115</v>
      </c>
      <c r="C20" s="11">
        <v>43558.442789351902</v>
      </c>
      <c r="D20" s="2" t="s">
        <v>115</v>
      </c>
      <c r="E20" s="11">
        <v>43561.659027777801</v>
      </c>
      <c r="F20" s="11">
        <v>43557.960370370398</v>
      </c>
      <c r="G20" s="11">
        <v>43561.658333333296</v>
      </c>
      <c r="H20" s="11">
        <v>43557.957650463002</v>
      </c>
      <c r="I20" s="11">
        <v>43561.658773148098</v>
      </c>
      <c r="J20" s="2">
        <v>1283.68176269531</v>
      </c>
      <c r="K20" s="2" t="s">
        <v>116</v>
      </c>
      <c r="L20" s="2" t="s">
        <v>8</v>
      </c>
      <c r="M20" s="2">
        <v>266647.29399999999</v>
      </c>
      <c r="N20" s="11">
        <v>43557.960370370398</v>
      </c>
      <c r="O20" s="2">
        <v>267916.39399999997</v>
      </c>
      <c r="P20" s="11">
        <v>43561.659027777801</v>
      </c>
      <c r="Q20" s="2">
        <v>1269.0999999999799</v>
      </c>
      <c r="R20" s="2" t="s">
        <v>117</v>
      </c>
      <c r="S20" s="2" t="s">
        <v>118</v>
      </c>
      <c r="T20" s="2">
        <v>72141</v>
      </c>
      <c r="U20" s="11">
        <v>43557.960370370398</v>
      </c>
      <c r="V20" s="2">
        <v>72493.5</v>
      </c>
      <c r="W20" s="11">
        <v>43561.659027777801</v>
      </c>
      <c r="X20" s="2">
        <v>352.49999999999199</v>
      </c>
      <c r="Y20" s="2">
        <v>3.58361111111111</v>
      </c>
      <c r="Z20" s="2">
        <v>28.0714683333333</v>
      </c>
      <c r="AA20" s="2">
        <v>31.6550794444444</v>
      </c>
      <c r="AB20" s="2" t="s">
        <v>119</v>
      </c>
      <c r="AC20" s="2"/>
      <c r="AD20" s="2"/>
      <c r="AE20" s="11">
        <v>43557.953425925902</v>
      </c>
      <c r="AF20" s="2"/>
      <c r="AG20" s="11">
        <v>43561.659722222197</v>
      </c>
      <c r="AH20" s="2"/>
      <c r="AI20" s="2" t="s">
        <v>119</v>
      </c>
      <c r="AJ20" s="2"/>
      <c r="AK20" s="2" t="s">
        <v>119</v>
      </c>
      <c r="AL20" s="2"/>
      <c r="AM20" s="2">
        <v>0</v>
      </c>
      <c r="AN20" s="11">
        <v>43557.953425925902</v>
      </c>
      <c r="AO20" s="2">
        <v>0</v>
      </c>
      <c r="AP20" s="11">
        <v>43561.659722222197</v>
      </c>
      <c r="AQ20" s="2">
        <v>0</v>
      </c>
      <c r="AR20" s="2"/>
      <c r="AS20" s="2"/>
      <c r="AT20" s="2">
        <v>0</v>
      </c>
      <c r="AU20" s="11">
        <v>43557.953425925902</v>
      </c>
      <c r="AV20" s="2">
        <v>0</v>
      </c>
      <c r="AW20" s="11">
        <v>43561.659722222197</v>
      </c>
      <c r="AX20" s="2">
        <v>0</v>
      </c>
      <c r="AY20" s="2" t="s">
        <v>119</v>
      </c>
      <c r="AZ20" s="2"/>
      <c r="BA20" s="2">
        <v>0</v>
      </c>
      <c r="BB20" s="11">
        <v>43557.953425925902</v>
      </c>
      <c r="BC20" s="2">
        <v>0</v>
      </c>
      <c r="BD20" s="11">
        <v>43561.659722222197</v>
      </c>
      <c r="BE20" s="2" t="s">
        <v>119</v>
      </c>
      <c r="BF20" s="2"/>
      <c r="BG20" s="2"/>
      <c r="BH20" s="11">
        <v>43557.953425925902</v>
      </c>
      <c r="BI20" s="2"/>
      <c r="BJ20" s="11">
        <v>43561.659722222197</v>
      </c>
      <c r="BK20" s="2"/>
      <c r="BL20" s="2" t="s">
        <v>119</v>
      </c>
      <c r="BM20" s="2"/>
      <c r="BN20" s="2" t="s">
        <v>119</v>
      </c>
      <c r="BO20" s="2"/>
      <c r="BP20" s="2"/>
      <c r="BQ20" s="11">
        <v>43557.953425925902</v>
      </c>
      <c r="BR20" s="2"/>
      <c r="BS20" s="11">
        <v>43561.659722222197</v>
      </c>
      <c r="BT20" s="2"/>
      <c r="BU20" s="2">
        <v>55</v>
      </c>
      <c r="BV20" s="2">
        <v>116</v>
      </c>
      <c r="BW20" s="2">
        <v>22.294853210449201</v>
      </c>
      <c r="BX20" s="2">
        <v>0</v>
      </c>
      <c r="BY20" s="2">
        <v>1</v>
      </c>
      <c r="BZ20" s="2">
        <v>1</v>
      </c>
      <c r="CA20" s="2">
        <v>4</v>
      </c>
      <c r="CB20" s="2">
        <v>0</v>
      </c>
      <c r="CC20" s="2">
        <v>0</v>
      </c>
      <c r="CD20" s="12">
        <v>0</v>
      </c>
      <c r="CE20" s="2">
        <v>0</v>
      </c>
      <c r="CF20" s="12">
        <v>0</v>
      </c>
      <c r="CG20" s="2">
        <v>0</v>
      </c>
      <c r="CH20" s="12">
        <v>0</v>
      </c>
      <c r="CI20" s="2">
        <v>0</v>
      </c>
      <c r="CJ20" s="12">
        <v>0</v>
      </c>
      <c r="CK20" s="2">
        <v>0</v>
      </c>
      <c r="CL20" s="12">
        <v>0</v>
      </c>
      <c r="CM20" s="2">
        <v>0</v>
      </c>
      <c r="CN20" s="12">
        <v>0</v>
      </c>
    </row>
    <row r="21" spans="1:92" ht="15" x14ac:dyDescent="0.25">
      <c r="A21" s="2" t="s">
        <v>122</v>
      </c>
      <c r="B21" s="2" t="s">
        <v>115</v>
      </c>
      <c r="C21" s="11">
        <v>43562.747013888897</v>
      </c>
      <c r="D21" s="2" t="s">
        <v>115</v>
      </c>
      <c r="E21" s="11">
        <v>43562.751631944397</v>
      </c>
      <c r="F21" s="11">
        <v>43562.728020833303</v>
      </c>
      <c r="G21" s="11">
        <v>43562.750937500001</v>
      </c>
      <c r="H21" s="11">
        <v>43562.746261574102</v>
      </c>
      <c r="I21" s="11">
        <v>43562.751608796301</v>
      </c>
      <c r="J21" s="2">
        <v>0.27987813949585</v>
      </c>
      <c r="K21" s="2" t="s">
        <v>116</v>
      </c>
      <c r="L21" s="2" t="s">
        <v>8</v>
      </c>
      <c r="M21" s="2">
        <v>267916.59399999998</v>
      </c>
      <c r="N21" s="11">
        <v>43562.728020833303</v>
      </c>
      <c r="O21" s="2">
        <v>267916.79399999999</v>
      </c>
      <c r="P21" s="11">
        <v>43562.751631944397</v>
      </c>
      <c r="Q21" s="2">
        <v>0.200000000011642</v>
      </c>
      <c r="R21" s="2" t="s">
        <v>117</v>
      </c>
      <c r="S21" s="2" t="s">
        <v>118</v>
      </c>
      <c r="T21" s="2">
        <v>72494</v>
      </c>
      <c r="U21" s="11">
        <v>43562.728020833303</v>
      </c>
      <c r="V21" s="2">
        <v>72494.5</v>
      </c>
      <c r="W21" s="11">
        <v>43562.751631944397</v>
      </c>
      <c r="X21" s="2">
        <v>0.50000000000238698</v>
      </c>
      <c r="Y21" s="2">
        <v>7.8888888888888897E-2</v>
      </c>
      <c r="Z21" s="2">
        <v>8.16316666666667E-2</v>
      </c>
      <c r="AA21" s="2">
        <v>0.160520555555556</v>
      </c>
      <c r="AB21" s="2" t="s">
        <v>119</v>
      </c>
      <c r="AC21" s="2"/>
      <c r="AD21" s="2"/>
      <c r="AE21" s="11">
        <v>43562.721076388902</v>
      </c>
      <c r="AF21" s="2"/>
      <c r="AG21" s="11">
        <v>43562.752326388902</v>
      </c>
      <c r="AH21" s="2"/>
      <c r="AI21" s="2" t="s">
        <v>119</v>
      </c>
      <c r="AJ21" s="2"/>
      <c r="AK21" s="2" t="s">
        <v>119</v>
      </c>
      <c r="AL21" s="2"/>
      <c r="AM21" s="2">
        <v>0</v>
      </c>
      <c r="AN21" s="11">
        <v>43562.721076388902</v>
      </c>
      <c r="AO21" s="2">
        <v>0</v>
      </c>
      <c r="AP21" s="11">
        <v>43562.752326388902</v>
      </c>
      <c r="AQ21" s="2">
        <v>0</v>
      </c>
      <c r="AR21" s="2"/>
      <c r="AS21" s="2"/>
      <c r="AT21" s="2">
        <v>0</v>
      </c>
      <c r="AU21" s="11">
        <v>43562.721076388902</v>
      </c>
      <c r="AV21" s="2">
        <v>0</v>
      </c>
      <c r="AW21" s="11">
        <v>43562.752326388902</v>
      </c>
      <c r="AX21" s="2">
        <v>0</v>
      </c>
      <c r="AY21" s="2" t="s">
        <v>119</v>
      </c>
      <c r="AZ21" s="2"/>
      <c r="BA21" s="2">
        <v>0</v>
      </c>
      <c r="BB21" s="11">
        <v>43562.721076388902</v>
      </c>
      <c r="BC21" s="2">
        <v>0</v>
      </c>
      <c r="BD21" s="11">
        <v>43562.752326388902</v>
      </c>
      <c r="BE21" s="2" t="s">
        <v>119</v>
      </c>
      <c r="BF21" s="2"/>
      <c r="BG21" s="2"/>
      <c r="BH21" s="11">
        <v>43562.721076388902</v>
      </c>
      <c r="BI21" s="2"/>
      <c r="BJ21" s="11">
        <v>43562.752326388902</v>
      </c>
      <c r="BK21" s="2"/>
      <c r="BL21" s="2" t="s">
        <v>119</v>
      </c>
      <c r="BM21" s="2"/>
      <c r="BN21" s="2" t="s">
        <v>119</v>
      </c>
      <c r="BO21" s="2"/>
      <c r="BP21" s="2"/>
      <c r="BQ21" s="11">
        <v>43562.721076388902</v>
      </c>
      <c r="BR21" s="2"/>
      <c r="BS21" s="11">
        <v>43562.752326388902</v>
      </c>
      <c r="BT21" s="2"/>
      <c r="BU21" s="2">
        <v>3</v>
      </c>
      <c r="BV21" s="2">
        <v>16</v>
      </c>
      <c r="BW21" s="2">
        <v>3.50382351875305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12">
        <v>0</v>
      </c>
      <c r="CE21" s="2">
        <v>0</v>
      </c>
      <c r="CF21" s="12">
        <v>0</v>
      </c>
      <c r="CG21" s="2">
        <v>0</v>
      </c>
      <c r="CH21" s="12">
        <v>0</v>
      </c>
      <c r="CI21" s="2">
        <v>0</v>
      </c>
      <c r="CJ21" s="12">
        <v>0</v>
      </c>
      <c r="CK21" s="2">
        <v>0</v>
      </c>
      <c r="CL21" s="12">
        <v>0</v>
      </c>
      <c r="CM21" s="2">
        <v>0</v>
      </c>
      <c r="CN21" s="12">
        <v>0</v>
      </c>
    </row>
    <row r="22" spans="1:92" ht="15" x14ac:dyDescent="0.25">
      <c r="A22" s="2" t="s">
        <v>122</v>
      </c>
      <c r="B22" s="2" t="s">
        <v>115</v>
      </c>
      <c r="C22" s="11">
        <v>43562.922106481499</v>
      </c>
      <c r="D22" s="2" t="s">
        <v>115</v>
      </c>
      <c r="E22" s="11">
        <v>43564.244722222204</v>
      </c>
      <c r="F22" s="11">
        <v>43562.751631944397</v>
      </c>
      <c r="G22" s="11">
        <v>43564.244027777801</v>
      </c>
      <c r="H22" s="11">
        <v>43562.970381944397</v>
      </c>
      <c r="I22" s="11">
        <v>43562.936504629601</v>
      </c>
      <c r="J22" s="2">
        <v>766.340576171875</v>
      </c>
      <c r="K22" s="2" t="s">
        <v>116</v>
      </c>
      <c r="L22" s="2" t="s">
        <v>8</v>
      </c>
      <c r="M22" s="2">
        <v>267916.79399999999</v>
      </c>
      <c r="N22" s="11">
        <v>43562.751631944397</v>
      </c>
      <c r="O22" s="2">
        <v>268674.79399999999</v>
      </c>
      <c r="P22" s="11">
        <v>43564.244722222204</v>
      </c>
      <c r="Q22" s="2">
        <v>758</v>
      </c>
      <c r="R22" s="2" t="s">
        <v>117</v>
      </c>
      <c r="S22" s="2" t="s">
        <v>118</v>
      </c>
      <c r="T22" s="2">
        <v>72494.5</v>
      </c>
      <c r="U22" s="11">
        <v>43562.751631944397</v>
      </c>
      <c r="V22" s="2">
        <v>72689</v>
      </c>
      <c r="W22" s="11">
        <v>43564.244722222204</v>
      </c>
      <c r="X22" s="2">
        <v>194.49999999999099</v>
      </c>
      <c r="Y22" s="2">
        <v>2.93888888888889</v>
      </c>
      <c r="Z22" s="2">
        <v>12.9571291666667</v>
      </c>
      <c r="AA22" s="2">
        <v>15.896018055555601</v>
      </c>
      <c r="AB22" s="2" t="s">
        <v>119</v>
      </c>
      <c r="AC22" s="2"/>
      <c r="AD22" s="2"/>
      <c r="AE22" s="11">
        <v>43562.744687500002</v>
      </c>
      <c r="AF22" s="2"/>
      <c r="AG22" s="11">
        <v>43564.245416666701</v>
      </c>
      <c r="AH22" s="2"/>
      <c r="AI22" s="2" t="s">
        <v>119</v>
      </c>
      <c r="AJ22" s="2"/>
      <c r="AK22" s="2" t="s">
        <v>119</v>
      </c>
      <c r="AL22" s="2"/>
      <c r="AM22" s="2">
        <v>0</v>
      </c>
      <c r="AN22" s="11">
        <v>43562.744687500002</v>
      </c>
      <c r="AO22" s="2">
        <v>0</v>
      </c>
      <c r="AP22" s="11">
        <v>43564.245416666701</v>
      </c>
      <c r="AQ22" s="2">
        <v>0</v>
      </c>
      <c r="AR22" s="2"/>
      <c r="AS22" s="2"/>
      <c r="AT22" s="2">
        <v>0</v>
      </c>
      <c r="AU22" s="11">
        <v>43562.744687500002</v>
      </c>
      <c r="AV22" s="2">
        <v>0</v>
      </c>
      <c r="AW22" s="11">
        <v>43564.245416666701</v>
      </c>
      <c r="AX22" s="2">
        <v>0</v>
      </c>
      <c r="AY22" s="2" t="s">
        <v>119</v>
      </c>
      <c r="AZ22" s="2"/>
      <c r="BA22" s="2">
        <v>0</v>
      </c>
      <c r="BB22" s="11">
        <v>43562.744687500002</v>
      </c>
      <c r="BC22" s="2">
        <v>0</v>
      </c>
      <c r="BD22" s="11">
        <v>43564.245416666701</v>
      </c>
      <c r="BE22" s="2" t="s">
        <v>119</v>
      </c>
      <c r="BF22" s="2"/>
      <c r="BG22" s="2"/>
      <c r="BH22" s="11">
        <v>43562.744687500002</v>
      </c>
      <c r="BI22" s="2"/>
      <c r="BJ22" s="11">
        <v>43564.245416666701</v>
      </c>
      <c r="BK22" s="2"/>
      <c r="BL22" s="2" t="s">
        <v>119</v>
      </c>
      <c r="BM22" s="2"/>
      <c r="BN22" s="2" t="s">
        <v>119</v>
      </c>
      <c r="BO22" s="2"/>
      <c r="BP22" s="2"/>
      <c r="BQ22" s="11">
        <v>43562.744687500002</v>
      </c>
      <c r="BR22" s="2"/>
      <c r="BS22" s="11">
        <v>43564.245416666701</v>
      </c>
      <c r="BT22" s="2"/>
      <c r="BU22" s="2">
        <v>36</v>
      </c>
      <c r="BV22" s="2">
        <v>114</v>
      </c>
      <c r="BW22" s="2">
        <v>25.8949089050293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12">
        <v>0</v>
      </c>
      <c r="CE22" s="2">
        <v>0</v>
      </c>
      <c r="CF22" s="12">
        <v>0</v>
      </c>
      <c r="CG22" s="2">
        <v>0</v>
      </c>
      <c r="CH22" s="12">
        <v>0</v>
      </c>
      <c r="CI22" s="2">
        <v>0</v>
      </c>
      <c r="CJ22" s="12">
        <v>0</v>
      </c>
      <c r="CK22" s="2">
        <v>0</v>
      </c>
      <c r="CL22" s="12">
        <v>0</v>
      </c>
      <c r="CM22" s="2">
        <v>0</v>
      </c>
      <c r="CN22" s="12">
        <v>0</v>
      </c>
    </row>
    <row r="23" spans="1:92" ht="15" x14ac:dyDescent="0.25">
      <c r="A23" s="2" t="s">
        <v>122</v>
      </c>
      <c r="B23" s="2" t="s">
        <v>115</v>
      </c>
      <c r="C23" s="11">
        <v>43564.558854166702</v>
      </c>
      <c r="D23" s="2" t="s">
        <v>115</v>
      </c>
      <c r="E23" s="11">
        <v>43566.495636574102</v>
      </c>
      <c r="F23" s="11">
        <v>43564.244722222204</v>
      </c>
      <c r="G23" s="11">
        <v>43566.494942129597</v>
      </c>
      <c r="H23" s="11">
        <v>43564.240636574097</v>
      </c>
      <c r="I23" s="11">
        <v>43566.495162036997</v>
      </c>
      <c r="J23" s="2">
        <v>56.629188537597699</v>
      </c>
      <c r="K23" s="2" t="s">
        <v>116</v>
      </c>
      <c r="L23" s="2" t="s">
        <v>8</v>
      </c>
      <c r="M23" s="2">
        <v>268674.79399999999</v>
      </c>
      <c r="N23" s="11">
        <v>43564.244722222204</v>
      </c>
      <c r="O23" s="2">
        <v>268730.09399999998</v>
      </c>
      <c r="P23" s="11">
        <v>43566.495636574102</v>
      </c>
      <c r="Q23" s="2">
        <v>55.299999999988401</v>
      </c>
      <c r="R23" s="2" t="s">
        <v>117</v>
      </c>
      <c r="S23" s="2" t="s">
        <v>118</v>
      </c>
      <c r="T23" s="2">
        <v>72689</v>
      </c>
      <c r="U23" s="11">
        <v>43564.244722222204</v>
      </c>
      <c r="V23" s="2">
        <v>72708.5</v>
      </c>
      <c r="W23" s="11">
        <v>43566.495636574102</v>
      </c>
      <c r="X23" s="2">
        <v>19.500000000007802</v>
      </c>
      <c r="Y23" s="2">
        <v>0.94916666666666705</v>
      </c>
      <c r="Z23" s="2">
        <v>2.0595325</v>
      </c>
      <c r="AA23" s="2">
        <v>3.0086991666666698</v>
      </c>
      <c r="AB23" s="2" t="s">
        <v>119</v>
      </c>
      <c r="AC23" s="2"/>
      <c r="AD23" s="2"/>
      <c r="AE23" s="11">
        <v>43564.237777777802</v>
      </c>
      <c r="AF23" s="2"/>
      <c r="AG23" s="11">
        <v>43566.496331018498</v>
      </c>
      <c r="AH23" s="2"/>
      <c r="AI23" s="2" t="s">
        <v>119</v>
      </c>
      <c r="AJ23" s="2"/>
      <c r="AK23" s="2" t="s">
        <v>119</v>
      </c>
      <c r="AL23" s="2"/>
      <c r="AM23" s="2">
        <v>0</v>
      </c>
      <c r="AN23" s="11">
        <v>43564.237777777802</v>
      </c>
      <c r="AO23" s="2">
        <v>0</v>
      </c>
      <c r="AP23" s="11">
        <v>43566.496331018498</v>
      </c>
      <c r="AQ23" s="2">
        <v>0</v>
      </c>
      <c r="AR23" s="2"/>
      <c r="AS23" s="2"/>
      <c r="AT23" s="2">
        <v>0</v>
      </c>
      <c r="AU23" s="11">
        <v>43564.237777777802</v>
      </c>
      <c r="AV23" s="2">
        <v>0</v>
      </c>
      <c r="AW23" s="11">
        <v>43566.496331018498</v>
      </c>
      <c r="AX23" s="2">
        <v>0</v>
      </c>
      <c r="AY23" s="2" t="s">
        <v>119</v>
      </c>
      <c r="AZ23" s="2"/>
      <c r="BA23" s="2">
        <v>0</v>
      </c>
      <c r="BB23" s="11">
        <v>43564.237777777802</v>
      </c>
      <c r="BC23" s="2">
        <v>0</v>
      </c>
      <c r="BD23" s="11">
        <v>43566.496331018498</v>
      </c>
      <c r="BE23" s="2" t="s">
        <v>119</v>
      </c>
      <c r="BF23" s="2"/>
      <c r="BG23" s="2"/>
      <c r="BH23" s="11">
        <v>43564.237777777802</v>
      </c>
      <c r="BI23" s="2"/>
      <c r="BJ23" s="11">
        <v>43566.496331018498</v>
      </c>
      <c r="BK23" s="2"/>
      <c r="BL23" s="2" t="s">
        <v>119</v>
      </c>
      <c r="BM23" s="2"/>
      <c r="BN23" s="2" t="s">
        <v>119</v>
      </c>
      <c r="BO23" s="2"/>
      <c r="BP23" s="2"/>
      <c r="BQ23" s="11">
        <v>43564.237777777802</v>
      </c>
      <c r="BR23" s="2"/>
      <c r="BS23" s="11">
        <v>43566.496331018498</v>
      </c>
      <c r="BT23" s="2"/>
      <c r="BU23" s="2">
        <v>18</v>
      </c>
      <c r="BV23" s="2">
        <v>105</v>
      </c>
      <c r="BW23" s="2">
        <v>9.6041049957275408</v>
      </c>
      <c r="BX23" s="2">
        <v>0</v>
      </c>
      <c r="BY23" s="2">
        <v>1</v>
      </c>
      <c r="BZ23" s="2">
        <v>0</v>
      </c>
      <c r="CA23" s="2">
        <v>2</v>
      </c>
      <c r="CB23" s="2">
        <v>0</v>
      </c>
      <c r="CC23" s="2">
        <v>0</v>
      </c>
      <c r="CD23" s="12">
        <v>0</v>
      </c>
      <c r="CE23" s="2">
        <v>0</v>
      </c>
      <c r="CF23" s="12">
        <v>0</v>
      </c>
      <c r="CG23" s="2">
        <v>0</v>
      </c>
      <c r="CH23" s="12">
        <v>0</v>
      </c>
      <c r="CI23" s="2">
        <v>0</v>
      </c>
      <c r="CJ23" s="12">
        <v>0</v>
      </c>
      <c r="CK23" s="2">
        <v>0</v>
      </c>
      <c r="CL23" s="12">
        <v>0</v>
      </c>
      <c r="CM23" s="2">
        <v>0</v>
      </c>
      <c r="CN23" s="12">
        <v>0</v>
      </c>
    </row>
    <row r="24" spans="1:92" ht="15" x14ac:dyDescent="0.25">
      <c r="A24" s="2" t="s">
        <v>122</v>
      </c>
      <c r="B24" s="2" t="s">
        <v>115</v>
      </c>
      <c r="C24" s="11">
        <v>43566.637638888897</v>
      </c>
      <c r="D24" s="2" t="s">
        <v>115</v>
      </c>
      <c r="E24" s="11">
        <v>43566.680196759298</v>
      </c>
      <c r="F24" s="11">
        <v>43566.495636574102</v>
      </c>
      <c r="G24" s="11">
        <v>43566.679502314801</v>
      </c>
      <c r="H24" s="11">
        <v>43566.494027777801</v>
      </c>
      <c r="I24" s="11">
        <v>43566.679664351897</v>
      </c>
      <c r="J24" s="2">
        <v>0.20452319085598</v>
      </c>
      <c r="K24" s="2" t="s">
        <v>116</v>
      </c>
      <c r="L24" s="2" t="s">
        <v>8</v>
      </c>
      <c r="M24" s="2">
        <v>268730.09399999998</v>
      </c>
      <c r="N24" s="11">
        <v>43566.495636574102</v>
      </c>
      <c r="O24" s="2">
        <v>268730.29399999999</v>
      </c>
      <c r="P24" s="11">
        <v>43566.680196759298</v>
      </c>
      <c r="Q24" s="2">
        <v>0.200000000011642</v>
      </c>
      <c r="R24" s="2" t="s">
        <v>117</v>
      </c>
      <c r="S24" s="2" t="s">
        <v>118</v>
      </c>
      <c r="T24" s="2">
        <v>72708.5</v>
      </c>
      <c r="U24" s="11">
        <v>43566.495636574102</v>
      </c>
      <c r="V24" s="2">
        <v>72710</v>
      </c>
      <c r="W24" s="11">
        <v>43566.680196759298</v>
      </c>
      <c r="X24" s="2">
        <v>1.4999999999929501</v>
      </c>
      <c r="Y24" s="2">
        <v>1.0008333333333299</v>
      </c>
      <c r="Z24" s="2">
        <v>6.6651944444444403E-2</v>
      </c>
      <c r="AA24" s="2">
        <v>1.0674852777777799</v>
      </c>
      <c r="AB24" s="2" t="s">
        <v>119</v>
      </c>
      <c r="AC24" s="2"/>
      <c r="AD24" s="2"/>
      <c r="AE24" s="11">
        <v>43566.488692129598</v>
      </c>
      <c r="AF24" s="2"/>
      <c r="AG24" s="11">
        <v>43566.680891203701</v>
      </c>
      <c r="AH24" s="2"/>
      <c r="AI24" s="2" t="s">
        <v>119</v>
      </c>
      <c r="AJ24" s="2"/>
      <c r="AK24" s="2" t="s">
        <v>119</v>
      </c>
      <c r="AL24" s="2"/>
      <c r="AM24" s="2">
        <v>0</v>
      </c>
      <c r="AN24" s="11">
        <v>43566.488692129598</v>
      </c>
      <c r="AO24" s="2">
        <v>0</v>
      </c>
      <c r="AP24" s="11">
        <v>43566.680891203701</v>
      </c>
      <c r="AQ24" s="2">
        <v>0</v>
      </c>
      <c r="AR24" s="2"/>
      <c r="AS24" s="2"/>
      <c r="AT24" s="2">
        <v>0</v>
      </c>
      <c r="AU24" s="11">
        <v>43566.488692129598</v>
      </c>
      <c r="AV24" s="2">
        <v>0</v>
      </c>
      <c r="AW24" s="11">
        <v>43566.680891203701</v>
      </c>
      <c r="AX24" s="2">
        <v>0</v>
      </c>
      <c r="AY24" s="2" t="s">
        <v>119</v>
      </c>
      <c r="AZ24" s="2"/>
      <c r="BA24" s="2">
        <v>0</v>
      </c>
      <c r="BB24" s="11">
        <v>43566.488692129598</v>
      </c>
      <c r="BC24" s="2">
        <v>0</v>
      </c>
      <c r="BD24" s="11">
        <v>43566.680891203701</v>
      </c>
      <c r="BE24" s="2" t="s">
        <v>119</v>
      </c>
      <c r="BF24" s="2"/>
      <c r="BG24" s="2"/>
      <c r="BH24" s="11">
        <v>43566.488692129598</v>
      </c>
      <c r="BI24" s="2"/>
      <c r="BJ24" s="11">
        <v>43566.680891203701</v>
      </c>
      <c r="BK24" s="2"/>
      <c r="BL24" s="2" t="s">
        <v>119</v>
      </c>
      <c r="BM24" s="2"/>
      <c r="BN24" s="2" t="s">
        <v>119</v>
      </c>
      <c r="BO24" s="2"/>
      <c r="BP24" s="2"/>
      <c r="BQ24" s="11">
        <v>43566.488692129598</v>
      </c>
      <c r="BR24" s="2"/>
      <c r="BS24" s="11">
        <v>43566.680891203701</v>
      </c>
      <c r="BT24" s="2"/>
      <c r="BU24" s="2">
        <v>4</v>
      </c>
      <c r="BV24" s="2">
        <v>7</v>
      </c>
      <c r="BW24" s="2">
        <v>2.8822813034057599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12">
        <v>0</v>
      </c>
      <c r="CE24" s="2">
        <v>0</v>
      </c>
      <c r="CF24" s="12">
        <v>0</v>
      </c>
      <c r="CG24" s="2">
        <v>0</v>
      </c>
      <c r="CH24" s="12">
        <v>0</v>
      </c>
      <c r="CI24" s="2">
        <v>0</v>
      </c>
      <c r="CJ24" s="12">
        <v>0</v>
      </c>
      <c r="CK24" s="2">
        <v>0</v>
      </c>
      <c r="CL24" s="12">
        <v>0</v>
      </c>
      <c r="CM24" s="2">
        <v>0</v>
      </c>
      <c r="CN24" s="12">
        <v>0</v>
      </c>
    </row>
    <row r="25" spans="1:92" ht="15" x14ac:dyDescent="0.25">
      <c r="A25" s="2" t="s">
        <v>123</v>
      </c>
      <c r="B25" s="2" t="s">
        <v>115</v>
      </c>
      <c r="C25" s="11">
        <v>43556.385763888902</v>
      </c>
      <c r="D25" s="2" t="s">
        <v>115</v>
      </c>
      <c r="E25" s="11">
        <v>43557.128125000003</v>
      </c>
      <c r="F25" s="11">
        <v>43554.725532407399</v>
      </c>
      <c r="G25" s="11">
        <v>43557.1274305556</v>
      </c>
      <c r="H25" s="11">
        <v>43554.723715277803</v>
      </c>
      <c r="I25" s="11">
        <v>43557.128032407403</v>
      </c>
      <c r="J25" s="2">
        <v>445.76669311523398</v>
      </c>
      <c r="K25" s="2" t="s">
        <v>116</v>
      </c>
      <c r="L25" s="2" t="s">
        <v>8</v>
      </c>
      <c r="M25" s="2">
        <v>137000.231</v>
      </c>
      <c r="N25" s="11">
        <v>43554.725532407399</v>
      </c>
      <c r="O25" s="2">
        <v>137437.33100000001</v>
      </c>
      <c r="P25" s="11">
        <v>43557.128125000003</v>
      </c>
      <c r="Q25" s="2">
        <v>437.10000000000599</v>
      </c>
      <c r="R25" s="2" t="s">
        <v>117</v>
      </c>
      <c r="S25" s="2" t="s">
        <v>118</v>
      </c>
      <c r="T25" s="2">
        <v>40437</v>
      </c>
      <c r="U25" s="11">
        <v>43554.725532407399</v>
      </c>
      <c r="V25" s="2">
        <v>40563</v>
      </c>
      <c r="W25" s="11">
        <v>43557.128125000003</v>
      </c>
      <c r="X25" s="2">
        <v>126.000000000005</v>
      </c>
      <c r="Y25" s="2">
        <v>2.16611111111111</v>
      </c>
      <c r="Z25" s="2">
        <v>8.95951194444444</v>
      </c>
      <c r="AA25" s="2">
        <v>11.1256230555556</v>
      </c>
      <c r="AB25" s="2" t="s">
        <v>119</v>
      </c>
      <c r="AC25" s="2"/>
      <c r="AD25" s="2"/>
      <c r="AE25" s="11">
        <v>43554.718587962998</v>
      </c>
      <c r="AF25" s="2"/>
      <c r="AG25" s="11">
        <v>43557.128819444399</v>
      </c>
      <c r="AH25" s="2"/>
      <c r="AI25" s="2" t="s">
        <v>119</v>
      </c>
      <c r="AJ25" s="2"/>
      <c r="AK25" s="2" t="s">
        <v>119</v>
      </c>
      <c r="AL25" s="2"/>
      <c r="AM25" s="2">
        <v>0</v>
      </c>
      <c r="AN25" s="11">
        <v>43554.718587962998</v>
      </c>
      <c r="AO25" s="2">
        <v>0</v>
      </c>
      <c r="AP25" s="11">
        <v>43557.128819444399</v>
      </c>
      <c r="AQ25" s="2">
        <v>0</v>
      </c>
      <c r="AR25" s="2"/>
      <c r="AS25" s="2"/>
      <c r="AT25" s="2">
        <v>0</v>
      </c>
      <c r="AU25" s="11">
        <v>43554.718587962998</v>
      </c>
      <c r="AV25" s="2">
        <v>0</v>
      </c>
      <c r="AW25" s="11">
        <v>43557.128819444399</v>
      </c>
      <c r="AX25" s="2">
        <v>0</v>
      </c>
      <c r="AY25" s="2" t="s">
        <v>119</v>
      </c>
      <c r="AZ25" s="2"/>
      <c r="BA25" s="2">
        <v>0</v>
      </c>
      <c r="BB25" s="11">
        <v>43554.718587962998</v>
      </c>
      <c r="BC25" s="2">
        <v>0</v>
      </c>
      <c r="BD25" s="11">
        <v>43557.128819444399</v>
      </c>
      <c r="BE25" s="2" t="s">
        <v>119</v>
      </c>
      <c r="BF25" s="2"/>
      <c r="BG25" s="2"/>
      <c r="BH25" s="11">
        <v>43554.718587962998</v>
      </c>
      <c r="BI25" s="2"/>
      <c r="BJ25" s="11">
        <v>43557.128819444399</v>
      </c>
      <c r="BK25" s="2"/>
      <c r="BL25" s="2" t="s">
        <v>119</v>
      </c>
      <c r="BM25" s="2"/>
      <c r="BN25" s="2" t="s">
        <v>119</v>
      </c>
      <c r="BO25" s="2"/>
      <c r="BP25" s="2"/>
      <c r="BQ25" s="11">
        <v>43554.718587962998</v>
      </c>
      <c r="BR25" s="2"/>
      <c r="BS25" s="11">
        <v>43557.128819444399</v>
      </c>
      <c r="BT25" s="2"/>
      <c r="BU25" s="2">
        <v>23</v>
      </c>
      <c r="BV25" s="2">
        <v>101</v>
      </c>
      <c r="BW25" s="2">
        <v>19.760889053344702</v>
      </c>
      <c r="BX25" s="2">
        <v>0</v>
      </c>
      <c r="BY25" s="2">
        <v>0</v>
      </c>
      <c r="BZ25" s="2">
        <v>0</v>
      </c>
      <c r="CA25" s="2">
        <v>1</v>
      </c>
      <c r="CB25" s="2">
        <v>0</v>
      </c>
      <c r="CC25" s="2">
        <v>0</v>
      </c>
      <c r="CD25" s="12">
        <v>0</v>
      </c>
      <c r="CE25" s="2">
        <v>0</v>
      </c>
      <c r="CF25" s="12">
        <v>0</v>
      </c>
      <c r="CG25" s="2">
        <v>0</v>
      </c>
      <c r="CH25" s="12">
        <v>0</v>
      </c>
      <c r="CI25" s="2">
        <v>0</v>
      </c>
      <c r="CJ25" s="12">
        <v>0</v>
      </c>
      <c r="CK25" s="2">
        <v>0</v>
      </c>
      <c r="CL25" s="12">
        <v>0</v>
      </c>
      <c r="CM25" s="2">
        <v>0</v>
      </c>
      <c r="CN25" s="12">
        <v>0</v>
      </c>
    </row>
    <row r="26" spans="1:92" ht="15" x14ac:dyDescent="0.25">
      <c r="A26" s="2" t="s">
        <v>123</v>
      </c>
      <c r="B26" s="2" t="s">
        <v>115</v>
      </c>
      <c r="C26" s="11">
        <v>43559.725601851896</v>
      </c>
      <c r="D26" s="2" t="s">
        <v>115</v>
      </c>
      <c r="E26" s="11">
        <v>43561.002627314803</v>
      </c>
      <c r="F26" s="11">
        <v>43559.7117476852</v>
      </c>
      <c r="G26" s="11">
        <v>43561.0019328704</v>
      </c>
      <c r="H26" s="11">
        <v>43559.725104166697</v>
      </c>
      <c r="I26" s="11">
        <v>43561.002453703702</v>
      </c>
      <c r="J26" s="2">
        <v>818.87145996093795</v>
      </c>
      <c r="K26" s="2" t="s">
        <v>116</v>
      </c>
      <c r="L26" s="2" t="s">
        <v>8</v>
      </c>
      <c r="M26" s="2">
        <v>138160.731</v>
      </c>
      <c r="N26" s="11">
        <v>43559.7117476852</v>
      </c>
      <c r="O26" s="2">
        <v>138965.93100000001</v>
      </c>
      <c r="P26" s="11">
        <v>43561.002627314803</v>
      </c>
      <c r="Q26" s="2">
        <v>805.20000000001198</v>
      </c>
      <c r="R26" s="2" t="s">
        <v>117</v>
      </c>
      <c r="S26" s="2" t="s">
        <v>118</v>
      </c>
      <c r="T26" s="2">
        <v>40764.5</v>
      </c>
      <c r="U26" s="11">
        <v>43559.7117476852</v>
      </c>
      <c r="V26" s="2">
        <v>40991.5</v>
      </c>
      <c r="W26" s="11">
        <v>43561.002627314803</v>
      </c>
      <c r="X26" s="2">
        <v>227.00000000000401</v>
      </c>
      <c r="Y26" s="2">
        <v>4.9844444444444402</v>
      </c>
      <c r="Z26" s="2">
        <v>15.3792694444444</v>
      </c>
      <c r="AA26" s="2">
        <v>20.363713888888899</v>
      </c>
      <c r="AB26" s="2" t="s">
        <v>119</v>
      </c>
      <c r="AC26" s="2"/>
      <c r="AD26" s="2"/>
      <c r="AE26" s="11">
        <v>43559.704803240696</v>
      </c>
      <c r="AF26" s="2"/>
      <c r="AG26" s="11">
        <v>43561.003321759301</v>
      </c>
      <c r="AH26" s="2"/>
      <c r="AI26" s="2" t="s">
        <v>119</v>
      </c>
      <c r="AJ26" s="2"/>
      <c r="AK26" s="2" t="s">
        <v>119</v>
      </c>
      <c r="AL26" s="2"/>
      <c r="AM26" s="2">
        <v>0</v>
      </c>
      <c r="AN26" s="11">
        <v>43559.704803240696</v>
      </c>
      <c r="AO26" s="2">
        <v>0</v>
      </c>
      <c r="AP26" s="11">
        <v>43561.003321759301</v>
      </c>
      <c r="AQ26" s="2">
        <v>0</v>
      </c>
      <c r="AR26" s="2"/>
      <c r="AS26" s="2"/>
      <c r="AT26" s="2">
        <v>0</v>
      </c>
      <c r="AU26" s="11">
        <v>43559.704803240696</v>
      </c>
      <c r="AV26" s="2">
        <v>0</v>
      </c>
      <c r="AW26" s="11">
        <v>43561.003321759301</v>
      </c>
      <c r="AX26" s="2">
        <v>0</v>
      </c>
      <c r="AY26" s="2" t="s">
        <v>119</v>
      </c>
      <c r="AZ26" s="2"/>
      <c r="BA26" s="2">
        <v>0</v>
      </c>
      <c r="BB26" s="11">
        <v>43559.704803240696</v>
      </c>
      <c r="BC26" s="2">
        <v>0</v>
      </c>
      <c r="BD26" s="11">
        <v>43561.003321759301</v>
      </c>
      <c r="BE26" s="2" t="s">
        <v>119</v>
      </c>
      <c r="BF26" s="2"/>
      <c r="BG26" s="2"/>
      <c r="BH26" s="11">
        <v>43559.704803240696</v>
      </c>
      <c r="BI26" s="2"/>
      <c r="BJ26" s="11">
        <v>43561.003321759301</v>
      </c>
      <c r="BK26" s="2"/>
      <c r="BL26" s="2" t="s">
        <v>119</v>
      </c>
      <c r="BM26" s="2"/>
      <c r="BN26" s="2" t="s">
        <v>119</v>
      </c>
      <c r="BO26" s="2"/>
      <c r="BP26" s="2"/>
      <c r="BQ26" s="11">
        <v>43559.704803240696</v>
      </c>
      <c r="BR26" s="2"/>
      <c r="BS26" s="11">
        <v>43561.003321759301</v>
      </c>
      <c r="BT26" s="2"/>
      <c r="BU26" s="2">
        <v>27</v>
      </c>
      <c r="BV26" s="2">
        <v>107</v>
      </c>
      <c r="BW26" s="2">
        <v>22.685997009277301</v>
      </c>
      <c r="BX26" s="2">
        <v>0</v>
      </c>
      <c r="BY26" s="2">
        <v>2</v>
      </c>
      <c r="BZ26" s="2">
        <v>2</v>
      </c>
      <c r="CA26" s="2">
        <v>6</v>
      </c>
      <c r="CB26" s="2">
        <v>0</v>
      </c>
      <c r="CC26" s="2">
        <v>0</v>
      </c>
      <c r="CD26" s="12">
        <v>0</v>
      </c>
      <c r="CE26" s="2">
        <v>0</v>
      </c>
      <c r="CF26" s="12">
        <v>0</v>
      </c>
      <c r="CG26" s="2">
        <v>0</v>
      </c>
      <c r="CH26" s="12">
        <v>0</v>
      </c>
      <c r="CI26" s="2">
        <v>0</v>
      </c>
      <c r="CJ26" s="12">
        <v>0</v>
      </c>
      <c r="CK26" s="2">
        <v>0</v>
      </c>
      <c r="CL26" s="12">
        <v>0</v>
      </c>
      <c r="CM26" s="2">
        <v>0</v>
      </c>
      <c r="CN26" s="12">
        <v>0</v>
      </c>
    </row>
    <row r="27" spans="1:92" ht="15" x14ac:dyDescent="0.25">
      <c r="A27" s="2" t="s">
        <v>123</v>
      </c>
      <c r="B27" s="2" t="s">
        <v>115</v>
      </c>
      <c r="C27" s="11">
        <v>43565.3360300926</v>
      </c>
      <c r="D27" s="2" t="s">
        <v>115</v>
      </c>
      <c r="E27" s="11">
        <v>43566.9988310185</v>
      </c>
      <c r="F27" s="11">
        <v>43564.681840277801</v>
      </c>
      <c r="G27" s="11">
        <v>43566.998136574097</v>
      </c>
      <c r="H27" s="11">
        <v>43564.680937500001</v>
      </c>
      <c r="I27" s="11">
        <v>43566.9987384259</v>
      </c>
      <c r="J27" s="2">
        <v>786.21502685546898</v>
      </c>
      <c r="K27" s="2" t="s">
        <v>116</v>
      </c>
      <c r="L27" s="2" t="s">
        <v>8</v>
      </c>
      <c r="M27" s="2">
        <v>140371.83100000001</v>
      </c>
      <c r="N27" s="11">
        <v>43564.681840277801</v>
      </c>
      <c r="O27" s="2">
        <v>141145.03099999999</v>
      </c>
      <c r="P27" s="11">
        <v>43566.9988310185</v>
      </c>
      <c r="Q27" s="2">
        <v>773.19999999998299</v>
      </c>
      <c r="R27" s="2" t="s">
        <v>117</v>
      </c>
      <c r="S27" s="2" t="s">
        <v>118</v>
      </c>
      <c r="T27" s="2">
        <v>41380</v>
      </c>
      <c r="U27" s="11">
        <v>43564.681840277801</v>
      </c>
      <c r="V27" s="2">
        <v>41603</v>
      </c>
      <c r="W27" s="11">
        <v>43566.9988310185</v>
      </c>
      <c r="X27" s="2">
        <v>222.99999999999901</v>
      </c>
      <c r="Y27" s="2">
        <v>3.6533333333333302</v>
      </c>
      <c r="Z27" s="2">
        <v>16.978626388888902</v>
      </c>
      <c r="AA27" s="2">
        <v>20.631959722222199</v>
      </c>
      <c r="AB27" s="2" t="s">
        <v>119</v>
      </c>
      <c r="AC27" s="2"/>
      <c r="AD27" s="2"/>
      <c r="AE27" s="11">
        <v>43564.674895833297</v>
      </c>
      <c r="AF27" s="2"/>
      <c r="AG27" s="11">
        <v>43566.999525462998</v>
      </c>
      <c r="AH27" s="2"/>
      <c r="AI27" s="2" t="s">
        <v>119</v>
      </c>
      <c r="AJ27" s="2"/>
      <c r="AK27" s="2" t="s">
        <v>119</v>
      </c>
      <c r="AL27" s="2"/>
      <c r="AM27" s="2">
        <v>0</v>
      </c>
      <c r="AN27" s="11">
        <v>43564.674895833297</v>
      </c>
      <c r="AO27" s="2">
        <v>0</v>
      </c>
      <c r="AP27" s="11">
        <v>43566.999525462998</v>
      </c>
      <c r="AQ27" s="2">
        <v>0</v>
      </c>
      <c r="AR27" s="2"/>
      <c r="AS27" s="2"/>
      <c r="AT27" s="2">
        <v>0</v>
      </c>
      <c r="AU27" s="11">
        <v>43564.674895833297</v>
      </c>
      <c r="AV27" s="2">
        <v>0</v>
      </c>
      <c r="AW27" s="11">
        <v>43566.999525462998</v>
      </c>
      <c r="AX27" s="2">
        <v>0</v>
      </c>
      <c r="AY27" s="2" t="s">
        <v>119</v>
      </c>
      <c r="AZ27" s="2"/>
      <c r="BA27" s="2">
        <v>0</v>
      </c>
      <c r="BB27" s="11">
        <v>43564.674895833297</v>
      </c>
      <c r="BC27" s="2">
        <v>0</v>
      </c>
      <c r="BD27" s="11">
        <v>43566.999525462998</v>
      </c>
      <c r="BE27" s="2" t="s">
        <v>119</v>
      </c>
      <c r="BF27" s="2"/>
      <c r="BG27" s="2"/>
      <c r="BH27" s="11">
        <v>43564.674895833297</v>
      </c>
      <c r="BI27" s="2"/>
      <c r="BJ27" s="11">
        <v>43566.999525462998</v>
      </c>
      <c r="BK27" s="2"/>
      <c r="BL27" s="2" t="s">
        <v>119</v>
      </c>
      <c r="BM27" s="2"/>
      <c r="BN27" s="2" t="s">
        <v>119</v>
      </c>
      <c r="BO27" s="2"/>
      <c r="BP27" s="2"/>
      <c r="BQ27" s="11">
        <v>43564.674895833297</v>
      </c>
      <c r="BR27" s="2"/>
      <c r="BS27" s="11">
        <v>43566.999525462998</v>
      </c>
      <c r="BT27" s="2"/>
      <c r="BU27" s="2">
        <v>35</v>
      </c>
      <c r="BV27" s="2">
        <v>109</v>
      </c>
      <c r="BW27" s="2">
        <v>23.400159835815401</v>
      </c>
      <c r="BX27" s="2">
        <v>0</v>
      </c>
      <c r="BY27" s="2">
        <v>2</v>
      </c>
      <c r="BZ27" s="2">
        <v>6</v>
      </c>
      <c r="CA27" s="2">
        <v>16</v>
      </c>
      <c r="CB27" s="2">
        <v>0</v>
      </c>
      <c r="CC27" s="2">
        <v>0</v>
      </c>
      <c r="CD27" s="12">
        <v>0</v>
      </c>
      <c r="CE27" s="2">
        <v>0</v>
      </c>
      <c r="CF27" s="12">
        <v>0</v>
      </c>
      <c r="CG27" s="2">
        <v>0</v>
      </c>
      <c r="CH27" s="12">
        <v>0</v>
      </c>
      <c r="CI27" s="2">
        <v>0</v>
      </c>
      <c r="CJ27" s="12">
        <v>0</v>
      </c>
      <c r="CK27" s="2">
        <v>0</v>
      </c>
      <c r="CL27" s="12">
        <v>0</v>
      </c>
      <c r="CM27" s="2">
        <v>0</v>
      </c>
      <c r="CN27" s="12">
        <v>0</v>
      </c>
    </row>
    <row r="28" spans="1:92" ht="15" x14ac:dyDescent="0.25">
      <c r="A28" s="2" t="s">
        <v>124</v>
      </c>
      <c r="B28" s="2" t="s">
        <v>115</v>
      </c>
      <c r="C28" s="11">
        <v>43554.553310185198</v>
      </c>
      <c r="D28" s="2" t="s">
        <v>115</v>
      </c>
      <c r="E28" s="11">
        <v>43556.150023148097</v>
      </c>
      <c r="F28" s="11">
        <v>43554.434745370403</v>
      </c>
      <c r="G28" s="11">
        <v>43556.149328703701</v>
      </c>
      <c r="H28" s="11">
        <v>43554.432152777801</v>
      </c>
      <c r="I28" s="11">
        <v>43556.148819444403</v>
      </c>
      <c r="J28" s="2">
        <v>886.12585449218795</v>
      </c>
      <c r="K28" s="2" t="s">
        <v>116</v>
      </c>
      <c r="L28" s="2" t="s">
        <v>8</v>
      </c>
      <c r="M28" s="2">
        <v>144640.4</v>
      </c>
      <c r="N28" s="11">
        <v>43554.434745370403</v>
      </c>
      <c r="O28" s="2">
        <v>145512.6</v>
      </c>
      <c r="P28" s="11">
        <v>43556.150023148097</v>
      </c>
      <c r="Q28" s="2">
        <v>872.20000000001198</v>
      </c>
      <c r="R28" s="2" t="s">
        <v>117</v>
      </c>
      <c r="S28" s="2" t="s">
        <v>118</v>
      </c>
      <c r="T28" s="2">
        <v>43801.5</v>
      </c>
      <c r="U28" s="11">
        <v>43554.434745370403</v>
      </c>
      <c r="V28" s="2">
        <v>44028</v>
      </c>
      <c r="W28" s="11">
        <v>43556.150023148097</v>
      </c>
      <c r="X28" s="2">
        <v>226.50000000000099</v>
      </c>
      <c r="Y28" s="2">
        <v>0.83833333333333304</v>
      </c>
      <c r="Z28" s="2">
        <v>16.966696388888899</v>
      </c>
      <c r="AA28" s="2">
        <v>17.805029722222201</v>
      </c>
      <c r="AB28" s="2" t="s">
        <v>119</v>
      </c>
      <c r="AC28" s="2"/>
      <c r="AD28" s="2"/>
      <c r="AE28" s="11">
        <v>43554.4278009259</v>
      </c>
      <c r="AF28" s="2"/>
      <c r="AG28" s="11">
        <v>43556.150717592602</v>
      </c>
      <c r="AH28" s="2"/>
      <c r="AI28" s="2" t="s">
        <v>119</v>
      </c>
      <c r="AJ28" s="2"/>
      <c r="AK28" s="2" t="s">
        <v>119</v>
      </c>
      <c r="AL28" s="2"/>
      <c r="AM28" s="2">
        <v>0</v>
      </c>
      <c r="AN28" s="11">
        <v>43554.4278009259</v>
      </c>
      <c r="AO28" s="2">
        <v>0</v>
      </c>
      <c r="AP28" s="11">
        <v>43556.150717592602</v>
      </c>
      <c r="AQ28" s="2">
        <v>0</v>
      </c>
      <c r="AR28" s="2"/>
      <c r="AS28" s="2"/>
      <c r="AT28" s="2">
        <v>0</v>
      </c>
      <c r="AU28" s="11">
        <v>43554.4278009259</v>
      </c>
      <c r="AV28" s="2">
        <v>0</v>
      </c>
      <c r="AW28" s="11">
        <v>43556.150717592602</v>
      </c>
      <c r="AX28" s="2">
        <v>0</v>
      </c>
      <c r="AY28" s="2" t="s">
        <v>119</v>
      </c>
      <c r="AZ28" s="2"/>
      <c r="BA28" s="2">
        <v>0</v>
      </c>
      <c r="BB28" s="11">
        <v>43554.4278009259</v>
      </c>
      <c r="BC28" s="2">
        <v>0</v>
      </c>
      <c r="BD28" s="11">
        <v>43556.150717592602</v>
      </c>
      <c r="BE28" s="2" t="s">
        <v>119</v>
      </c>
      <c r="BF28" s="2"/>
      <c r="BG28" s="2"/>
      <c r="BH28" s="11">
        <v>43554.4278009259</v>
      </c>
      <c r="BI28" s="2"/>
      <c r="BJ28" s="11">
        <v>43556.150717592602</v>
      </c>
      <c r="BK28" s="2"/>
      <c r="BL28" s="2" t="s">
        <v>119</v>
      </c>
      <c r="BM28" s="2"/>
      <c r="BN28" s="2" t="s">
        <v>119</v>
      </c>
      <c r="BO28" s="2"/>
      <c r="BP28" s="2"/>
      <c r="BQ28" s="11">
        <v>43554.4278009259</v>
      </c>
      <c r="BR28" s="2"/>
      <c r="BS28" s="11">
        <v>43556.150717592602</v>
      </c>
      <c r="BT28" s="2"/>
      <c r="BU28" s="2">
        <v>27</v>
      </c>
      <c r="BV28" s="2">
        <v>114</v>
      </c>
      <c r="BW28" s="2">
        <v>22.939344406127901</v>
      </c>
      <c r="BX28" s="2">
        <v>0</v>
      </c>
      <c r="BY28" s="2">
        <v>0</v>
      </c>
      <c r="BZ28" s="2">
        <v>1</v>
      </c>
      <c r="CA28" s="2">
        <v>2</v>
      </c>
      <c r="CB28" s="2">
        <v>0</v>
      </c>
      <c r="CC28" s="2">
        <v>0</v>
      </c>
      <c r="CD28" s="12">
        <v>0</v>
      </c>
      <c r="CE28" s="2">
        <v>0</v>
      </c>
      <c r="CF28" s="12">
        <v>0</v>
      </c>
      <c r="CG28" s="2">
        <v>0</v>
      </c>
      <c r="CH28" s="12">
        <v>0</v>
      </c>
      <c r="CI28" s="2">
        <v>0</v>
      </c>
      <c r="CJ28" s="12">
        <v>0</v>
      </c>
      <c r="CK28" s="2">
        <v>0</v>
      </c>
      <c r="CL28" s="12">
        <v>0</v>
      </c>
      <c r="CM28" s="2">
        <v>0</v>
      </c>
      <c r="CN28" s="12">
        <v>0</v>
      </c>
    </row>
    <row r="29" spans="1:92" ht="15" x14ac:dyDescent="0.25">
      <c r="A29" s="2" t="s">
        <v>124</v>
      </c>
      <c r="B29" s="2" t="s">
        <v>115</v>
      </c>
      <c r="C29" s="11">
        <v>43556.479432870401</v>
      </c>
      <c r="D29" s="2" t="s">
        <v>115</v>
      </c>
      <c r="E29" s="11">
        <v>43558.652337963002</v>
      </c>
      <c r="F29" s="11">
        <v>43556.150023148097</v>
      </c>
      <c r="G29" s="11">
        <v>43558.651643518497</v>
      </c>
      <c r="H29" s="11">
        <v>43556.146111111098</v>
      </c>
      <c r="I29" s="11">
        <v>43558.652326388903</v>
      </c>
      <c r="J29" s="2">
        <v>1381.90576171875</v>
      </c>
      <c r="K29" s="2" t="s">
        <v>116</v>
      </c>
      <c r="L29" s="2" t="s">
        <v>8</v>
      </c>
      <c r="M29" s="2">
        <v>145512.6</v>
      </c>
      <c r="N29" s="11">
        <v>43556.150023148097</v>
      </c>
      <c r="O29" s="2">
        <v>146869.9</v>
      </c>
      <c r="P29" s="11">
        <v>43558.651597222197</v>
      </c>
      <c r="Q29" s="2">
        <v>1357.29999999999</v>
      </c>
      <c r="R29" s="2" t="s">
        <v>117</v>
      </c>
      <c r="S29" s="2" t="s">
        <v>118</v>
      </c>
      <c r="T29" s="2">
        <v>44028</v>
      </c>
      <c r="U29" s="11">
        <v>43556.150023148097</v>
      </c>
      <c r="V29" s="2">
        <v>44399</v>
      </c>
      <c r="W29" s="11">
        <v>43558.651585648098</v>
      </c>
      <c r="X29" s="2">
        <v>371.00000000000199</v>
      </c>
      <c r="Y29" s="2">
        <v>1.4294444444444401</v>
      </c>
      <c r="Z29" s="2">
        <v>23.944684444444398</v>
      </c>
      <c r="AA29" s="2">
        <v>25.374128888888901</v>
      </c>
      <c r="AB29" s="2" t="s">
        <v>119</v>
      </c>
      <c r="AC29" s="2"/>
      <c r="AD29" s="2"/>
      <c r="AE29" s="11">
        <v>43556.143078703702</v>
      </c>
      <c r="AF29" s="2"/>
      <c r="AG29" s="11">
        <v>43558.653032407397</v>
      </c>
      <c r="AH29" s="2"/>
      <c r="AI29" s="2" t="s">
        <v>119</v>
      </c>
      <c r="AJ29" s="2"/>
      <c r="AK29" s="2" t="s">
        <v>119</v>
      </c>
      <c r="AL29" s="2"/>
      <c r="AM29" s="2">
        <v>0</v>
      </c>
      <c r="AN29" s="11">
        <v>43556.143078703702</v>
      </c>
      <c r="AO29" s="2">
        <v>0</v>
      </c>
      <c r="AP29" s="11">
        <v>43558.653032407397</v>
      </c>
      <c r="AQ29" s="2">
        <v>0</v>
      </c>
      <c r="AR29" s="2"/>
      <c r="AS29" s="2"/>
      <c r="AT29" s="2">
        <v>0</v>
      </c>
      <c r="AU29" s="11">
        <v>43556.143078703702</v>
      </c>
      <c r="AV29" s="2">
        <v>0</v>
      </c>
      <c r="AW29" s="11">
        <v>43558.653032407397</v>
      </c>
      <c r="AX29" s="2">
        <v>0</v>
      </c>
      <c r="AY29" s="2" t="s">
        <v>119</v>
      </c>
      <c r="AZ29" s="2"/>
      <c r="BA29" s="2">
        <v>0</v>
      </c>
      <c r="BB29" s="11">
        <v>43556.143078703702</v>
      </c>
      <c r="BC29" s="2">
        <v>0</v>
      </c>
      <c r="BD29" s="11">
        <v>43558.653032407397</v>
      </c>
      <c r="BE29" s="2" t="s">
        <v>119</v>
      </c>
      <c r="BF29" s="2"/>
      <c r="BG29" s="2"/>
      <c r="BH29" s="11">
        <v>43556.143078703702</v>
      </c>
      <c r="BI29" s="2"/>
      <c r="BJ29" s="11">
        <v>43558.653032407397</v>
      </c>
      <c r="BK29" s="2"/>
      <c r="BL29" s="2" t="s">
        <v>119</v>
      </c>
      <c r="BM29" s="2"/>
      <c r="BN29" s="2" t="s">
        <v>119</v>
      </c>
      <c r="BO29" s="2"/>
      <c r="BP29" s="2"/>
      <c r="BQ29" s="11">
        <v>43556.143078703702</v>
      </c>
      <c r="BR29" s="2"/>
      <c r="BS29" s="11">
        <v>43558.653032407397</v>
      </c>
      <c r="BT29" s="2"/>
      <c r="BU29" s="2">
        <v>22</v>
      </c>
      <c r="BV29" s="2">
        <v>114</v>
      </c>
      <c r="BW29" s="2">
        <v>34.048858642578097</v>
      </c>
      <c r="BX29" s="2">
        <v>0</v>
      </c>
      <c r="BY29" s="2">
        <v>6</v>
      </c>
      <c r="BZ29" s="2">
        <v>5</v>
      </c>
      <c r="CA29" s="2">
        <v>4</v>
      </c>
      <c r="CB29" s="2">
        <v>0</v>
      </c>
      <c r="CC29" s="2">
        <v>0</v>
      </c>
      <c r="CD29" s="12">
        <v>0</v>
      </c>
      <c r="CE29" s="2">
        <v>0</v>
      </c>
      <c r="CF29" s="12">
        <v>0</v>
      </c>
      <c r="CG29" s="2">
        <v>0</v>
      </c>
      <c r="CH29" s="12">
        <v>0</v>
      </c>
      <c r="CI29" s="2">
        <v>0</v>
      </c>
      <c r="CJ29" s="12">
        <v>0</v>
      </c>
      <c r="CK29" s="2">
        <v>0</v>
      </c>
      <c r="CL29" s="12">
        <v>0</v>
      </c>
      <c r="CM29" s="2">
        <v>0</v>
      </c>
      <c r="CN29" s="12">
        <v>0</v>
      </c>
    </row>
    <row r="30" spans="1:92" ht="15" x14ac:dyDescent="0.25">
      <c r="A30" s="2" t="s">
        <v>124</v>
      </c>
      <c r="B30" s="2" t="s">
        <v>115</v>
      </c>
      <c r="C30" s="11">
        <v>43558.657303240703</v>
      </c>
      <c r="D30" s="2" t="s">
        <v>115</v>
      </c>
      <c r="E30" s="11">
        <v>43560.637534722198</v>
      </c>
      <c r="F30" s="11">
        <v>43558.652337963002</v>
      </c>
      <c r="G30" s="11">
        <v>43560.636840277803</v>
      </c>
      <c r="H30" s="11">
        <v>43558.651585648098</v>
      </c>
      <c r="I30" s="11">
        <v>43560.637488425898</v>
      </c>
      <c r="J30" s="2">
        <v>1395.00378417969</v>
      </c>
      <c r="K30" s="2" t="s">
        <v>116</v>
      </c>
      <c r="L30" s="2" t="s">
        <v>8</v>
      </c>
      <c r="M30" s="2">
        <v>146869.9</v>
      </c>
      <c r="N30" s="11">
        <v>43558.652337963002</v>
      </c>
      <c r="O30" s="2">
        <v>148239.5</v>
      </c>
      <c r="P30" s="11">
        <v>43560.637534722198</v>
      </c>
      <c r="Q30" s="2">
        <v>1369.6000000000099</v>
      </c>
      <c r="R30" s="2" t="s">
        <v>117</v>
      </c>
      <c r="S30" s="2" t="s">
        <v>118</v>
      </c>
      <c r="T30" s="2">
        <v>44399</v>
      </c>
      <c r="U30" s="11">
        <v>43558.652337963002</v>
      </c>
      <c r="V30" s="2">
        <v>44761.5</v>
      </c>
      <c r="W30" s="11">
        <v>43560.637534722198</v>
      </c>
      <c r="X30" s="2">
        <v>362.49999999999699</v>
      </c>
      <c r="Y30" s="2">
        <v>1.62638888888889</v>
      </c>
      <c r="Z30" s="2">
        <v>24.6152052777778</v>
      </c>
      <c r="AA30" s="2">
        <v>26.241594166666701</v>
      </c>
      <c r="AB30" s="2" t="s">
        <v>119</v>
      </c>
      <c r="AC30" s="2"/>
      <c r="AD30" s="2"/>
      <c r="AE30" s="11">
        <v>43558.645393518498</v>
      </c>
      <c r="AF30" s="2"/>
      <c r="AG30" s="11">
        <v>43560.638229166703</v>
      </c>
      <c r="AH30" s="2"/>
      <c r="AI30" s="2" t="s">
        <v>119</v>
      </c>
      <c r="AJ30" s="2"/>
      <c r="AK30" s="2" t="s">
        <v>119</v>
      </c>
      <c r="AL30" s="2"/>
      <c r="AM30" s="2">
        <v>0</v>
      </c>
      <c r="AN30" s="11">
        <v>43558.645393518498</v>
      </c>
      <c r="AO30" s="2">
        <v>0</v>
      </c>
      <c r="AP30" s="11">
        <v>43560.638229166703</v>
      </c>
      <c r="AQ30" s="2">
        <v>0</v>
      </c>
      <c r="AR30" s="2"/>
      <c r="AS30" s="2"/>
      <c r="AT30" s="2">
        <v>0</v>
      </c>
      <c r="AU30" s="11">
        <v>43558.645393518498</v>
      </c>
      <c r="AV30" s="2">
        <v>0</v>
      </c>
      <c r="AW30" s="11">
        <v>43560.638229166703</v>
      </c>
      <c r="AX30" s="2">
        <v>0</v>
      </c>
      <c r="AY30" s="2" t="s">
        <v>119</v>
      </c>
      <c r="AZ30" s="2"/>
      <c r="BA30" s="2">
        <v>0</v>
      </c>
      <c r="BB30" s="11">
        <v>43558.645393518498</v>
      </c>
      <c r="BC30" s="2">
        <v>0</v>
      </c>
      <c r="BD30" s="11">
        <v>43560.638229166703</v>
      </c>
      <c r="BE30" s="2" t="s">
        <v>119</v>
      </c>
      <c r="BF30" s="2"/>
      <c r="BG30" s="2"/>
      <c r="BH30" s="11">
        <v>43558.645393518498</v>
      </c>
      <c r="BI30" s="2"/>
      <c r="BJ30" s="11">
        <v>43560.638229166703</v>
      </c>
      <c r="BK30" s="2"/>
      <c r="BL30" s="2" t="s">
        <v>119</v>
      </c>
      <c r="BM30" s="2"/>
      <c r="BN30" s="2" t="s">
        <v>119</v>
      </c>
      <c r="BO30" s="2"/>
      <c r="BP30" s="2"/>
      <c r="BQ30" s="11">
        <v>43558.645393518498</v>
      </c>
      <c r="BR30" s="2"/>
      <c r="BS30" s="11">
        <v>43560.638229166703</v>
      </c>
      <c r="BT30" s="2"/>
      <c r="BU30" s="2">
        <v>29</v>
      </c>
      <c r="BV30" s="2">
        <v>107</v>
      </c>
      <c r="BW30" s="2">
        <v>26.914760589599599</v>
      </c>
      <c r="BX30" s="2">
        <v>0</v>
      </c>
      <c r="BY30" s="2">
        <v>11</v>
      </c>
      <c r="BZ30" s="2">
        <v>8</v>
      </c>
      <c r="CA30" s="2">
        <v>7</v>
      </c>
      <c r="CB30" s="2">
        <v>0</v>
      </c>
      <c r="CC30" s="2">
        <v>0</v>
      </c>
      <c r="CD30" s="12">
        <v>0</v>
      </c>
      <c r="CE30" s="2">
        <v>0</v>
      </c>
      <c r="CF30" s="12">
        <v>0</v>
      </c>
      <c r="CG30" s="2">
        <v>0</v>
      </c>
      <c r="CH30" s="12">
        <v>0</v>
      </c>
      <c r="CI30" s="2">
        <v>0</v>
      </c>
      <c r="CJ30" s="12">
        <v>0</v>
      </c>
      <c r="CK30" s="2">
        <v>0</v>
      </c>
      <c r="CL30" s="12">
        <v>0</v>
      </c>
      <c r="CM30" s="2">
        <v>0</v>
      </c>
      <c r="CN30" s="12">
        <v>0</v>
      </c>
    </row>
    <row r="31" spans="1:92" ht="15" x14ac:dyDescent="0.25">
      <c r="A31" s="2" t="s">
        <v>124</v>
      </c>
      <c r="B31" s="2" t="s">
        <v>115</v>
      </c>
      <c r="C31" s="11">
        <v>43562.891018518501</v>
      </c>
      <c r="D31" s="2" t="s">
        <v>115</v>
      </c>
      <c r="E31" s="11">
        <v>43563.988182870402</v>
      </c>
      <c r="F31" s="11">
        <v>43562.742303240702</v>
      </c>
      <c r="G31" s="11">
        <v>43563.987488425897</v>
      </c>
      <c r="H31" s="11">
        <v>43562.894745370402</v>
      </c>
      <c r="I31" s="11">
        <v>43562.891620370399</v>
      </c>
      <c r="J31" s="2">
        <v>615.47760009765602</v>
      </c>
      <c r="K31" s="2" t="s">
        <v>116</v>
      </c>
      <c r="L31" s="2" t="s">
        <v>8</v>
      </c>
      <c r="M31" s="2">
        <v>148762.5</v>
      </c>
      <c r="N31" s="11">
        <v>43562.742303240702</v>
      </c>
      <c r="O31" s="2">
        <v>149367</v>
      </c>
      <c r="P31" s="11">
        <v>43563.988182870402</v>
      </c>
      <c r="Q31" s="2">
        <v>604.5</v>
      </c>
      <c r="R31" s="2" t="s">
        <v>117</v>
      </c>
      <c r="S31" s="2" t="s">
        <v>118</v>
      </c>
      <c r="T31" s="2">
        <v>44900.5</v>
      </c>
      <c r="U31" s="11">
        <v>43562.742303240702</v>
      </c>
      <c r="V31" s="2">
        <v>45050.5</v>
      </c>
      <c r="W31" s="11">
        <v>43563.988182870402</v>
      </c>
      <c r="X31" s="2">
        <v>149.99999999999901</v>
      </c>
      <c r="Y31" s="2">
        <v>1.19583333333333</v>
      </c>
      <c r="Z31" s="2">
        <v>12.140149722222199</v>
      </c>
      <c r="AA31" s="2">
        <v>13.3359830555556</v>
      </c>
      <c r="AB31" s="2" t="s">
        <v>119</v>
      </c>
      <c r="AC31" s="2"/>
      <c r="AD31" s="2"/>
      <c r="AE31" s="11">
        <v>43562.735358796301</v>
      </c>
      <c r="AF31" s="2"/>
      <c r="AG31" s="11">
        <v>43563.988877314798</v>
      </c>
      <c r="AH31" s="2"/>
      <c r="AI31" s="2" t="s">
        <v>119</v>
      </c>
      <c r="AJ31" s="2"/>
      <c r="AK31" s="2" t="s">
        <v>119</v>
      </c>
      <c r="AL31" s="2"/>
      <c r="AM31" s="2">
        <v>0</v>
      </c>
      <c r="AN31" s="11">
        <v>43562.735358796301</v>
      </c>
      <c r="AO31" s="2">
        <v>0</v>
      </c>
      <c r="AP31" s="11">
        <v>43563.988877314798</v>
      </c>
      <c r="AQ31" s="2">
        <v>0</v>
      </c>
      <c r="AR31" s="2"/>
      <c r="AS31" s="2"/>
      <c r="AT31" s="2">
        <v>0</v>
      </c>
      <c r="AU31" s="11">
        <v>43562.735358796301</v>
      </c>
      <c r="AV31" s="2">
        <v>0</v>
      </c>
      <c r="AW31" s="11">
        <v>43563.988877314798</v>
      </c>
      <c r="AX31" s="2">
        <v>0</v>
      </c>
      <c r="AY31" s="2" t="s">
        <v>119</v>
      </c>
      <c r="AZ31" s="2"/>
      <c r="BA31" s="2">
        <v>0</v>
      </c>
      <c r="BB31" s="11">
        <v>43562.735358796301</v>
      </c>
      <c r="BC31" s="2">
        <v>0</v>
      </c>
      <c r="BD31" s="11">
        <v>43563.988877314798</v>
      </c>
      <c r="BE31" s="2" t="s">
        <v>119</v>
      </c>
      <c r="BF31" s="2"/>
      <c r="BG31" s="2"/>
      <c r="BH31" s="11">
        <v>43562.735358796301</v>
      </c>
      <c r="BI31" s="2"/>
      <c r="BJ31" s="11">
        <v>43563.988877314798</v>
      </c>
      <c r="BK31" s="2"/>
      <c r="BL31" s="2" t="s">
        <v>119</v>
      </c>
      <c r="BM31" s="2"/>
      <c r="BN31" s="2" t="s">
        <v>119</v>
      </c>
      <c r="BO31" s="2"/>
      <c r="BP31" s="2"/>
      <c r="BQ31" s="11">
        <v>43562.735358796301</v>
      </c>
      <c r="BR31" s="2"/>
      <c r="BS31" s="11">
        <v>43563.988877314798</v>
      </c>
      <c r="BT31" s="2"/>
      <c r="BU31" s="2">
        <v>27</v>
      </c>
      <c r="BV31" s="2">
        <v>116</v>
      </c>
      <c r="BW31" s="2">
        <v>20.696912765502901</v>
      </c>
      <c r="BX31" s="2">
        <v>0</v>
      </c>
      <c r="BY31" s="2">
        <v>1</v>
      </c>
      <c r="BZ31" s="2">
        <v>5</v>
      </c>
      <c r="CA31" s="2">
        <v>5</v>
      </c>
      <c r="CB31" s="2">
        <v>0</v>
      </c>
      <c r="CC31" s="2">
        <v>0</v>
      </c>
      <c r="CD31" s="12">
        <v>0</v>
      </c>
      <c r="CE31" s="2">
        <v>0</v>
      </c>
      <c r="CF31" s="12">
        <v>0</v>
      </c>
      <c r="CG31" s="2">
        <v>0</v>
      </c>
      <c r="CH31" s="12">
        <v>0</v>
      </c>
      <c r="CI31" s="2">
        <v>0</v>
      </c>
      <c r="CJ31" s="12">
        <v>0</v>
      </c>
      <c r="CK31" s="2">
        <v>0</v>
      </c>
      <c r="CL31" s="12">
        <v>0</v>
      </c>
      <c r="CM31" s="2">
        <v>0</v>
      </c>
      <c r="CN31" s="12">
        <v>0</v>
      </c>
    </row>
    <row r="32" spans="1:92" ht="15" x14ac:dyDescent="0.25">
      <c r="A32" s="2" t="s">
        <v>124</v>
      </c>
      <c r="B32" s="2" t="s">
        <v>115</v>
      </c>
      <c r="C32" s="11">
        <v>43564.605208333298</v>
      </c>
      <c r="D32" s="2" t="s">
        <v>115</v>
      </c>
      <c r="E32" s="11">
        <v>43565.922361111101</v>
      </c>
      <c r="F32" s="11">
        <v>43563.988182870402</v>
      </c>
      <c r="G32" s="11">
        <v>43565.921666666698</v>
      </c>
      <c r="H32" s="11">
        <v>43563.986134259299</v>
      </c>
      <c r="I32" s="11">
        <v>43565.921724537002</v>
      </c>
      <c r="J32" s="2">
        <v>540.81793212890602</v>
      </c>
      <c r="K32" s="2" t="s">
        <v>116</v>
      </c>
      <c r="L32" s="2" t="s">
        <v>8</v>
      </c>
      <c r="M32" s="2">
        <v>149367</v>
      </c>
      <c r="N32" s="11">
        <v>43563.988182870402</v>
      </c>
      <c r="O32" s="2">
        <v>149897.9</v>
      </c>
      <c r="P32" s="11">
        <v>43565.922361111101</v>
      </c>
      <c r="Q32" s="2">
        <v>530.89999999999395</v>
      </c>
      <c r="R32" s="2" t="s">
        <v>117</v>
      </c>
      <c r="S32" s="2" t="s">
        <v>118</v>
      </c>
      <c r="T32" s="2">
        <v>45050.5</v>
      </c>
      <c r="U32" s="11">
        <v>43563.988182870402</v>
      </c>
      <c r="V32" s="2">
        <v>45198</v>
      </c>
      <c r="W32" s="11">
        <v>43565.922361111101</v>
      </c>
      <c r="X32" s="2">
        <v>147.50000000000099</v>
      </c>
      <c r="Y32" s="2">
        <v>1.20166666666667</v>
      </c>
      <c r="Z32" s="2">
        <v>10.895204444444399</v>
      </c>
      <c r="AA32" s="2">
        <v>12.096871111111099</v>
      </c>
      <c r="AB32" s="2" t="s">
        <v>119</v>
      </c>
      <c r="AC32" s="2"/>
      <c r="AD32" s="2"/>
      <c r="AE32" s="11">
        <v>43563.981238425898</v>
      </c>
      <c r="AF32" s="2"/>
      <c r="AG32" s="11">
        <v>43565.923055555599</v>
      </c>
      <c r="AH32" s="2"/>
      <c r="AI32" s="2" t="s">
        <v>119</v>
      </c>
      <c r="AJ32" s="2"/>
      <c r="AK32" s="2" t="s">
        <v>119</v>
      </c>
      <c r="AL32" s="2"/>
      <c r="AM32" s="2">
        <v>0</v>
      </c>
      <c r="AN32" s="11">
        <v>43563.981238425898</v>
      </c>
      <c r="AO32" s="2">
        <v>0</v>
      </c>
      <c r="AP32" s="11">
        <v>43565.923055555599</v>
      </c>
      <c r="AQ32" s="2">
        <v>0</v>
      </c>
      <c r="AR32" s="2"/>
      <c r="AS32" s="2"/>
      <c r="AT32" s="2">
        <v>0</v>
      </c>
      <c r="AU32" s="11">
        <v>43563.981238425898</v>
      </c>
      <c r="AV32" s="2">
        <v>0</v>
      </c>
      <c r="AW32" s="11">
        <v>43565.923055555599</v>
      </c>
      <c r="AX32" s="2">
        <v>0</v>
      </c>
      <c r="AY32" s="2" t="s">
        <v>119</v>
      </c>
      <c r="AZ32" s="2"/>
      <c r="BA32" s="2">
        <v>0</v>
      </c>
      <c r="BB32" s="11">
        <v>43563.981238425898</v>
      </c>
      <c r="BC32" s="2">
        <v>0</v>
      </c>
      <c r="BD32" s="11">
        <v>43565.923055555599</v>
      </c>
      <c r="BE32" s="2" t="s">
        <v>119</v>
      </c>
      <c r="BF32" s="2"/>
      <c r="BG32" s="2"/>
      <c r="BH32" s="11">
        <v>43563.981238425898</v>
      </c>
      <c r="BI32" s="2"/>
      <c r="BJ32" s="11">
        <v>43565.923055555599</v>
      </c>
      <c r="BK32" s="2"/>
      <c r="BL32" s="2" t="s">
        <v>119</v>
      </c>
      <c r="BM32" s="2"/>
      <c r="BN32" s="2" t="s">
        <v>119</v>
      </c>
      <c r="BO32" s="2"/>
      <c r="BP32" s="2"/>
      <c r="BQ32" s="11">
        <v>43563.981238425898</v>
      </c>
      <c r="BR32" s="2"/>
      <c r="BS32" s="11">
        <v>43565.923055555599</v>
      </c>
      <c r="BT32" s="2"/>
      <c r="BU32" s="2">
        <v>19</v>
      </c>
      <c r="BV32" s="2">
        <v>100</v>
      </c>
      <c r="BW32" s="2">
        <v>25.4600944519043</v>
      </c>
      <c r="BX32" s="2">
        <v>0</v>
      </c>
      <c r="BY32" s="2">
        <v>6</v>
      </c>
      <c r="BZ32" s="2">
        <v>4</v>
      </c>
      <c r="CA32" s="2">
        <v>2</v>
      </c>
      <c r="CB32" s="2">
        <v>0</v>
      </c>
      <c r="CC32" s="2">
        <v>0</v>
      </c>
      <c r="CD32" s="12">
        <v>0</v>
      </c>
      <c r="CE32" s="2">
        <v>0</v>
      </c>
      <c r="CF32" s="12">
        <v>0</v>
      </c>
      <c r="CG32" s="2">
        <v>0</v>
      </c>
      <c r="CH32" s="12">
        <v>0</v>
      </c>
      <c r="CI32" s="2">
        <v>0</v>
      </c>
      <c r="CJ32" s="12">
        <v>0</v>
      </c>
      <c r="CK32" s="2">
        <v>0</v>
      </c>
      <c r="CL32" s="12">
        <v>0</v>
      </c>
      <c r="CM32" s="2">
        <v>0</v>
      </c>
      <c r="CN32" s="12">
        <v>0</v>
      </c>
    </row>
    <row r="33" spans="1:92" ht="15" x14ac:dyDescent="0.25">
      <c r="A33" s="2" t="s">
        <v>124</v>
      </c>
      <c r="B33" s="2" t="s">
        <v>115</v>
      </c>
      <c r="C33" s="11">
        <v>43566.418159722198</v>
      </c>
      <c r="D33" s="2" t="s">
        <v>115</v>
      </c>
      <c r="E33" s="11">
        <v>43566.431087962999</v>
      </c>
      <c r="F33" s="11">
        <v>43565.922361111101</v>
      </c>
      <c r="G33" s="11">
        <v>43566.430393518502</v>
      </c>
      <c r="H33" s="11">
        <v>43565.919548611098</v>
      </c>
      <c r="I33" s="11">
        <v>43566.4297800926</v>
      </c>
      <c r="J33" s="2">
        <v>0.446015745401382</v>
      </c>
      <c r="K33" s="2" t="s">
        <v>116</v>
      </c>
      <c r="L33" s="2" t="s">
        <v>8</v>
      </c>
      <c r="M33" s="2">
        <v>149897.9</v>
      </c>
      <c r="N33" s="11">
        <v>43565.922361111101</v>
      </c>
      <c r="O33" s="2">
        <v>149898.1</v>
      </c>
      <c r="P33" s="11">
        <v>43566.431087962999</v>
      </c>
      <c r="Q33" s="2">
        <v>0.200000000011642</v>
      </c>
      <c r="R33" s="2" t="s">
        <v>117</v>
      </c>
      <c r="S33" s="2" t="s">
        <v>118</v>
      </c>
      <c r="T33" s="2">
        <v>45198</v>
      </c>
      <c r="U33" s="11">
        <v>43565.922361111101</v>
      </c>
      <c r="V33" s="2">
        <v>45199</v>
      </c>
      <c r="W33" s="11">
        <v>43566.431087962999</v>
      </c>
      <c r="X33" s="2">
        <v>0.99999999999766898</v>
      </c>
      <c r="Y33" s="2">
        <v>0.34472222222222199</v>
      </c>
      <c r="Z33" s="2">
        <v>0.18161388888888899</v>
      </c>
      <c r="AA33" s="2">
        <v>0.526336111111111</v>
      </c>
      <c r="AB33" s="2" t="s">
        <v>119</v>
      </c>
      <c r="AC33" s="2"/>
      <c r="AD33" s="2"/>
      <c r="AE33" s="11">
        <v>43565.915416666699</v>
      </c>
      <c r="AF33" s="2"/>
      <c r="AG33" s="11">
        <v>43566.431782407402</v>
      </c>
      <c r="AH33" s="2"/>
      <c r="AI33" s="2" t="s">
        <v>119</v>
      </c>
      <c r="AJ33" s="2"/>
      <c r="AK33" s="2" t="s">
        <v>119</v>
      </c>
      <c r="AL33" s="2"/>
      <c r="AM33" s="2">
        <v>0</v>
      </c>
      <c r="AN33" s="11">
        <v>43565.915416666699</v>
      </c>
      <c r="AO33" s="2">
        <v>0</v>
      </c>
      <c r="AP33" s="11">
        <v>43566.431782407402</v>
      </c>
      <c r="AQ33" s="2">
        <v>0</v>
      </c>
      <c r="AR33" s="2"/>
      <c r="AS33" s="2"/>
      <c r="AT33" s="2">
        <v>0</v>
      </c>
      <c r="AU33" s="11">
        <v>43565.915416666699</v>
      </c>
      <c r="AV33" s="2">
        <v>0</v>
      </c>
      <c r="AW33" s="11">
        <v>43566.431782407402</v>
      </c>
      <c r="AX33" s="2">
        <v>0</v>
      </c>
      <c r="AY33" s="2" t="s">
        <v>119</v>
      </c>
      <c r="AZ33" s="2"/>
      <c r="BA33" s="2">
        <v>0</v>
      </c>
      <c r="BB33" s="11">
        <v>43565.915416666699</v>
      </c>
      <c r="BC33" s="2">
        <v>0</v>
      </c>
      <c r="BD33" s="11">
        <v>43566.431782407402</v>
      </c>
      <c r="BE33" s="2" t="s">
        <v>119</v>
      </c>
      <c r="BF33" s="2"/>
      <c r="BG33" s="2"/>
      <c r="BH33" s="11">
        <v>43565.915416666699</v>
      </c>
      <c r="BI33" s="2"/>
      <c r="BJ33" s="11">
        <v>43566.431782407402</v>
      </c>
      <c r="BK33" s="2"/>
      <c r="BL33" s="2" t="s">
        <v>119</v>
      </c>
      <c r="BM33" s="2"/>
      <c r="BN33" s="2" t="s">
        <v>119</v>
      </c>
      <c r="BO33" s="2"/>
      <c r="BP33" s="2"/>
      <c r="BQ33" s="11">
        <v>43565.915416666699</v>
      </c>
      <c r="BR33" s="2"/>
      <c r="BS33" s="11">
        <v>43566.431782407402</v>
      </c>
      <c r="BT33" s="2"/>
      <c r="BU33" s="2">
        <v>3</v>
      </c>
      <c r="BV33" s="2">
        <v>10</v>
      </c>
      <c r="BW33" s="2">
        <v>2.5767676830291699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12">
        <v>0</v>
      </c>
      <c r="CE33" s="2">
        <v>0</v>
      </c>
      <c r="CF33" s="12">
        <v>0</v>
      </c>
      <c r="CG33" s="2">
        <v>0</v>
      </c>
      <c r="CH33" s="12">
        <v>0</v>
      </c>
      <c r="CI33" s="2">
        <v>0</v>
      </c>
      <c r="CJ33" s="12">
        <v>0</v>
      </c>
      <c r="CK33" s="2">
        <v>0</v>
      </c>
      <c r="CL33" s="12">
        <v>0</v>
      </c>
      <c r="CM33" s="2">
        <v>0</v>
      </c>
      <c r="CN33" s="12">
        <v>0</v>
      </c>
    </row>
  </sheetData>
  <pageMargins left="0.75" right="0.75" top="1" bottom="1" header="0.5" footer="0.5"/>
  <pageSetup fitToWidth="0" fitToHeight="100"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N11"/>
  <sheetViews>
    <sheetView workbookViewId="0">
      <pane ySplit="9" topLeftCell="A10" activePane="bottomLeft" state="frozenSplit"/>
      <selection activeCell="C8" sqref="C8 C8"/>
      <selection pane="bottomLeft"/>
    </sheetView>
  </sheetViews>
  <sheetFormatPr defaultColWidth="20.7109375" defaultRowHeight="12.75" x14ac:dyDescent="0.2"/>
  <cols>
    <col min="1" max="2" width="19.28515625" style="2" customWidth="1"/>
  </cols>
  <sheetData>
    <row r="1" spans="1:92" x14ac:dyDescent="0.2">
      <c r="A1" s="5" t="s">
        <v>0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x14ac:dyDescent="0.2">
      <c r="A2" s="5" t="s">
        <v>3</v>
      </c>
      <c r="B2" s="4">
        <v>43587.743229166699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x14ac:dyDescent="0.2">
      <c r="A3" s="5" t="s">
        <v>5</v>
      </c>
      <c r="B3" s="4">
        <v>43554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</row>
    <row r="4" spans="1:92" x14ac:dyDescent="0.2">
      <c r="A4" s="5" t="s">
        <v>6</v>
      </c>
      <c r="B4" s="4">
        <v>43567.999988425901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2" x14ac:dyDescent="0.2">
      <c r="A5" s="5" t="s">
        <v>7</v>
      </c>
      <c r="B5" s="4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  <row r="6" spans="1:92" x14ac:dyDescent="0.2">
      <c r="A6" s="5" t="s">
        <v>9</v>
      </c>
      <c r="B6" s="4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</row>
    <row r="7" spans="1:92" x14ac:dyDescent="0.2">
      <c r="A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</row>
    <row r="8" spans="1:92" x14ac:dyDescent="0.2">
      <c r="A8" s="4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</row>
    <row r="9" spans="1:92" ht="13.5" customHeight="1" thickBot="1" x14ac:dyDescent="0.25">
      <c r="A9" s="15" t="s">
        <v>24</v>
      </c>
      <c r="B9" s="15" t="s">
        <v>125</v>
      </c>
      <c r="C9" s="15" t="s">
        <v>126</v>
      </c>
      <c r="D9" s="15" t="s">
        <v>127</v>
      </c>
      <c r="E9" s="15" t="s">
        <v>128</v>
      </c>
      <c r="F9" s="15" t="s">
        <v>129</v>
      </c>
      <c r="G9" s="15" t="s">
        <v>130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</row>
    <row r="10" spans="1:92" s="14" customFormat="1" ht="11.25" customHeight="1" x14ac:dyDescent="0.2">
      <c r="A10" s="2" t="s">
        <v>131</v>
      </c>
      <c r="B10" s="2" t="s">
        <v>132</v>
      </c>
      <c r="C10" s="2" t="s">
        <v>133</v>
      </c>
      <c r="D10" s="2">
        <v>40320.351504629602</v>
      </c>
      <c r="E10" s="2">
        <v>1.46990740740741E-3</v>
      </c>
      <c r="F10" s="2">
        <v>-79.676086425781307</v>
      </c>
      <c r="G10" s="2">
        <v>43.456817626953097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</row>
    <row r="11" spans="1:92" s="14" customFormat="1" ht="11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</row>
  </sheetData>
  <pageMargins left="0.75" right="0.75" top="1" bottom="1" header="0.5" footer="0.5"/>
  <pageSetup fitToWidth="0" fitToHeight="100"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N554"/>
  <sheetViews>
    <sheetView workbookViewId="0">
      <pane ySplit="9" topLeftCell="A10" activePane="bottomLeft" state="frozenSplit"/>
      <selection activeCell="C8" sqref="C8 C8"/>
      <selection pane="bottomLeft"/>
    </sheetView>
  </sheetViews>
  <sheetFormatPr defaultColWidth="20.7109375" defaultRowHeight="12.75" x14ac:dyDescent="0.2"/>
  <cols>
    <col min="1" max="2" width="19.28515625" style="2" customWidth="1"/>
  </cols>
  <sheetData>
    <row r="1" spans="1:92" x14ac:dyDescent="0.2">
      <c r="A1" s="5" t="s">
        <v>0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x14ac:dyDescent="0.2">
      <c r="A2" s="5" t="s">
        <v>3</v>
      </c>
      <c r="B2" s="4">
        <v>43587.743229166699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x14ac:dyDescent="0.2">
      <c r="A3" s="5" t="s">
        <v>5</v>
      </c>
      <c r="B3" s="4">
        <v>43554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</row>
    <row r="4" spans="1:92" x14ac:dyDescent="0.2">
      <c r="A4" s="5" t="s">
        <v>6</v>
      </c>
      <c r="B4" s="4">
        <v>43567.999988425901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2" x14ac:dyDescent="0.2">
      <c r="A5" s="5" t="s">
        <v>7</v>
      </c>
      <c r="B5" s="4" t="s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  <row r="6" spans="1:92" x14ac:dyDescent="0.2">
      <c r="A6" s="5" t="s">
        <v>9</v>
      </c>
      <c r="B6" s="4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</row>
    <row r="7" spans="1:92" x14ac:dyDescent="0.2">
      <c r="A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</row>
    <row r="8" spans="1:92" x14ac:dyDescent="0.2">
      <c r="A8" s="4"/>
      <c r="C8" s="3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</row>
    <row r="9" spans="1:92" ht="13.5" customHeight="1" thickBot="1" x14ac:dyDescent="0.25">
      <c r="A9" s="15" t="s">
        <v>24</v>
      </c>
      <c r="B9" s="15" t="s">
        <v>134</v>
      </c>
      <c r="C9" s="15" t="s">
        <v>129</v>
      </c>
      <c r="D9" s="15" t="s">
        <v>130</v>
      </c>
      <c r="E9" s="15" t="s">
        <v>127</v>
      </c>
      <c r="F9" s="15" t="s">
        <v>135</v>
      </c>
      <c r="G9" s="15" t="s">
        <v>136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</row>
    <row r="10" spans="1:92" s="14" customFormat="1" ht="11.25" customHeight="1" x14ac:dyDescent="0.25">
      <c r="A10" s="2" t="s">
        <v>114</v>
      </c>
      <c r="B10" s="2" t="s">
        <v>137</v>
      </c>
      <c r="C10" s="2">
        <v>21.260032653808601</v>
      </c>
      <c r="D10" s="2">
        <v>-103.158172607422</v>
      </c>
      <c r="E10" s="11">
        <v>43567.760590277801</v>
      </c>
      <c r="F10" s="12">
        <v>1.5648148148148099E-2</v>
      </c>
      <c r="G10" s="2">
        <v>2.5277777777777798E-2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</row>
    <row r="11" spans="1:92" s="14" customFormat="1" ht="11.25" customHeight="1" x14ac:dyDescent="0.2">
      <c r="A11" s="2" t="s">
        <v>114</v>
      </c>
      <c r="B11" s="2" t="s">
        <v>138</v>
      </c>
      <c r="C11" s="2">
        <v>20.641765594482401</v>
      </c>
      <c r="D11" s="2">
        <v>-103.440795898438</v>
      </c>
      <c r="E11" s="16">
        <v>43567.856249999997</v>
      </c>
      <c r="F11" s="17">
        <v>2.3148148148148099E-3</v>
      </c>
      <c r="G11" s="2">
        <v>5.5555555555555601E-2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</row>
    <row r="12" spans="1:92" ht="15" x14ac:dyDescent="0.25">
      <c r="A12" s="2" t="s">
        <v>114</v>
      </c>
      <c r="B12" s="2" t="s">
        <v>139</v>
      </c>
      <c r="C12" s="2">
        <v>20.568346023559599</v>
      </c>
      <c r="D12" s="2">
        <v>-103.36581420898401</v>
      </c>
      <c r="E12" s="11">
        <v>43567.873807870397</v>
      </c>
      <c r="F12" s="12">
        <v>9.7685185185185201E-3</v>
      </c>
      <c r="G12" s="2">
        <v>2.7777777777777799E-4</v>
      </c>
    </row>
    <row r="13" spans="1:92" ht="15" x14ac:dyDescent="0.25">
      <c r="A13" s="2" t="s">
        <v>114</v>
      </c>
      <c r="B13" s="2" t="s">
        <v>140</v>
      </c>
      <c r="C13" s="2">
        <v>20.5687561035156</v>
      </c>
      <c r="D13" s="2">
        <v>-103.366172790527</v>
      </c>
      <c r="E13" s="11">
        <v>43567.885752314804</v>
      </c>
      <c r="F13" s="12">
        <v>9.5486111111111101E-3</v>
      </c>
      <c r="G13" s="2">
        <v>1.11111111111111E-3</v>
      </c>
    </row>
    <row r="14" spans="1:92" ht="15" x14ac:dyDescent="0.25">
      <c r="A14" s="2" t="s">
        <v>114</v>
      </c>
      <c r="B14" s="2" t="s">
        <v>140</v>
      </c>
      <c r="C14" s="2">
        <v>20.569215774536101</v>
      </c>
      <c r="D14" s="2">
        <v>-103.366500854492</v>
      </c>
      <c r="E14" s="11">
        <v>43564.690763888902</v>
      </c>
      <c r="F14" s="12">
        <v>0.82847222222222205</v>
      </c>
      <c r="G14" s="2">
        <v>6.8611111111111095E-2</v>
      </c>
    </row>
    <row r="15" spans="1:92" ht="15" x14ac:dyDescent="0.25">
      <c r="A15" s="2" t="s">
        <v>114</v>
      </c>
      <c r="B15" s="2" t="s">
        <v>140</v>
      </c>
      <c r="C15" s="2">
        <v>20.568601608276399</v>
      </c>
      <c r="D15" s="2">
        <v>-103.36614227294901</v>
      </c>
      <c r="E15" s="11">
        <v>43565.522256944401</v>
      </c>
      <c r="F15" s="12">
        <v>7.0717592592592603E-3</v>
      </c>
      <c r="G15" s="2">
        <v>0.169722222222222</v>
      </c>
    </row>
    <row r="16" spans="1:92" ht="15" x14ac:dyDescent="0.25">
      <c r="A16" s="2" t="s">
        <v>114</v>
      </c>
      <c r="B16" s="2" t="s">
        <v>141</v>
      </c>
      <c r="C16" s="2">
        <v>20.5673217773438</v>
      </c>
      <c r="D16" s="2">
        <v>-103.368858337402</v>
      </c>
      <c r="E16" s="11">
        <v>43565.531041666698</v>
      </c>
      <c r="F16" s="12">
        <v>9.9537037037037007E-3</v>
      </c>
      <c r="G16" s="2">
        <v>0.23888888888888901</v>
      </c>
    </row>
    <row r="17" spans="1:7" ht="15" x14ac:dyDescent="0.25">
      <c r="A17" s="2" t="s">
        <v>114</v>
      </c>
      <c r="B17" s="2" t="s">
        <v>141</v>
      </c>
      <c r="C17" s="2">
        <v>20.567295074462901</v>
      </c>
      <c r="D17" s="2">
        <v>-103.36880493164099</v>
      </c>
      <c r="E17" s="11">
        <v>43565.543263888903</v>
      </c>
      <c r="F17" s="12">
        <v>9.1898148148148208E-3</v>
      </c>
      <c r="G17" s="2">
        <v>0.220555555555556</v>
      </c>
    </row>
    <row r="18" spans="1:7" ht="15" x14ac:dyDescent="0.25">
      <c r="A18" s="2" t="s">
        <v>114</v>
      </c>
      <c r="B18" s="2" t="s">
        <v>142</v>
      </c>
      <c r="C18" s="2">
        <v>20.566707611083999</v>
      </c>
      <c r="D18" s="2">
        <v>-103.36842346191401</v>
      </c>
      <c r="E18" s="11">
        <v>43565.553043981497</v>
      </c>
      <c r="F18" s="12">
        <v>2.3958333333333301E-3</v>
      </c>
      <c r="G18" s="2">
        <v>5.7500000000000002E-2</v>
      </c>
    </row>
    <row r="19" spans="1:7" ht="15" x14ac:dyDescent="0.25">
      <c r="A19" s="2" t="s">
        <v>114</v>
      </c>
      <c r="B19" s="2" t="s">
        <v>143</v>
      </c>
      <c r="C19" s="2">
        <v>20.566835403442401</v>
      </c>
      <c r="D19" s="2">
        <v>-103.368370056152</v>
      </c>
      <c r="E19" s="11">
        <v>43565.556192129603</v>
      </c>
      <c r="F19" s="12">
        <v>0.191539351851852</v>
      </c>
      <c r="G19" s="2">
        <v>2.0833333333333301E-2</v>
      </c>
    </row>
    <row r="20" spans="1:7" ht="15" x14ac:dyDescent="0.25">
      <c r="A20" s="2" t="s">
        <v>114</v>
      </c>
      <c r="B20" s="2" t="s">
        <v>143</v>
      </c>
      <c r="C20" s="2">
        <v>20.566835403442401</v>
      </c>
      <c r="D20" s="2">
        <v>-103.368370056152</v>
      </c>
      <c r="E20" s="11">
        <v>43565.749432870398</v>
      </c>
      <c r="F20" s="12">
        <v>5.1967592592592603E-3</v>
      </c>
      <c r="G20" s="2">
        <v>0.124722222222222</v>
      </c>
    </row>
    <row r="21" spans="1:7" ht="15" x14ac:dyDescent="0.25">
      <c r="A21" s="2" t="s">
        <v>114</v>
      </c>
      <c r="B21" s="2" t="s">
        <v>141</v>
      </c>
      <c r="C21" s="2">
        <v>20.567245483398398</v>
      </c>
      <c r="D21" s="2">
        <v>-103.368598937988</v>
      </c>
      <c r="E21" s="11">
        <v>43565.755763888897</v>
      </c>
      <c r="F21" s="12">
        <v>0.38186342592592598</v>
      </c>
      <c r="G21" s="2">
        <v>2.7777777777777801E-3</v>
      </c>
    </row>
    <row r="22" spans="1:7" ht="15" x14ac:dyDescent="0.25">
      <c r="A22" s="2" t="s">
        <v>114</v>
      </c>
      <c r="B22" s="2" t="s">
        <v>144</v>
      </c>
      <c r="C22" s="2">
        <v>20.567424774169901</v>
      </c>
      <c r="D22" s="2">
        <v>-103.36888122558599</v>
      </c>
      <c r="E22" s="11">
        <v>43566.139803240701</v>
      </c>
      <c r="F22" s="12">
        <v>2.2916666666666701E-3</v>
      </c>
      <c r="G22" s="2">
        <v>5.5E-2</v>
      </c>
    </row>
    <row r="23" spans="1:7" ht="15" x14ac:dyDescent="0.25">
      <c r="A23" s="2" t="s">
        <v>114</v>
      </c>
      <c r="B23" s="2" t="s">
        <v>145</v>
      </c>
      <c r="C23" s="2">
        <v>20.605388641357401</v>
      </c>
      <c r="D23" s="2">
        <v>-103.136764526367</v>
      </c>
      <c r="E23" s="11">
        <v>43566.167812500003</v>
      </c>
      <c r="F23" s="12">
        <v>7.4537037037037002E-3</v>
      </c>
      <c r="G23" s="2">
        <v>5.0000000000000001E-3</v>
      </c>
    </row>
    <row r="24" spans="1:7" ht="15" x14ac:dyDescent="0.25">
      <c r="A24" s="2" t="s">
        <v>114</v>
      </c>
      <c r="B24" s="2" t="s">
        <v>145</v>
      </c>
      <c r="C24" s="2">
        <v>20.603467941284201</v>
      </c>
      <c r="D24" s="2">
        <v>-103.141326904297</v>
      </c>
      <c r="E24" s="11">
        <v>43566.163993055598</v>
      </c>
      <c r="F24" s="12">
        <v>3.0555555555555601E-3</v>
      </c>
      <c r="G24" s="2">
        <v>7.3333333333333306E-2</v>
      </c>
    </row>
    <row r="25" spans="1:7" ht="15" x14ac:dyDescent="0.25">
      <c r="A25" s="2" t="s">
        <v>114</v>
      </c>
      <c r="B25" s="2" t="s">
        <v>146</v>
      </c>
      <c r="C25" s="2">
        <v>21.360486984252901</v>
      </c>
      <c r="D25" s="2">
        <v>-102.849563598633</v>
      </c>
      <c r="E25" s="11">
        <v>43566.279641203699</v>
      </c>
      <c r="F25" s="12">
        <v>9.8842592592592593E-3</v>
      </c>
      <c r="G25" s="2">
        <v>1.52777777777778E-2</v>
      </c>
    </row>
    <row r="26" spans="1:7" ht="15" x14ac:dyDescent="0.25">
      <c r="A26" s="2" t="s">
        <v>114</v>
      </c>
      <c r="B26" s="2" t="s">
        <v>147</v>
      </c>
      <c r="C26" s="2">
        <v>21.376178741455099</v>
      </c>
      <c r="D26" s="2">
        <v>-102.84969329834</v>
      </c>
      <c r="E26" s="11">
        <v>43566.301157407397</v>
      </c>
      <c r="F26" s="12">
        <v>4.8032407407407399E-3</v>
      </c>
      <c r="G26" s="2">
        <v>0.11527777777777801</v>
      </c>
    </row>
    <row r="27" spans="1:7" ht="15" x14ac:dyDescent="0.25">
      <c r="A27" s="2" t="s">
        <v>114</v>
      </c>
      <c r="B27" s="2" t="s">
        <v>148</v>
      </c>
      <c r="C27" s="2">
        <v>21.6477947235107</v>
      </c>
      <c r="D27" s="2">
        <v>-102.97361755371099</v>
      </c>
      <c r="E27" s="11">
        <v>43566.368229166699</v>
      </c>
      <c r="F27" s="12">
        <v>1.8634259259259298E-2</v>
      </c>
      <c r="G27" s="2">
        <v>5.1666666666666701E-2</v>
      </c>
    </row>
    <row r="28" spans="1:7" ht="15" x14ac:dyDescent="0.25">
      <c r="A28" s="2" t="s">
        <v>114</v>
      </c>
      <c r="B28" s="2" t="s">
        <v>148</v>
      </c>
      <c r="C28" s="2">
        <v>21.6478977203369</v>
      </c>
      <c r="D28" s="2">
        <v>-102.973670959473</v>
      </c>
      <c r="E28" s="11">
        <v>43566.388888888898</v>
      </c>
      <c r="F28" s="12">
        <v>1.27662037037037E-2</v>
      </c>
      <c r="G28" s="2">
        <v>6.1111111111111097E-3</v>
      </c>
    </row>
    <row r="29" spans="1:7" ht="15" x14ac:dyDescent="0.25">
      <c r="A29" s="2" t="s">
        <v>114</v>
      </c>
      <c r="B29" s="2" t="s">
        <v>149</v>
      </c>
      <c r="C29" s="2">
        <v>21.644903182983398</v>
      </c>
      <c r="D29" s="2">
        <v>-102.975952148438</v>
      </c>
      <c r="E29" s="11">
        <v>43566.403657407398</v>
      </c>
      <c r="F29" s="12">
        <v>1.39699074074074E-2</v>
      </c>
      <c r="G29" s="2">
        <v>1.11111111111111E-3</v>
      </c>
    </row>
    <row r="30" spans="1:7" ht="15" x14ac:dyDescent="0.25">
      <c r="A30" s="2" t="s">
        <v>114</v>
      </c>
      <c r="B30" s="2" t="s">
        <v>150</v>
      </c>
      <c r="C30" s="2">
        <v>21.7372932434082</v>
      </c>
      <c r="D30" s="2">
        <v>-103.19782257080099</v>
      </c>
      <c r="E30" s="11">
        <v>43566.473483796297</v>
      </c>
      <c r="F30" s="12">
        <v>1.125E-2</v>
      </c>
      <c r="G30" s="2">
        <v>0.27</v>
      </c>
    </row>
    <row r="31" spans="1:7" ht="15" x14ac:dyDescent="0.25">
      <c r="A31" s="2" t="s">
        <v>114</v>
      </c>
      <c r="B31" s="2" t="s">
        <v>151</v>
      </c>
      <c r="C31" s="2">
        <v>21.776716232299801</v>
      </c>
      <c r="D31" s="2">
        <v>-103.30657196044901</v>
      </c>
      <c r="E31" s="11">
        <v>43566.512777777803</v>
      </c>
      <c r="F31" s="12">
        <v>3.2986111111111098E-2</v>
      </c>
      <c r="G31" s="2">
        <v>0.329166666666667</v>
      </c>
    </row>
    <row r="32" spans="1:7" ht="15" x14ac:dyDescent="0.25">
      <c r="A32" s="2" t="s">
        <v>114</v>
      </c>
      <c r="B32" s="2" t="s">
        <v>152</v>
      </c>
      <c r="C32" s="2">
        <v>21.799705505371101</v>
      </c>
      <c r="D32" s="2">
        <v>-103.298583984375</v>
      </c>
      <c r="E32" s="11">
        <v>43566.558333333298</v>
      </c>
      <c r="F32" s="12">
        <v>3.2754629629629601E-3</v>
      </c>
      <c r="G32" s="2">
        <v>6.1111111111111097E-3</v>
      </c>
    </row>
    <row r="33" spans="1:7" ht="15" x14ac:dyDescent="0.25">
      <c r="A33" s="2" t="s">
        <v>114</v>
      </c>
      <c r="B33" s="2" t="s">
        <v>153</v>
      </c>
      <c r="C33" s="2">
        <v>22.1157627105713</v>
      </c>
      <c r="D33" s="2">
        <v>-103.26056671142599</v>
      </c>
      <c r="E33" s="11">
        <v>43566.592199074097</v>
      </c>
      <c r="F33" s="12">
        <v>5.8912037037036997E-3</v>
      </c>
      <c r="G33" s="2">
        <v>0.14138888888888901</v>
      </c>
    </row>
    <row r="34" spans="1:7" ht="15" x14ac:dyDescent="0.25">
      <c r="A34" s="2" t="s">
        <v>114</v>
      </c>
      <c r="B34" s="2" t="s">
        <v>153</v>
      </c>
      <c r="C34" s="2">
        <v>22.115840911865199</v>
      </c>
      <c r="D34" s="2">
        <v>-103.260620117188</v>
      </c>
      <c r="E34" s="11">
        <v>43566.601238425901</v>
      </c>
      <c r="F34" s="12">
        <v>1.15162037037037E-2</v>
      </c>
      <c r="G34" s="2">
        <v>0.27638888888888902</v>
      </c>
    </row>
    <row r="35" spans="1:7" ht="15" x14ac:dyDescent="0.25">
      <c r="A35" s="2" t="s">
        <v>114</v>
      </c>
      <c r="B35" s="2" t="s">
        <v>153</v>
      </c>
      <c r="C35" s="2">
        <v>22.115686416626001</v>
      </c>
      <c r="D35" s="2">
        <v>-103.26059722900401</v>
      </c>
      <c r="E35" s="11">
        <v>43566.614201388897</v>
      </c>
      <c r="F35" s="12">
        <v>7.0023148148148102E-3</v>
      </c>
      <c r="G35" s="2">
        <v>0.16805555555555601</v>
      </c>
    </row>
    <row r="36" spans="1:7" ht="15" x14ac:dyDescent="0.25">
      <c r="A36" s="2" t="s">
        <v>114</v>
      </c>
      <c r="B36" s="2" t="s">
        <v>154</v>
      </c>
      <c r="C36" s="2">
        <v>22.348186492919901</v>
      </c>
      <c r="D36" s="2">
        <v>-102.87884521484401</v>
      </c>
      <c r="E36" s="11">
        <v>43566.701886574097</v>
      </c>
      <c r="F36" s="12">
        <v>4.6759259259259297E-3</v>
      </c>
      <c r="G36" s="2">
        <v>0.112222222222222</v>
      </c>
    </row>
    <row r="37" spans="1:7" ht="15" x14ac:dyDescent="0.25">
      <c r="A37" s="2" t="s">
        <v>114</v>
      </c>
      <c r="B37" s="2" t="s">
        <v>154</v>
      </c>
      <c r="C37" s="2">
        <v>22.348159790039102</v>
      </c>
      <c r="D37" s="2">
        <v>-102.87884521484401</v>
      </c>
      <c r="E37" s="11">
        <v>43566.707384259302</v>
      </c>
      <c r="F37" s="12">
        <v>1.48842592592593E-2</v>
      </c>
      <c r="G37" s="2">
        <v>0.357222222222222</v>
      </c>
    </row>
    <row r="38" spans="1:7" ht="15" x14ac:dyDescent="0.25">
      <c r="A38" s="2" t="s">
        <v>114</v>
      </c>
      <c r="B38" s="2" t="s">
        <v>155</v>
      </c>
      <c r="C38" s="2">
        <v>22.348314285278299</v>
      </c>
      <c r="D38" s="2">
        <v>-102.87905120849599</v>
      </c>
      <c r="E38" s="11">
        <v>43566.722719907397</v>
      </c>
      <c r="F38" s="12">
        <v>2.3495370370370402E-3</v>
      </c>
      <c r="G38" s="2">
        <v>5.6388888888888898E-2</v>
      </c>
    </row>
    <row r="39" spans="1:7" ht="15" x14ac:dyDescent="0.25">
      <c r="A39" s="2" t="s">
        <v>114</v>
      </c>
      <c r="B39" s="2" t="s">
        <v>156</v>
      </c>
      <c r="C39" s="2">
        <v>23.3205757141113</v>
      </c>
      <c r="D39" s="2">
        <v>-102.95843505859401</v>
      </c>
      <c r="E39" s="11">
        <v>43566.802511574097</v>
      </c>
      <c r="F39" s="12">
        <v>1.03587962962963E-2</v>
      </c>
      <c r="G39" s="2">
        <v>8.3333333333333295E-4</v>
      </c>
    </row>
    <row r="40" spans="1:7" ht="15" x14ac:dyDescent="0.25">
      <c r="A40" s="2" t="s">
        <v>114</v>
      </c>
      <c r="B40" s="2" t="s">
        <v>157</v>
      </c>
      <c r="C40" s="2">
        <v>23.827610015869102</v>
      </c>
      <c r="D40" s="2">
        <v>-103.038131713867</v>
      </c>
      <c r="E40" s="11">
        <v>43566.847581018497</v>
      </c>
      <c r="F40" s="12">
        <v>2.8275462962962999E-2</v>
      </c>
      <c r="G40" s="2">
        <v>5.5555555555555497E-3</v>
      </c>
    </row>
    <row r="41" spans="1:7" ht="15" x14ac:dyDescent="0.25">
      <c r="A41" s="2" t="s">
        <v>114</v>
      </c>
      <c r="B41" s="2" t="s">
        <v>158</v>
      </c>
      <c r="C41" s="2">
        <v>24.288152694702099</v>
      </c>
      <c r="D41" s="2">
        <v>-103.398628234863</v>
      </c>
      <c r="E41" s="11">
        <v>43566.922916666699</v>
      </c>
      <c r="F41" s="12">
        <v>0.32349537037037002</v>
      </c>
      <c r="G41" s="2">
        <v>0.36777777777777798</v>
      </c>
    </row>
    <row r="42" spans="1:7" ht="15" x14ac:dyDescent="0.25">
      <c r="A42" s="2" t="s">
        <v>114</v>
      </c>
      <c r="B42" s="2" t="s">
        <v>158</v>
      </c>
      <c r="C42" s="2">
        <v>24.288103103637699</v>
      </c>
      <c r="D42" s="2">
        <v>-103.39865875244099</v>
      </c>
      <c r="E42" s="11">
        <v>43567.248159722199</v>
      </c>
      <c r="F42" s="12">
        <v>9.6574074074074104E-2</v>
      </c>
      <c r="G42" s="2">
        <v>1.1147222222222199</v>
      </c>
    </row>
    <row r="43" spans="1:7" ht="15" x14ac:dyDescent="0.25">
      <c r="A43" s="2" t="s">
        <v>114</v>
      </c>
      <c r="B43" s="2" t="s">
        <v>159</v>
      </c>
      <c r="C43" s="2">
        <v>23.2974853515625</v>
      </c>
      <c r="D43" s="2">
        <v>-102.95810699462901</v>
      </c>
      <c r="E43" s="11">
        <v>43567.546574074098</v>
      </c>
      <c r="F43" s="12">
        <v>1.9178240740740701E-2</v>
      </c>
      <c r="G43" s="2">
        <v>4.1666666666666701E-3</v>
      </c>
    </row>
    <row r="44" spans="1:7" ht="15" x14ac:dyDescent="0.25">
      <c r="A44" s="2" t="s">
        <v>114</v>
      </c>
      <c r="B44" s="2" t="s">
        <v>158</v>
      </c>
      <c r="C44" s="2">
        <v>24.288051605224599</v>
      </c>
      <c r="D44" s="2">
        <v>-103.39865875244099</v>
      </c>
      <c r="E44" s="11">
        <v>43567.347800925898</v>
      </c>
      <c r="F44" s="12">
        <v>3.7129629629629603E-2</v>
      </c>
      <c r="G44" s="2">
        <v>0.31083333333333302</v>
      </c>
    </row>
    <row r="45" spans="1:7" ht="15" x14ac:dyDescent="0.25">
      <c r="A45" s="2" t="s">
        <v>114</v>
      </c>
      <c r="B45" s="2" t="s">
        <v>160</v>
      </c>
      <c r="C45" s="2">
        <v>23.6376838684082</v>
      </c>
      <c r="D45" s="2">
        <v>-103.63996124267599</v>
      </c>
      <c r="E45" s="11">
        <v>43567.459097222199</v>
      </c>
      <c r="F45" s="12">
        <v>3.3912037037037001E-3</v>
      </c>
      <c r="G45" s="2">
        <v>8.1388888888888899E-2</v>
      </c>
    </row>
    <row r="46" spans="1:7" ht="15" x14ac:dyDescent="0.25">
      <c r="A46" s="2" t="s">
        <v>114</v>
      </c>
      <c r="B46" s="2" t="s">
        <v>160</v>
      </c>
      <c r="C46" s="2">
        <v>23.6376056671143</v>
      </c>
      <c r="D46" s="2">
        <v>-103.64003753662099</v>
      </c>
      <c r="E46" s="11">
        <v>43567.4636342593</v>
      </c>
      <c r="F46" s="12">
        <v>1.7557870370370401E-2</v>
      </c>
      <c r="G46" s="2">
        <v>9.1666666666666702E-3</v>
      </c>
    </row>
    <row r="47" spans="1:7" ht="15" x14ac:dyDescent="0.25">
      <c r="A47" s="2" t="s">
        <v>114</v>
      </c>
      <c r="B47" s="2" t="s">
        <v>161</v>
      </c>
      <c r="C47" s="2">
        <v>23.642471313476602</v>
      </c>
      <c r="D47" s="2">
        <v>-103.625038146973</v>
      </c>
      <c r="E47" s="11">
        <v>43567.487708333298</v>
      </c>
      <c r="F47" s="12">
        <v>6.9328703703703696E-3</v>
      </c>
      <c r="G47" s="2">
        <v>3.8888888888888901E-3</v>
      </c>
    </row>
    <row r="48" spans="1:7" ht="15" x14ac:dyDescent="0.25">
      <c r="A48" s="2" t="s">
        <v>114</v>
      </c>
      <c r="B48" s="2" t="s">
        <v>159</v>
      </c>
      <c r="C48" s="2">
        <v>23.297792434692401</v>
      </c>
      <c r="D48" s="2">
        <v>-102.95823669433599</v>
      </c>
      <c r="E48" s="11">
        <v>43567.567696759303</v>
      </c>
      <c r="F48" s="12">
        <v>1.86574074074074E-2</v>
      </c>
      <c r="G48" s="2">
        <v>8.3333333333333295E-4</v>
      </c>
    </row>
    <row r="49" spans="1:7" ht="15" x14ac:dyDescent="0.25">
      <c r="A49" s="2" t="s">
        <v>114</v>
      </c>
      <c r="B49" s="2" t="s">
        <v>162</v>
      </c>
      <c r="C49" s="2">
        <v>23.176652908325199</v>
      </c>
      <c r="D49" s="2">
        <v>-102.828239440918</v>
      </c>
      <c r="E49" s="11">
        <v>43567.599548611099</v>
      </c>
      <c r="F49" s="12">
        <v>6.0763888888888899E-3</v>
      </c>
      <c r="G49" s="2">
        <v>0</v>
      </c>
    </row>
    <row r="50" spans="1:7" ht="15" x14ac:dyDescent="0.25">
      <c r="A50" s="2" t="s">
        <v>114</v>
      </c>
      <c r="B50" s="2" t="s">
        <v>163</v>
      </c>
      <c r="C50" s="2">
        <v>22.341760635376001</v>
      </c>
      <c r="D50" s="2">
        <v>-102.87971496582</v>
      </c>
      <c r="E50" s="11">
        <v>43567.665983796302</v>
      </c>
      <c r="F50" s="12">
        <v>1.34027777777778E-2</v>
      </c>
      <c r="G50" s="2">
        <v>0.12527777777777799</v>
      </c>
    </row>
    <row r="51" spans="1:7" ht="15" x14ac:dyDescent="0.25">
      <c r="A51" s="2" t="s">
        <v>120</v>
      </c>
      <c r="B51" s="2" t="s">
        <v>140</v>
      </c>
      <c r="C51" s="2">
        <v>20.568780899047901</v>
      </c>
      <c r="D51" s="2">
        <v>-103.366172790527</v>
      </c>
      <c r="E51" s="11">
        <v>43555.994317129604</v>
      </c>
      <c r="F51" s="12">
        <v>3.4490740740740701E-3</v>
      </c>
      <c r="G51" s="2">
        <v>1.22222222222222E-2</v>
      </c>
    </row>
    <row r="52" spans="1:7" ht="15" x14ac:dyDescent="0.25">
      <c r="A52" s="2" t="s">
        <v>120</v>
      </c>
      <c r="B52" s="2" t="s">
        <v>140</v>
      </c>
      <c r="C52" s="2">
        <v>20.568601608276399</v>
      </c>
      <c r="D52" s="2">
        <v>-103.36611938476599</v>
      </c>
      <c r="E52" s="11">
        <v>43555.998009259303</v>
      </c>
      <c r="F52" s="12">
        <v>0.14915509259259299</v>
      </c>
      <c r="G52" s="2">
        <v>2.2222222222222201E-3</v>
      </c>
    </row>
    <row r="53" spans="1:7" ht="15" x14ac:dyDescent="0.25">
      <c r="A53" s="2" t="s">
        <v>120</v>
      </c>
      <c r="B53" s="2" t="s">
        <v>140</v>
      </c>
      <c r="C53" s="2">
        <v>20.568346023559599</v>
      </c>
      <c r="D53" s="2">
        <v>-103.36606597900401</v>
      </c>
      <c r="E53" s="11">
        <v>43556.147592592599</v>
      </c>
      <c r="F53" s="12">
        <v>5.8680555555555604E-3</v>
      </c>
      <c r="G53" s="2">
        <v>0.14083333333333301</v>
      </c>
    </row>
    <row r="54" spans="1:7" ht="15" x14ac:dyDescent="0.25">
      <c r="A54" s="2" t="s">
        <v>120</v>
      </c>
      <c r="B54" s="2" t="s">
        <v>140</v>
      </c>
      <c r="C54" s="2">
        <v>20.568576812744102</v>
      </c>
      <c r="D54" s="2">
        <v>-103.36611938476599</v>
      </c>
      <c r="E54" s="11">
        <v>43556.153807870403</v>
      </c>
      <c r="F54" s="12">
        <v>2.6932870370370399E-2</v>
      </c>
      <c r="G54" s="2">
        <v>2.2222222222222201E-3</v>
      </c>
    </row>
    <row r="55" spans="1:7" ht="15" x14ac:dyDescent="0.25">
      <c r="A55" s="2" t="s">
        <v>120</v>
      </c>
      <c r="B55" s="2" t="s">
        <v>144</v>
      </c>
      <c r="C55" s="2">
        <v>20.567756652831999</v>
      </c>
      <c r="D55" s="2">
        <v>-103.368934631348</v>
      </c>
      <c r="E55" s="11">
        <v>43556.187314814801</v>
      </c>
      <c r="F55" s="12">
        <v>4.6377314814814802E-2</v>
      </c>
      <c r="G55" s="2">
        <v>3.0555555555555601E-3</v>
      </c>
    </row>
    <row r="56" spans="1:7" ht="15" x14ac:dyDescent="0.25">
      <c r="A56" s="2" t="s">
        <v>120</v>
      </c>
      <c r="B56" s="2" t="s">
        <v>144</v>
      </c>
      <c r="C56" s="2">
        <v>20.5674743652344</v>
      </c>
      <c r="D56" s="2">
        <v>-103.368705749512</v>
      </c>
      <c r="E56" s="11">
        <v>43556.239791666703</v>
      </c>
      <c r="F56" s="12">
        <v>0.153784722222222</v>
      </c>
      <c r="G56" s="2">
        <v>0.183611111111111</v>
      </c>
    </row>
    <row r="57" spans="1:7" ht="15" x14ac:dyDescent="0.25">
      <c r="A57" s="2" t="s">
        <v>120</v>
      </c>
      <c r="B57" s="2" t="s">
        <v>144</v>
      </c>
      <c r="C57" s="2">
        <v>20.567501068115199</v>
      </c>
      <c r="D57" s="2">
        <v>-103.368728637695</v>
      </c>
      <c r="E57" s="11">
        <v>43556.394189814797</v>
      </c>
      <c r="F57" s="12">
        <v>1.0092592592592599E-2</v>
      </c>
      <c r="G57" s="2">
        <v>0.24222222222222201</v>
      </c>
    </row>
    <row r="58" spans="1:7" ht="15" x14ac:dyDescent="0.25">
      <c r="A58" s="2" t="s">
        <v>120</v>
      </c>
      <c r="B58" s="2" t="s">
        <v>141</v>
      </c>
      <c r="C58" s="2">
        <v>20.567245483398398</v>
      </c>
      <c r="D58" s="2">
        <v>-103.368598937988</v>
      </c>
      <c r="E58" s="11">
        <v>43556.404791666697</v>
      </c>
      <c r="F58" s="12">
        <v>6.4270833333333305E-2</v>
      </c>
      <c r="G58" s="2">
        <v>0.21138888888888899</v>
      </c>
    </row>
    <row r="59" spans="1:7" ht="15" x14ac:dyDescent="0.25">
      <c r="A59" s="2" t="s">
        <v>120</v>
      </c>
      <c r="B59" s="2" t="s">
        <v>141</v>
      </c>
      <c r="C59" s="2">
        <v>20.5673732757568</v>
      </c>
      <c r="D59" s="2">
        <v>-103.36888122558599</v>
      </c>
      <c r="E59" s="11">
        <v>43556.471701388902</v>
      </c>
      <c r="F59" s="12">
        <v>3.5300925925925899E-3</v>
      </c>
      <c r="G59" s="2">
        <v>8.4722222222222199E-2</v>
      </c>
    </row>
    <row r="60" spans="1:7" ht="15" x14ac:dyDescent="0.25">
      <c r="A60" s="2" t="s">
        <v>120</v>
      </c>
      <c r="B60" s="2" t="s">
        <v>164</v>
      </c>
      <c r="C60" s="2">
        <v>20.0429573059082</v>
      </c>
      <c r="D60" s="2">
        <v>-102.718719482422</v>
      </c>
      <c r="E60" s="11">
        <v>43556.581458333298</v>
      </c>
      <c r="F60" s="12">
        <v>1.30671296296296E-2</v>
      </c>
      <c r="G60" s="2">
        <v>2.9444444444444402E-2</v>
      </c>
    </row>
    <row r="61" spans="1:7" ht="15" x14ac:dyDescent="0.25">
      <c r="A61" s="2" t="s">
        <v>120</v>
      </c>
      <c r="B61" s="2" t="s">
        <v>164</v>
      </c>
      <c r="C61" s="2">
        <v>20.042982101440401</v>
      </c>
      <c r="D61" s="2">
        <v>-102.718719482422</v>
      </c>
      <c r="E61" s="11">
        <v>43556.594895833303</v>
      </c>
      <c r="F61" s="12">
        <v>4.3113425925925902E-2</v>
      </c>
      <c r="G61" s="2">
        <v>1.8055555555555599E-2</v>
      </c>
    </row>
    <row r="62" spans="1:7" ht="15" x14ac:dyDescent="0.25">
      <c r="A62" s="2" t="s">
        <v>120</v>
      </c>
      <c r="B62" s="2" t="s">
        <v>165</v>
      </c>
      <c r="C62" s="2">
        <v>19.9899387359619</v>
      </c>
      <c r="D62" s="2">
        <v>-102.28485107421901</v>
      </c>
      <c r="E62" s="11">
        <v>43556.719432870399</v>
      </c>
      <c r="F62" s="12">
        <v>3.3680555555555599E-3</v>
      </c>
      <c r="G62" s="2">
        <v>8.0833333333333299E-2</v>
      </c>
    </row>
    <row r="63" spans="1:7" ht="15" x14ac:dyDescent="0.25">
      <c r="A63" s="2" t="s">
        <v>120</v>
      </c>
      <c r="B63" s="2" t="s">
        <v>166</v>
      </c>
      <c r="C63" s="2">
        <v>20.000947952270501</v>
      </c>
      <c r="D63" s="2">
        <v>-102.287895202637</v>
      </c>
      <c r="E63" s="11">
        <v>43556.7281828704</v>
      </c>
      <c r="F63" s="12">
        <v>3.3576388888888899E-2</v>
      </c>
      <c r="G63" s="2">
        <v>6.1944444444444399E-2</v>
      </c>
    </row>
    <row r="64" spans="1:7" ht="15" x14ac:dyDescent="0.25">
      <c r="A64" s="2" t="s">
        <v>120</v>
      </c>
      <c r="B64" s="2" t="s">
        <v>167</v>
      </c>
      <c r="C64" s="2">
        <v>19.994956970214801</v>
      </c>
      <c r="D64" s="2">
        <v>-102.298622131348</v>
      </c>
      <c r="E64" s="11">
        <v>43556.771296296298</v>
      </c>
      <c r="F64" s="12">
        <v>2.05787037037037E-2</v>
      </c>
      <c r="G64" s="2">
        <v>3.6944444444444398E-2</v>
      </c>
    </row>
    <row r="65" spans="1:7" ht="15" x14ac:dyDescent="0.25">
      <c r="A65" s="2" t="s">
        <v>120</v>
      </c>
      <c r="B65" s="2" t="s">
        <v>168</v>
      </c>
      <c r="C65" s="2">
        <v>20.007858276367202</v>
      </c>
      <c r="D65" s="2">
        <v>-102.315185546875</v>
      </c>
      <c r="E65" s="11">
        <v>43556.802407407398</v>
      </c>
      <c r="F65" s="12">
        <v>2.1712962962963E-2</v>
      </c>
      <c r="G65" s="2">
        <v>1.7777777777777799E-2</v>
      </c>
    </row>
    <row r="66" spans="1:7" ht="15" x14ac:dyDescent="0.25">
      <c r="A66" s="2" t="s">
        <v>120</v>
      </c>
      <c r="B66" s="2" t="s">
        <v>169</v>
      </c>
      <c r="C66" s="2">
        <v>19.9891967773438</v>
      </c>
      <c r="D66" s="2">
        <v>-102.247604370117</v>
      </c>
      <c r="E66" s="11">
        <v>43556.852627314802</v>
      </c>
      <c r="F66" s="12">
        <v>1.4583333333333299E-3</v>
      </c>
      <c r="G66" s="2">
        <v>0</v>
      </c>
    </row>
    <row r="67" spans="1:7" ht="15" x14ac:dyDescent="0.25">
      <c r="A67" s="2" t="s">
        <v>120</v>
      </c>
      <c r="B67" s="2" t="s">
        <v>169</v>
      </c>
      <c r="C67" s="2">
        <v>19.989171981811499</v>
      </c>
      <c r="D67" s="2">
        <v>-102.24765777587901</v>
      </c>
      <c r="E67" s="11">
        <v>43556.855127314797</v>
      </c>
      <c r="F67" s="12">
        <v>2.6956018518518501E-2</v>
      </c>
      <c r="G67" s="2">
        <v>4.7222222222222197E-3</v>
      </c>
    </row>
    <row r="68" spans="1:7" ht="15" x14ac:dyDescent="0.25">
      <c r="A68" s="2" t="s">
        <v>120</v>
      </c>
      <c r="B68" s="2" t="s">
        <v>170</v>
      </c>
      <c r="C68" s="2">
        <v>19.9729404449463</v>
      </c>
      <c r="D68" s="2">
        <v>-102.280166625977</v>
      </c>
      <c r="E68" s="11">
        <v>43556.8992476852</v>
      </c>
      <c r="F68" s="12">
        <v>2.8379629629629598E-2</v>
      </c>
      <c r="G68" s="2">
        <v>3.0555555555555601E-3</v>
      </c>
    </row>
    <row r="69" spans="1:7" ht="15" x14ac:dyDescent="0.25">
      <c r="A69" s="2" t="s">
        <v>120</v>
      </c>
      <c r="B69" s="2" t="s">
        <v>170</v>
      </c>
      <c r="C69" s="2">
        <v>19.973016738891602</v>
      </c>
      <c r="D69" s="2">
        <v>-102.280242919922</v>
      </c>
      <c r="E69" s="11">
        <v>43556.928796296299</v>
      </c>
      <c r="F69" s="12">
        <v>1.68634259259259E-2</v>
      </c>
      <c r="G69" s="2">
        <v>4.4444444444444401E-3</v>
      </c>
    </row>
    <row r="70" spans="1:7" ht="15" x14ac:dyDescent="0.25">
      <c r="A70" s="2" t="s">
        <v>120</v>
      </c>
      <c r="B70" s="2" t="s">
        <v>170</v>
      </c>
      <c r="C70" s="2">
        <v>19.972967147827099</v>
      </c>
      <c r="D70" s="2">
        <v>-102.280143737793</v>
      </c>
      <c r="E70" s="11">
        <v>43556.946377314802</v>
      </c>
      <c r="F70" s="12">
        <v>8.4189814814814801E-2</v>
      </c>
      <c r="G70" s="2">
        <v>1.6666666666666701E-2</v>
      </c>
    </row>
    <row r="71" spans="1:7" ht="15" x14ac:dyDescent="0.25">
      <c r="A71" s="2" t="s">
        <v>120</v>
      </c>
      <c r="B71" s="2" t="s">
        <v>171</v>
      </c>
      <c r="C71" s="2">
        <v>19.9718914031982</v>
      </c>
      <c r="D71" s="2">
        <v>-102.279983520508</v>
      </c>
      <c r="E71" s="11">
        <v>43557.031076388899</v>
      </c>
      <c r="F71" s="12">
        <v>4.1226851851851903E-2</v>
      </c>
      <c r="G71" s="2">
        <v>0</v>
      </c>
    </row>
    <row r="72" spans="1:7" ht="15" x14ac:dyDescent="0.25">
      <c r="A72" s="2" t="s">
        <v>120</v>
      </c>
      <c r="B72" s="2" t="s">
        <v>170</v>
      </c>
      <c r="C72" s="2">
        <v>19.972967147827099</v>
      </c>
      <c r="D72" s="2">
        <v>-102.280143737793</v>
      </c>
      <c r="E72" s="11">
        <v>43557.072314814803</v>
      </c>
      <c r="F72" s="12">
        <v>0.18228009259259301</v>
      </c>
      <c r="G72" s="2">
        <v>7.4444444444444396E-2</v>
      </c>
    </row>
    <row r="73" spans="1:7" ht="15" x14ac:dyDescent="0.25">
      <c r="A73" s="2" t="s">
        <v>120</v>
      </c>
      <c r="B73" s="2" t="s">
        <v>172</v>
      </c>
      <c r="C73" s="2">
        <v>19.669349670410199</v>
      </c>
      <c r="D73" s="2">
        <v>-101.99291229248</v>
      </c>
      <c r="E73" s="11">
        <v>43557.3304166667</v>
      </c>
      <c r="F73" s="12">
        <v>2.4074074074074102E-3</v>
      </c>
      <c r="G73" s="2">
        <v>5.7777777777777803E-2</v>
      </c>
    </row>
    <row r="74" spans="1:7" ht="15" x14ac:dyDescent="0.25">
      <c r="A74" s="2" t="s">
        <v>120</v>
      </c>
      <c r="B74" s="2" t="s">
        <v>173</v>
      </c>
      <c r="C74" s="2">
        <v>19.411506652831999</v>
      </c>
      <c r="D74" s="2">
        <v>-102.013542175293</v>
      </c>
      <c r="E74" s="11">
        <v>43557.393379629597</v>
      </c>
      <c r="F74" s="12">
        <v>2.3148148148148099E-3</v>
      </c>
      <c r="G74" s="2">
        <v>5.5555555555555601E-2</v>
      </c>
    </row>
    <row r="75" spans="1:7" ht="15" x14ac:dyDescent="0.25">
      <c r="A75" s="2" t="s">
        <v>120</v>
      </c>
      <c r="B75" s="2" t="s">
        <v>174</v>
      </c>
      <c r="C75" s="2">
        <v>19.404211044311499</v>
      </c>
      <c r="D75" s="2">
        <v>-102.01805114746099</v>
      </c>
      <c r="E75" s="11">
        <v>43557.404409722199</v>
      </c>
      <c r="F75" s="12">
        <v>5.0000000000000001E-3</v>
      </c>
      <c r="G75" s="2">
        <v>1.30555555555556E-2</v>
      </c>
    </row>
    <row r="76" spans="1:7" ht="15" x14ac:dyDescent="0.25">
      <c r="A76" s="2" t="s">
        <v>120</v>
      </c>
      <c r="B76" s="2" t="s">
        <v>175</v>
      </c>
      <c r="C76" s="2">
        <v>19.404237747192401</v>
      </c>
      <c r="D76" s="2">
        <v>-102.018226623535</v>
      </c>
      <c r="E76" s="11">
        <v>43557.410717592596</v>
      </c>
      <c r="F76" s="12">
        <v>2.09259259259259E-2</v>
      </c>
      <c r="G76" s="2">
        <v>0.114166666666667</v>
      </c>
    </row>
    <row r="77" spans="1:7" ht="15" x14ac:dyDescent="0.25">
      <c r="A77" s="2" t="s">
        <v>120</v>
      </c>
      <c r="B77" s="2" t="s">
        <v>176</v>
      </c>
      <c r="C77" s="2">
        <v>19.3926906585693</v>
      </c>
      <c r="D77" s="2">
        <v>-102.055625915527</v>
      </c>
      <c r="E77" s="11">
        <v>43557.454756944397</v>
      </c>
      <c r="F77" s="12">
        <v>1.7083333333333301E-2</v>
      </c>
      <c r="G77" s="2">
        <v>1.30555555555556E-2</v>
      </c>
    </row>
    <row r="78" spans="1:7" ht="15" x14ac:dyDescent="0.25">
      <c r="A78" s="2" t="s">
        <v>120</v>
      </c>
      <c r="B78" s="2" t="s">
        <v>177</v>
      </c>
      <c r="C78" s="2">
        <v>19.416549682617202</v>
      </c>
      <c r="D78" s="2">
        <v>-102.063232421875</v>
      </c>
      <c r="E78" s="11">
        <v>43557.488101851901</v>
      </c>
      <c r="F78" s="12">
        <v>2.5810185185185198E-3</v>
      </c>
      <c r="G78" s="2">
        <v>1.0555555555555599E-2</v>
      </c>
    </row>
    <row r="79" spans="1:7" ht="15" x14ac:dyDescent="0.25">
      <c r="A79" s="2" t="s">
        <v>120</v>
      </c>
      <c r="B79" s="2" t="s">
        <v>177</v>
      </c>
      <c r="C79" s="2">
        <v>19.416524887085</v>
      </c>
      <c r="D79" s="2">
        <v>-102.06313323974599</v>
      </c>
      <c r="E79" s="11">
        <v>43557.493796296301</v>
      </c>
      <c r="F79" s="12">
        <v>2.5115740740740699E-2</v>
      </c>
      <c r="G79" s="2">
        <v>1.11111111111111E-3</v>
      </c>
    </row>
    <row r="80" spans="1:7" ht="15" x14ac:dyDescent="0.25">
      <c r="A80" s="2" t="s">
        <v>120</v>
      </c>
      <c r="B80" s="2" t="s">
        <v>178</v>
      </c>
      <c r="C80" s="2">
        <v>19.403699874877901</v>
      </c>
      <c r="D80" s="2">
        <v>-102.070808410645</v>
      </c>
      <c r="E80" s="11">
        <v>43557.527557870402</v>
      </c>
      <c r="F80" s="12">
        <v>1.1805555555555599E-3</v>
      </c>
      <c r="G80" s="2">
        <v>9.1666666666666702E-3</v>
      </c>
    </row>
    <row r="81" spans="1:7" ht="15" x14ac:dyDescent="0.25">
      <c r="A81" s="2" t="s">
        <v>120</v>
      </c>
      <c r="B81" s="2" t="s">
        <v>178</v>
      </c>
      <c r="C81" s="2">
        <v>19.403673171997099</v>
      </c>
      <c r="D81" s="2">
        <v>-102.070556640625</v>
      </c>
      <c r="E81" s="11">
        <v>43557.530046296299</v>
      </c>
      <c r="F81" s="12">
        <v>3.6562499999999998E-2</v>
      </c>
      <c r="G81" s="2">
        <v>3.7499999999999999E-2</v>
      </c>
    </row>
    <row r="82" spans="1:7" ht="15" x14ac:dyDescent="0.25">
      <c r="A82" s="2" t="s">
        <v>120</v>
      </c>
      <c r="B82" s="2" t="s">
        <v>179</v>
      </c>
      <c r="C82" s="2">
        <v>19.773849487304702</v>
      </c>
      <c r="D82" s="2">
        <v>-102.026008605957</v>
      </c>
      <c r="E82" s="11">
        <v>43557.662650462997</v>
      </c>
      <c r="F82" s="12">
        <v>3.87731481481481E-3</v>
      </c>
      <c r="G82" s="2">
        <v>2.7777777777777801E-3</v>
      </c>
    </row>
    <row r="83" spans="1:7" ht="15" x14ac:dyDescent="0.25">
      <c r="A83" s="2" t="s">
        <v>120</v>
      </c>
      <c r="B83" s="2" t="s">
        <v>180</v>
      </c>
      <c r="C83" s="2">
        <v>19.844018936157202</v>
      </c>
      <c r="D83" s="2">
        <v>-102.072189331055</v>
      </c>
      <c r="E83" s="11">
        <v>43557.677604166704</v>
      </c>
      <c r="F83" s="12">
        <v>4.5810185185185197E-2</v>
      </c>
      <c r="G83" s="2">
        <v>3.0555555555555601E-3</v>
      </c>
    </row>
    <row r="84" spans="1:7" ht="15" x14ac:dyDescent="0.25">
      <c r="A84" s="2" t="s">
        <v>120</v>
      </c>
      <c r="B84" s="2" t="s">
        <v>181</v>
      </c>
      <c r="C84" s="2">
        <v>19.843814849853501</v>
      </c>
      <c r="D84" s="2">
        <v>-102.074546813965</v>
      </c>
      <c r="E84" s="11">
        <v>43557.729583333297</v>
      </c>
      <c r="F84" s="12">
        <v>7.6770833333333302E-2</v>
      </c>
      <c r="G84" s="2">
        <v>0.17444444444444401</v>
      </c>
    </row>
    <row r="85" spans="1:7" ht="15" x14ac:dyDescent="0.25">
      <c r="A85" s="2" t="s">
        <v>120</v>
      </c>
      <c r="B85" s="2" t="s">
        <v>181</v>
      </c>
      <c r="C85" s="2">
        <v>19.843788146972699</v>
      </c>
      <c r="D85" s="2">
        <v>-102.074165344238</v>
      </c>
      <c r="E85" s="11">
        <v>43557.806446759299</v>
      </c>
      <c r="F85" s="12">
        <v>4.1550925925925896E-3</v>
      </c>
      <c r="G85" s="2">
        <v>9.9722222222222198E-2</v>
      </c>
    </row>
    <row r="86" spans="1:7" ht="15" x14ac:dyDescent="0.25">
      <c r="A86" s="2" t="s">
        <v>120</v>
      </c>
      <c r="B86" s="2" t="s">
        <v>182</v>
      </c>
      <c r="C86" s="2">
        <v>20.408525466918899</v>
      </c>
      <c r="D86" s="2">
        <v>-102.74106597900401</v>
      </c>
      <c r="E86" s="11">
        <v>43557.902453703697</v>
      </c>
      <c r="F86" s="12">
        <v>6.6666666666666697E-3</v>
      </c>
      <c r="G86" s="2">
        <v>3.6111111111111101E-3</v>
      </c>
    </row>
    <row r="87" spans="1:7" ht="15" x14ac:dyDescent="0.25">
      <c r="A87" s="2" t="s">
        <v>120</v>
      </c>
      <c r="C87" s="2">
        <v>20.5842170715332</v>
      </c>
      <c r="D87" s="2">
        <v>-103.333686828613</v>
      </c>
      <c r="E87" s="11">
        <v>43557.956412036998</v>
      </c>
      <c r="F87" s="12">
        <v>3.4143518518518498E-3</v>
      </c>
      <c r="G87" s="2">
        <v>8.1944444444444403E-2</v>
      </c>
    </row>
    <row r="88" spans="1:7" ht="15" x14ac:dyDescent="0.25">
      <c r="A88" s="2" t="s">
        <v>120</v>
      </c>
      <c r="B88" s="2" t="s">
        <v>139</v>
      </c>
      <c r="C88" s="2">
        <v>20.5683708190918</v>
      </c>
      <c r="D88" s="2">
        <v>-103.365837097168</v>
      </c>
      <c r="E88" s="11">
        <v>43557.966145833299</v>
      </c>
      <c r="F88" s="12">
        <v>1.9537037037036999E-2</v>
      </c>
      <c r="G88" s="2">
        <v>8.0555555555555606E-3</v>
      </c>
    </row>
    <row r="89" spans="1:7" ht="15" x14ac:dyDescent="0.25">
      <c r="A89" s="2" t="s">
        <v>120</v>
      </c>
      <c r="B89" s="2" t="s">
        <v>140</v>
      </c>
      <c r="C89" s="2">
        <v>20.569292068481399</v>
      </c>
      <c r="D89" s="2">
        <v>-103.366500854492</v>
      </c>
      <c r="E89" s="11">
        <v>43557.988368055601</v>
      </c>
      <c r="F89" s="12">
        <v>0.37684027777777801</v>
      </c>
      <c r="G89" s="2">
        <v>4.1666666666666701E-3</v>
      </c>
    </row>
    <row r="90" spans="1:7" ht="15" x14ac:dyDescent="0.25">
      <c r="A90" s="2" t="s">
        <v>120</v>
      </c>
      <c r="B90" s="2" t="s">
        <v>140</v>
      </c>
      <c r="C90" s="2">
        <v>20.568780899047901</v>
      </c>
      <c r="D90" s="2">
        <v>-103.366172790527</v>
      </c>
      <c r="E90" s="11">
        <v>43557.988368055601</v>
      </c>
      <c r="F90" s="12">
        <v>0.37684027777777801</v>
      </c>
      <c r="G90" s="2">
        <v>4.1666666666666701E-3</v>
      </c>
    </row>
    <row r="91" spans="1:7" ht="15" x14ac:dyDescent="0.25">
      <c r="A91" s="2" t="s">
        <v>120</v>
      </c>
      <c r="B91" s="2" t="s">
        <v>140</v>
      </c>
      <c r="C91" s="2">
        <v>20.568601608276399</v>
      </c>
      <c r="D91" s="2">
        <v>-103.36611938476599</v>
      </c>
      <c r="E91" s="11">
        <v>43558.366493055597</v>
      </c>
      <c r="F91" s="12">
        <v>4.7569444444444404E-3</v>
      </c>
      <c r="G91" s="2">
        <v>0.114166666666667</v>
      </c>
    </row>
    <row r="92" spans="1:7" ht="15" x14ac:dyDescent="0.25">
      <c r="A92" s="2" t="s">
        <v>120</v>
      </c>
      <c r="B92" s="2" t="s">
        <v>141</v>
      </c>
      <c r="C92" s="2">
        <v>20.568346023559599</v>
      </c>
      <c r="D92" s="2">
        <v>-103.36606597900401</v>
      </c>
      <c r="E92" s="11">
        <v>43558.372905092598</v>
      </c>
      <c r="F92" s="12">
        <v>3.2291666666666701E-3</v>
      </c>
      <c r="G92" s="2">
        <v>7.7499999999999999E-2</v>
      </c>
    </row>
    <row r="93" spans="1:7" ht="15" x14ac:dyDescent="0.25">
      <c r="A93" s="2" t="s">
        <v>120</v>
      </c>
      <c r="B93" s="2" t="s">
        <v>142</v>
      </c>
      <c r="C93" s="2">
        <v>20.568576812744102</v>
      </c>
      <c r="D93" s="2">
        <v>-103.36611938476599</v>
      </c>
      <c r="E93" s="11">
        <v>43558.379780092597</v>
      </c>
      <c r="F93" s="12">
        <v>0.320046296296296</v>
      </c>
      <c r="G93" s="2">
        <v>3.05555555555556E-2</v>
      </c>
    </row>
    <row r="94" spans="1:7" ht="15" x14ac:dyDescent="0.25">
      <c r="A94" s="2" t="s">
        <v>120</v>
      </c>
      <c r="B94" s="2" t="s">
        <v>141</v>
      </c>
      <c r="C94" s="2">
        <v>20.567756652831999</v>
      </c>
      <c r="D94" s="2">
        <v>-103.368934631348</v>
      </c>
      <c r="E94" s="11">
        <v>43558.7022685185</v>
      </c>
      <c r="F94" s="12">
        <v>9.8009259259259296E-2</v>
      </c>
      <c r="G94" s="2">
        <v>0.41916666666666702</v>
      </c>
    </row>
    <row r="95" spans="1:7" ht="15" x14ac:dyDescent="0.25">
      <c r="A95" s="2" t="s">
        <v>120</v>
      </c>
      <c r="B95" s="2" t="s">
        <v>144</v>
      </c>
      <c r="C95" s="2">
        <v>20.5674743652344</v>
      </c>
      <c r="D95" s="2">
        <v>-103.368705749512</v>
      </c>
      <c r="E95" s="11">
        <v>43558.803761574098</v>
      </c>
      <c r="F95" s="12">
        <v>2.2256944444444399E-2</v>
      </c>
      <c r="G95" s="2">
        <v>6.6111111111111107E-2</v>
      </c>
    </row>
    <row r="96" spans="1:7" ht="15" x14ac:dyDescent="0.25">
      <c r="A96" s="2" t="s">
        <v>120</v>
      </c>
      <c r="B96" s="2" t="s">
        <v>183</v>
      </c>
      <c r="C96" s="2">
        <v>20.567501068115199</v>
      </c>
      <c r="D96" s="2">
        <v>-103.368728637695</v>
      </c>
      <c r="E96" s="11">
        <v>43558.846307870401</v>
      </c>
      <c r="F96" s="12">
        <v>9.0624999999999994E-3</v>
      </c>
      <c r="G96" s="2">
        <v>8.3333333333333297E-3</v>
      </c>
    </row>
    <row r="97" spans="1:7" ht="15" x14ac:dyDescent="0.25">
      <c r="A97" s="2" t="s">
        <v>120</v>
      </c>
      <c r="B97" s="2" t="s">
        <v>183</v>
      </c>
      <c r="C97" s="2">
        <v>20.567245483398398</v>
      </c>
      <c r="D97" s="2">
        <v>-103.368598937988</v>
      </c>
      <c r="E97" s="11">
        <v>43558.857881944401</v>
      </c>
      <c r="F97" s="12">
        <v>6.9675925925925903E-3</v>
      </c>
      <c r="G97" s="2">
        <v>8.0555555555555606E-3</v>
      </c>
    </row>
    <row r="98" spans="1:7" ht="15" x14ac:dyDescent="0.25">
      <c r="A98" s="2" t="s">
        <v>120</v>
      </c>
      <c r="B98" s="2" t="s">
        <v>184</v>
      </c>
      <c r="C98" s="2">
        <v>20.5673732757568</v>
      </c>
      <c r="D98" s="2">
        <v>-103.36888122558599</v>
      </c>
      <c r="E98" s="11">
        <v>43558.865011574097</v>
      </c>
      <c r="F98" s="12">
        <v>4.0393518518518504E-3</v>
      </c>
      <c r="G98" s="2">
        <v>0</v>
      </c>
    </row>
    <row r="99" spans="1:7" ht="15" x14ac:dyDescent="0.25">
      <c r="A99" s="2" t="s">
        <v>120</v>
      </c>
      <c r="B99" s="2" t="s">
        <v>141</v>
      </c>
      <c r="C99" s="2">
        <v>20.0429573059082</v>
      </c>
      <c r="D99" s="2">
        <v>-102.718719482422</v>
      </c>
      <c r="E99" s="11">
        <v>43558.895127314798</v>
      </c>
      <c r="F99" s="12">
        <v>0.32706018518518498</v>
      </c>
      <c r="G99" s="2">
        <v>8.4166666666666695E-2</v>
      </c>
    </row>
    <row r="100" spans="1:7" ht="15" x14ac:dyDescent="0.25">
      <c r="A100" s="2" t="s">
        <v>120</v>
      </c>
      <c r="B100" s="2" t="s">
        <v>141</v>
      </c>
      <c r="C100" s="2">
        <v>20.042982101440401</v>
      </c>
      <c r="D100" s="2">
        <v>-102.718719482422</v>
      </c>
      <c r="E100" s="11">
        <v>43559.224305555603</v>
      </c>
      <c r="F100" s="12">
        <v>2.4652777777777802E-3</v>
      </c>
      <c r="G100" s="2">
        <v>5.9166666666666701E-2</v>
      </c>
    </row>
    <row r="101" spans="1:7" ht="15" x14ac:dyDescent="0.25">
      <c r="A101" s="2" t="s">
        <v>120</v>
      </c>
      <c r="B101" s="2" t="s">
        <v>185</v>
      </c>
      <c r="C101" s="2">
        <v>19.9899387359619</v>
      </c>
      <c r="D101" s="2">
        <v>-102.28485107421901</v>
      </c>
      <c r="E101" s="11">
        <v>43559.280972222201</v>
      </c>
      <c r="F101" s="12">
        <v>4.8553240740740702E-2</v>
      </c>
      <c r="G101" s="2">
        <v>0.143611111111111</v>
      </c>
    </row>
    <row r="102" spans="1:7" ht="15" x14ac:dyDescent="0.25">
      <c r="A102" s="2" t="s">
        <v>120</v>
      </c>
      <c r="B102" s="2" t="s">
        <v>186</v>
      </c>
      <c r="C102" s="2">
        <v>20.000947952270501</v>
      </c>
      <c r="D102" s="2">
        <v>-102.287895202637</v>
      </c>
      <c r="E102" s="11">
        <v>43559.329965277801</v>
      </c>
      <c r="F102" s="12">
        <v>8.1597222222222193E-3</v>
      </c>
      <c r="G102" s="2">
        <v>1.11111111111111E-3</v>
      </c>
    </row>
    <row r="103" spans="1:7" ht="15" x14ac:dyDescent="0.25">
      <c r="A103" s="2" t="s">
        <v>120</v>
      </c>
      <c r="B103" s="2" t="s">
        <v>187</v>
      </c>
      <c r="C103" s="2">
        <v>19.994956970214801</v>
      </c>
      <c r="D103" s="2">
        <v>-102.298622131348</v>
      </c>
      <c r="E103" s="11">
        <v>43559.351076388899</v>
      </c>
      <c r="F103" s="12">
        <v>3.8888888888888901E-3</v>
      </c>
      <c r="G103" s="2">
        <v>9.3333333333333296E-2</v>
      </c>
    </row>
    <row r="104" spans="1:7" ht="15" x14ac:dyDescent="0.25">
      <c r="A104" s="2" t="s">
        <v>120</v>
      </c>
      <c r="B104" s="2" t="s">
        <v>188</v>
      </c>
      <c r="C104" s="2">
        <v>20.007858276367202</v>
      </c>
      <c r="D104" s="2">
        <v>-102.315185546875</v>
      </c>
      <c r="E104" s="11">
        <v>43559.390821759298</v>
      </c>
      <c r="F104" s="12">
        <v>8.5763888888888903E-3</v>
      </c>
      <c r="G104" s="2">
        <v>0.1575</v>
      </c>
    </row>
    <row r="105" spans="1:7" ht="15" x14ac:dyDescent="0.25">
      <c r="A105" s="2" t="s">
        <v>120</v>
      </c>
      <c r="B105" s="2" t="s">
        <v>189</v>
      </c>
      <c r="C105" s="2">
        <v>19.9891967773438</v>
      </c>
      <c r="D105" s="2">
        <v>-102.247604370117</v>
      </c>
      <c r="E105" s="11">
        <v>43559.402025463001</v>
      </c>
      <c r="F105" s="12">
        <v>1.51157407407407E-2</v>
      </c>
      <c r="G105" s="2">
        <v>1.11111111111111E-3</v>
      </c>
    </row>
    <row r="106" spans="1:7" ht="15" x14ac:dyDescent="0.25">
      <c r="A106" s="2" t="s">
        <v>120</v>
      </c>
      <c r="B106" s="2" t="s">
        <v>190</v>
      </c>
      <c r="C106" s="2">
        <v>19.989171981811499</v>
      </c>
      <c r="D106" s="2">
        <v>-102.24765777587901</v>
      </c>
      <c r="E106" s="11">
        <v>43559.466793981497</v>
      </c>
      <c r="F106" s="12">
        <v>3.65740740740741E-3</v>
      </c>
      <c r="G106" s="2">
        <v>8.7777777777777802E-2</v>
      </c>
    </row>
    <row r="107" spans="1:7" ht="15" x14ac:dyDescent="0.25">
      <c r="A107" s="2" t="s">
        <v>120</v>
      </c>
      <c r="B107" s="2" t="s">
        <v>191</v>
      </c>
      <c r="C107" s="2">
        <v>19.9729404449463</v>
      </c>
      <c r="D107" s="2">
        <v>-102.280166625977</v>
      </c>
      <c r="E107" s="11">
        <v>43559.482025463003</v>
      </c>
      <c r="F107" s="12">
        <v>5.2662037037037E-3</v>
      </c>
      <c r="G107" s="2">
        <v>1.11111111111111E-3</v>
      </c>
    </row>
    <row r="108" spans="1:7" ht="15" x14ac:dyDescent="0.25">
      <c r="A108" s="2" t="s">
        <v>120</v>
      </c>
      <c r="B108" s="2" t="s">
        <v>192</v>
      </c>
      <c r="C108" s="2">
        <v>19.973016738891602</v>
      </c>
      <c r="D108" s="2">
        <v>-102.280242919922</v>
      </c>
      <c r="E108" s="11">
        <v>43559.496678240699</v>
      </c>
      <c r="F108" s="12">
        <v>5.15046296296296E-3</v>
      </c>
      <c r="G108" s="2">
        <v>5.0000000000000001E-3</v>
      </c>
    </row>
    <row r="109" spans="1:7" ht="15" x14ac:dyDescent="0.25">
      <c r="A109" s="2" t="s">
        <v>120</v>
      </c>
      <c r="B109" s="2" t="s">
        <v>193</v>
      </c>
      <c r="C109" s="2">
        <v>19.972967147827099</v>
      </c>
      <c r="D109" s="2">
        <v>-102.280143737793</v>
      </c>
      <c r="E109" s="11">
        <v>43559.509444444397</v>
      </c>
      <c r="F109" s="12">
        <v>6.875E-3</v>
      </c>
      <c r="G109" s="2">
        <v>7.4999999999999997E-3</v>
      </c>
    </row>
    <row r="110" spans="1:7" ht="15" x14ac:dyDescent="0.25">
      <c r="A110" s="2" t="s">
        <v>120</v>
      </c>
      <c r="B110" s="2" t="s">
        <v>194</v>
      </c>
      <c r="C110" s="2">
        <v>19.9718914031982</v>
      </c>
      <c r="D110" s="2">
        <v>-102.279983520508</v>
      </c>
      <c r="E110" s="11">
        <v>43559.5227199074</v>
      </c>
      <c r="F110" s="12">
        <v>1.61342592592593E-2</v>
      </c>
      <c r="G110" s="2">
        <v>1.0277777777777801E-2</v>
      </c>
    </row>
    <row r="111" spans="1:7" ht="15" x14ac:dyDescent="0.25">
      <c r="A111" s="2" t="s">
        <v>120</v>
      </c>
      <c r="B111" s="2" t="s">
        <v>195</v>
      </c>
      <c r="C111" s="2">
        <v>19.972967147827099</v>
      </c>
      <c r="D111" s="2">
        <v>-102.280143737793</v>
      </c>
      <c r="E111" s="11">
        <v>43559.549432870401</v>
      </c>
      <c r="F111" s="12">
        <v>7.3495370370370398E-3</v>
      </c>
      <c r="G111" s="2">
        <v>4.1111111111111098E-2</v>
      </c>
    </row>
    <row r="112" spans="1:7" ht="15" x14ac:dyDescent="0.25">
      <c r="A112" s="2" t="s">
        <v>120</v>
      </c>
      <c r="B112" s="2" t="s">
        <v>196</v>
      </c>
      <c r="C112" s="2">
        <v>19.669349670410199</v>
      </c>
      <c r="D112" s="2">
        <v>-101.99291229248</v>
      </c>
      <c r="E112" s="11">
        <v>43559.577280092599</v>
      </c>
      <c r="F112" s="12">
        <v>2.4189814814814799E-3</v>
      </c>
      <c r="G112" s="2">
        <v>6.6666666666666697E-3</v>
      </c>
    </row>
    <row r="113" spans="1:7" ht="15" x14ac:dyDescent="0.25">
      <c r="A113" s="2" t="s">
        <v>120</v>
      </c>
      <c r="B113" s="2" t="s">
        <v>197</v>
      </c>
      <c r="C113" s="2">
        <v>19.411506652831999</v>
      </c>
      <c r="D113" s="2">
        <v>-102.013542175293</v>
      </c>
      <c r="E113" s="11">
        <v>43559.580300925903</v>
      </c>
      <c r="F113" s="12">
        <v>6.1111111111111097E-3</v>
      </c>
      <c r="G113" s="2">
        <v>5.8333333333333301E-3</v>
      </c>
    </row>
    <row r="114" spans="1:7" ht="15" x14ac:dyDescent="0.25">
      <c r="A114" s="2" t="s">
        <v>120</v>
      </c>
      <c r="B114" s="2" t="s">
        <v>197</v>
      </c>
      <c r="C114" s="2">
        <v>19.404211044311499</v>
      </c>
      <c r="D114" s="2">
        <v>-102.01805114746099</v>
      </c>
      <c r="E114" s="11">
        <v>43559.588356481501</v>
      </c>
      <c r="F114" s="12">
        <v>5.0810185185185203E-3</v>
      </c>
      <c r="G114" s="2">
        <v>5.0000000000000001E-3</v>
      </c>
    </row>
    <row r="115" spans="1:7" ht="15" x14ac:dyDescent="0.25">
      <c r="A115" s="2" t="s">
        <v>120</v>
      </c>
      <c r="B115" s="2" t="s">
        <v>198</v>
      </c>
      <c r="C115" s="2">
        <v>19.404237747192401</v>
      </c>
      <c r="D115" s="2">
        <v>-102.018226623535</v>
      </c>
      <c r="E115" s="11">
        <v>43559.630578703698</v>
      </c>
      <c r="F115" s="12">
        <v>1.36458333333333E-2</v>
      </c>
      <c r="G115" s="2">
        <v>7.9444444444444401E-2</v>
      </c>
    </row>
    <row r="116" spans="1:7" ht="15" x14ac:dyDescent="0.25">
      <c r="A116" s="2" t="s">
        <v>120</v>
      </c>
      <c r="B116" s="2" t="s">
        <v>199</v>
      </c>
      <c r="C116" s="2">
        <v>19.3926906585693</v>
      </c>
      <c r="D116" s="2">
        <v>-102.055625915527</v>
      </c>
      <c r="E116" s="11">
        <v>43559.747650463003</v>
      </c>
      <c r="F116" s="12">
        <v>1.8749999999999999E-2</v>
      </c>
      <c r="G116" s="2">
        <v>0.45</v>
      </c>
    </row>
    <row r="117" spans="1:7" ht="15" x14ac:dyDescent="0.25">
      <c r="A117" s="2" t="s">
        <v>120</v>
      </c>
      <c r="B117" s="2" t="s">
        <v>200</v>
      </c>
      <c r="C117" s="2">
        <v>19.416549682617202</v>
      </c>
      <c r="D117" s="2">
        <v>-102.063232421875</v>
      </c>
      <c r="E117" s="11">
        <v>43559.782581018502</v>
      </c>
      <c r="F117" s="12">
        <v>8.86574074074074E-3</v>
      </c>
      <c r="G117" s="2">
        <v>2.33333333333333E-2</v>
      </c>
    </row>
    <row r="118" spans="1:7" ht="15" x14ac:dyDescent="0.25">
      <c r="A118" s="2" t="s">
        <v>120</v>
      </c>
      <c r="B118" s="2" t="s">
        <v>201</v>
      </c>
      <c r="C118" s="2">
        <v>19.416524887085</v>
      </c>
      <c r="D118" s="2">
        <v>-102.06313323974599</v>
      </c>
      <c r="E118" s="11">
        <v>43559.793506944399</v>
      </c>
      <c r="F118" s="12">
        <v>5.0462962962962996E-3</v>
      </c>
      <c r="G118" s="2">
        <v>0.121111111111111</v>
      </c>
    </row>
    <row r="119" spans="1:7" ht="15" x14ac:dyDescent="0.25">
      <c r="A119" s="2" t="s">
        <v>120</v>
      </c>
      <c r="B119" s="2" t="s">
        <v>202</v>
      </c>
      <c r="C119" s="2">
        <v>19.403699874877901</v>
      </c>
      <c r="D119" s="2">
        <v>-102.070808410645</v>
      </c>
      <c r="E119" s="11">
        <v>43559.800844907397</v>
      </c>
      <c r="F119" s="12">
        <v>1.8298611111111099E-2</v>
      </c>
      <c r="G119" s="2">
        <v>7.1111111111111097E-2</v>
      </c>
    </row>
    <row r="120" spans="1:7" ht="15" x14ac:dyDescent="0.25">
      <c r="A120" s="2" t="s">
        <v>120</v>
      </c>
      <c r="B120" s="2" t="s">
        <v>203</v>
      </c>
      <c r="C120" s="2">
        <v>19.403673171997099</v>
      </c>
      <c r="D120" s="2">
        <v>-102.070556640625</v>
      </c>
      <c r="E120" s="11">
        <v>43559.827141203699</v>
      </c>
      <c r="F120" s="12">
        <v>1.8402777777777801E-3</v>
      </c>
      <c r="G120" s="2">
        <v>4.1666666666666701E-3</v>
      </c>
    </row>
    <row r="121" spans="1:7" ht="15" x14ac:dyDescent="0.25">
      <c r="A121" s="2" t="s">
        <v>120</v>
      </c>
      <c r="B121" s="2" t="s">
        <v>204</v>
      </c>
      <c r="C121" s="2">
        <v>19.773849487304702</v>
      </c>
      <c r="D121" s="2">
        <v>-102.026008605957</v>
      </c>
      <c r="E121" s="11">
        <v>43559.856840277796</v>
      </c>
      <c r="F121" s="12">
        <v>7.4074074074074103E-3</v>
      </c>
      <c r="G121" s="2">
        <v>2.2222222222222201E-3</v>
      </c>
    </row>
    <row r="122" spans="1:7" ht="15" x14ac:dyDescent="0.25">
      <c r="A122" s="2" t="s">
        <v>120</v>
      </c>
      <c r="B122" s="2" t="s">
        <v>205</v>
      </c>
      <c r="C122" s="2">
        <v>19.844018936157202</v>
      </c>
      <c r="D122" s="2">
        <v>-102.072189331055</v>
      </c>
      <c r="E122" s="11">
        <v>43560.055439814802</v>
      </c>
      <c r="F122" s="12">
        <v>4.9421296296296297E-3</v>
      </c>
      <c r="G122" s="2">
        <v>0.118611111111111</v>
      </c>
    </row>
    <row r="123" spans="1:7" ht="15" x14ac:dyDescent="0.25">
      <c r="A123" s="2" t="s">
        <v>120</v>
      </c>
      <c r="B123" s="2" t="s">
        <v>138</v>
      </c>
      <c r="C123" s="2">
        <v>19.843814849853501</v>
      </c>
      <c r="D123" s="2">
        <v>-102.074546813965</v>
      </c>
      <c r="E123" s="11">
        <v>43560.079629629603</v>
      </c>
      <c r="F123" s="12">
        <v>4.6759259259259297E-3</v>
      </c>
      <c r="G123" s="2">
        <v>4.4444444444444401E-3</v>
      </c>
    </row>
    <row r="124" spans="1:7" ht="15" x14ac:dyDescent="0.25">
      <c r="A124" s="2" t="s">
        <v>120</v>
      </c>
      <c r="B124" s="2" t="s">
        <v>139</v>
      </c>
      <c r="C124" s="2">
        <v>19.843788146972699</v>
      </c>
      <c r="D124" s="2">
        <v>-102.074165344238</v>
      </c>
      <c r="E124" s="11">
        <v>43560.094849537003</v>
      </c>
      <c r="F124" s="12">
        <v>2.1192129629629599E-2</v>
      </c>
      <c r="G124" s="2">
        <v>2.38888888888889E-2</v>
      </c>
    </row>
    <row r="125" spans="1:7" ht="15" x14ac:dyDescent="0.25">
      <c r="A125" s="2" t="s">
        <v>120</v>
      </c>
      <c r="B125" s="2" t="s">
        <v>140</v>
      </c>
      <c r="C125" s="2">
        <v>20.408525466918899</v>
      </c>
      <c r="D125" s="2">
        <v>-102.74106597900401</v>
      </c>
      <c r="E125" s="11">
        <v>43560.119282407402</v>
      </c>
      <c r="F125" s="12">
        <v>0.25895833333333301</v>
      </c>
      <c r="G125" s="2">
        <v>7.7777777777777802E-3</v>
      </c>
    </row>
    <row r="126" spans="1:7" ht="15" x14ac:dyDescent="0.25">
      <c r="A126" s="2" t="s">
        <v>120</v>
      </c>
      <c r="B126" s="2" t="s">
        <v>141</v>
      </c>
      <c r="C126" s="2">
        <v>20.568780899047901</v>
      </c>
      <c r="D126" s="2">
        <v>-103.366172790527</v>
      </c>
      <c r="E126" s="11">
        <v>43562.941562499997</v>
      </c>
      <c r="F126" s="12">
        <v>0.18646990740740699</v>
      </c>
      <c r="G126" s="2">
        <v>0.02</v>
      </c>
    </row>
    <row r="127" spans="1:7" ht="15" x14ac:dyDescent="0.25">
      <c r="A127" s="2" t="s">
        <v>120</v>
      </c>
      <c r="B127" s="2" t="s">
        <v>141</v>
      </c>
      <c r="C127" s="2">
        <v>20.568601608276399</v>
      </c>
      <c r="D127" s="2">
        <v>-103.36611938476599</v>
      </c>
      <c r="E127" s="11">
        <v>43563.128171296303</v>
      </c>
      <c r="F127" s="12">
        <v>4.2962962962963001E-2</v>
      </c>
      <c r="G127" s="2">
        <v>9.1944444444444398E-2</v>
      </c>
    </row>
    <row r="128" spans="1:7" ht="15" x14ac:dyDescent="0.25">
      <c r="A128" s="2" t="s">
        <v>120</v>
      </c>
      <c r="B128" s="2" t="s">
        <v>141</v>
      </c>
      <c r="C128" s="2">
        <v>20.568346023559599</v>
      </c>
      <c r="D128" s="2">
        <v>-103.36606597900401</v>
      </c>
      <c r="E128" s="11">
        <v>43563.172673611101</v>
      </c>
      <c r="F128" s="12">
        <v>9.1435185185185196E-3</v>
      </c>
      <c r="G128" s="2">
        <v>1.66666666666667E-3</v>
      </c>
    </row>
    <row r="129" spans="1:7" ht="15" x14ac:dyDescent="0.25">
      <c r="A129" s="2" t="s">
        <v>120</v>
      </c>
      <c r="B129" s="2" t="s">
        <v>141</v>
      </c>
      <c r="C129" s="2">
        <v>20.568576812744102</v>
      </c>
      <c r="D129" s="2">
        <v>-103.36611938476599</v>
      </c>
      <c r="E129" s="11">
        <v>43563.182800925897</v>
      </c>
      <c r="F129" s="12">
        <v>3.7037037037037003E-4</v>
      </c>
      <c r="G129" s="2">
        <v>4.4444444444444401E-3</v>
      </c>
    </row>
    <row r="130" spans="1:7" ht="15" x14ac:dyDescent="0.25">
      <c r="A130" s="2" t="s">
        <v>120</v>
      </c>
      <c r="B130" s="2" t="s">
        <v>141</v>
      </c>
      <c r="C130" s="2">
        <v>20.567756652831999</v>
      </c>
      <c r="D130" s="2">
        <v>-103.368934631348</v>
      </c>
      <c r="E130" s="11">
        <v>43563.183761574102</v>
      </c>
      <c r="F130" s="12">
        <v>5.10416666666667E-2</v>
      </c>
      <c r="G130" s="2">
        <v>1.38888888888889E-3</v>
      </c>
    </row>
    <row r="131" spans="1:7" ht="15" x14ac:dyDescent="0.25">
      <c r="A131" s="2" t="s">
        <v>120</v>
      </c>
      <c r="B131" s="2" t="s">
        <v>144</v>
      </c>
      <c r="C131" s="2">
        <v>20.5674743652344</v>
      </c>
      <c r="D131" s="2">
        <v>-103.368705749512</v>
      </c>
      <c r="E131" s="11">
        <v>43563.235462962999</v>
      </c>
      <c r="F131" s="12">
        <v>3.49537037037037E-3</v>
      </c>
      <c r="G131" s="2">
        <v>8.3888888888888902E-2</v>
      </c>
    </row>
    <row r="132" spans="1:7" ht="15" x14ac:dyDescent="0.25">
      <c r="A132" s="2" t="s">
        <v>120</v>
      </c>
      <c r="B132" s="2" t="s">
        <v>206</v>
      </c>
      <c r="C132" s="2">
        <v>20.567501068115199</v>
      </c>
      <c r="D132" s="2">
        <v>-103.368728637695</v>
      </c>
      <c r="E132" s="11">
        <v>43563.352708333303</v>
      </c>
      <c r="F132" s="12">
        <v>2.7893518518518502E-3</v>
      </c>
      <c r="G132" s="2">
        <v>8.3333333333333295E-4</v>
      </c>
    </row>
    <row r="133" spans="1:7" ht="15" x14ac:dyDescent="0.25">
      <c r="A133" s="2" t="s">
        <v>120</v>
      </c>
      <c r="B133" s="2" t="s">
        <v>207</v>
      </c>
      <c r="C133" s="2">
        <v>20.567245483398398</v>
      </c>
      <c r="D133" s="2">
        <v>-103.368598937988</v>
      </c>
      <c r="E133" s="11">
        <v>43563.416793981502</v>
      </c>
      <c r="F133" s="12">
        <v>3.4155092592592598E-2</v>
      </c>
      <c r="G133" s="2">
        <v>6.25E-2</v>
      </c>
    </row>
    <row r="134" spans="1:7" ht="15" x14ac:dyDescent="0.25">
      <c r="A134" s="2" t="s">
        <v>120</v>
      </c>
      <c r="B134" s="2" t="s">
        <v>208</v>
      </c>
      <c r="C134" s="2">
        <v>20.5673732757568</v>
      </c>
      <c r="D134" s="2">
        <v>-103.36888122558599</v>
      </c>
      <c r="E134" s="11">
        <v>43563.517951388902</v>
      </c>
      <c r="F134" s="12">
        <v>1.2534722222222201E-2</v>
      </c>
      <c r="G134" s="2">
        <v>5.2777777777777797E-3</v>
      </c>
    </row>
    <row r="135" spans="1:7" ht="15" x14ac:dyDescent="0.25">
      <c r="A135" s="2" t="s">
        <v>120</v>
      </c>
      <c r="B135" s="2" t="s">
        <v>198</v>
      </c>
      <c r="C135" s="2">
        <v>20.0429573059082</v>
      </c>
      <c r="D135" s="2">
        <v>-102.718719482422</v>
      </c>
      <c r="E135" s="11">
        <v>43563.553657407399</v>
      </c>
      <c r="F135" s="12">
        <v>4.9074074074074098E-3</v>
      </c>
      <c r="G135" s="2">
        <v>2.38888888888889E-2</v>
      </c>
    </row>
    <row r="136" spans="1:7" ht="15" x14ac:dyDescent="0.25">
      <c r="A136" s="2" t="s">
        <v>120</v>
      </c>
      <c r="B136" s="2" t="s">
        <v>198</v>
      </c>
      <c r="C136" s="2">
        <v>20.042982101440401</v>
      </c>
      <c r="D136" s="2">
        <v>-102.718719482422</v>
      </c>
      <c r="E136" s="11">
        <v>43563.559675925899</v>
      </c>
      <c r="F136" s="12">
        <v>2.77083333333333E-2</v>
      </c>
      <c r="G136" s="2">
        <v>0.01</v>
      </c>
    </row>
    <row r="137" spans="1:7" ht="15" x14ac:dyDescent="0.25">
      <c r="A137" s="2" t="s">
        <v>120</v>
      </c>
      <c r="B137" s="2" t="s">
        <v>209</v>
      </c>
      <c r="C137" s="2">
        <v>19.9899387359619</v>
      </c>
      <c r="D137" s="2">
        <v>-102.28485107421901</v>
      </c>
      <c r="E137" s="11">
        <v>43563.621099536998</v>
      </c>
      <c r="F137" s="12">
        <v>2.3148148148148099E-3</v>
      </c>
      <c r="G137" s="2">
        <v>1.2777777777777799E-2</v>
      </c>
    </row>
    <row r="138" spans="1:7" ht="15" x14ac:dyDescent="0.25">
      <c r="A138" s="2" t="s">
        <v>120</v>
      </c>
      <c r="B138" s="2" t="s">
        <v>209</v>
      </c>
      <c r="C138" s="2">
        <v>20.000947952270501</v>
      </c>
      <c r="D138" s="2">
        <v>-102.287895202637</v>
      </c>
      <c r="E138" s="11">
        <v>43563.624305555597</v>
      </c>
      <c r="F138" s="12">
        <v>5.9895833333333301E-2</v>
      </c>
      <c r="G138" s="2">
        <v>0.29249999999999998</v>
      </c>
    </row>
    <row r="139" spans="1:7" ht="15" x14ac:dyDescent="0.25">
      <c r="A139" s="2" t="s">
        <v>120</v>
      </c>
      <c r="B139" s="2" t="s">
        <v>210</v>
      </c>
      <c r="C139" s="2">
        <v>19.994956970214801</v>
      </c>
      <c r="D139" s="2">
        <v>-102.298622131348</v>
      </c>
      <c r="E139" s="11">
        <v>43563.688009259298</v>
      </c>
      <c r="F139" s="12">
        <v>1.74884259259259E-2</v>
      </c>
      <c r="G139" s="2">
        <v>3.0555555555555601E-3</v>
      </c>
    </row>
    <row r="140" spans="1:7" ht="15" x14ac:dyDescent="0.25">
      <c r="A140" s="2" t="s">
        <v>120</v>
      </c>
      <c r="B140" s="2" t="s">
        <v>199</v>
      </c>
      <c r="C140" s="2">
        <v>20.007858276367202</v>
      </c>
      <c r="D140" s="2">
        <v>-102.315185546875</v>
      </c>
      <c r="E140" s="11">
        <v>43563.778680555602</v>
      </c>
      <c r="F140" s="12">
        <v>4.6145833333333303E-2</v>
      </c>
      <c r="G140" s="2">
        <v>1.36111111111111E-2</v>
      </c>
    </row>
    <row r="141" spans="1:7" ht="15" x14ac:dyDescent="0.25">
      <c r="A141" s="2" t="s">
        <v>120</v>
      </c>
      <c r="B141" s="2" t="s">
        <v>202</v>
      </c>
      <c r="C141" s="2">
        <v>19.9891967773438</v>
      </c>
      <c r="D141" s="2">
        <v>-102.247604370117</v>
      </c>
      <c r="E141" s="11">
        <v>43563.843981481499</v>
      </c>
      <c r="F141" s="12">
        <v>2.1423611111111102E-2</v>
      </c>
      <c r="G141" s="2">
        <v>2.2222222222222201E-3</v>
      </c>
    </row>
    <row r="142" spans="1:7" ht="15" x14ac:dyDescent="0.25">
      <c r="A142" s="2" t="s">
        <v>120</v>
      </c>
      <c r="B142" s="2" t="s">
        <v>201</v>
      </c>
      <c r="C142" s="2">
        <v>19.989171981811499</v>
      </c>
      <c r="D142" s="2">
        <v>-102.24765777587901</v>
      </c>
      <c r="E142" s="11">
        <v>43563.866562499999</v>
      </c>
      <c r="F142" s="12">
        <v>1.42939814814815E-2</v>
      </c>
      <c r="G142" s="2">
        <v>1.11111111111111E-3</v>
      </c>
    </row>
    <row r="143" spans="1:7" ht="15" x14ac:dyDescent="0.25">
      <c r="A143" s="2" t="s">
        <v>120</v>
      </c>
      <c r="B143" s="2" t="s">
        <v>202</v>
      </c>
      <c r="C143" s="2">
        <v>19.9729404449463</v>
      </c>
      <c r="D143" s="2">
        <v>-102.280166625977</v>
      </c>
      <c r="E143" s="11">
        <v>43563.881134259304</v>
      </c>
      <c r="F143" s="12">
        <v>2.48842592592593E-3</v>
      </c>
      <c r="G143" s="2">
        <v>5.9722222222222197E-2</v>
      </c>
    </row>
    <row r="144" spans="1:7" ht="15" x14ac:dyDescent="0.25">
      <c r="A144" s="2" t="s">
        <v>120</v>
      </c>
      <c r="B144" s="2" t="s">
        <v>211</v>
      </c>
      <c r="C144" s="2">
        <v>19.973016738891602</v>
      </c>
      <c r="D144" s="2">
        <v>-102.280242919922</v>
      </c>
      <c r="E144" s="11">
        <v>43563.887048611097</v>
      </c>
      <c r="F144" s="12">
        <v>1.0972222222222199E-2</v>
      </c>
      <c r="G144" s="2">
        <v>1.38888888888889E-3</v>
      </c>
    </row>
    <row r="145" spans="1:7" ht="15" x14ac:dyDescent="0.25">
      <c r="A145" s="2" t="s">
        <v>120</v>
      </c>
      <c r="B145" s="2" t="s">
        <v>212</v>
      </c>
      <c r="C145" s="2">
        <v>19.972967147827099</v>
      </c>
      <c r="D145" s="2">
        <v>-102.280143737793</v>
      </c>
      <c r="E145" s="11">
        <v>43563.9113194444</v>
      </c>
      <c r="F145" s="12">
        <v>2.0023148148148101E-3</v>
      </c>
      <c r="G145" s="2">
        <v>2.8611111111111101E-2</v>
      </c>
    </row>
    <row r="146" spans="1:7" ht="15" x14ac:dyDescent="0.25">
      <c r="A146" s="2" t="s">
        <v>120</v>
      </c>
      <c r="B146" s="2" t="s">
        <v>213</v>
      </c>
      <c r="C146" s="2">
        <v>19.9718914031982</v>
      </c>
      <c r="D146" s="2">
        <v>-102.279983520508</v>
      </c>
      <c r="E146" s="11">
        <v>43563.9769212963</v>
      </c>
      <c r="F146" s="12">
        <v>0.26680555555555602</v>
      </c>
      <c r="G146" s="2">
        <v>7.9444444444444401E-2</v>
      </c>
    </row>
    <row r="147" spans="1:7" ht="15" x14ac:dyDescent="0.25">
      <c r="A147" s="2" t="s">
        <v>120</v>
      </c>
      <c r="B147" s="2" t="s">
        <v>214</v>
      </c>
      <c r="C147" s="2">
        <v>19.972967147827099</v>
      </c>
      <c r="D147" s="2">
        <v>-102.280143737793</v>
      </c>
      <c r="E147" s="11">
        <v>43564.273009259297</v>
      </c>
      <c r="F147" s="12">
        <v>4.7106481481481496E-3</v>
      </c>
      <c r="G147" s="2">
        <v>3.1666666666666697E-2</v>
      </c>
    </row>
    <row r="148" spans="1:7" ht="15" x14ac:dyDescent="0.25">
      <c r="A148" s="2" t="s">
        <v>120</v>
      </c>
      <c r="B148" s="2" t="s">
        <v>215</v>
      </c>
      <c r="C148" s="2">
        <v>19.669349670410199</v>
      </c>
      <c r="D148" s="2">
        <v>-101.99291229248</v>
      </c>
      <c r="E148" s="11">
        <v>43564.280613425901</v>
      </c>
      <c r="F148" s="12">
        <v>4.6145833333333303E-2</v>
      </c>
      <c r="G148" s="2">
        <v>0.02</v>
      </c>
    </row>
    <row r="149" spans="1:7" ht="15" x14ac:dyDescent="0.25">
      <c r="A149" s="2" t="s">
        <v>120</v>
      </c>
      <c r="B149" s="2" t="s">
        <v>216</v>
      </c>
      <c r="C149" s="2">
        <v>19.411506652831999</v>
      </c>
      <c r="D149" s="2">
        <v>-102.013542175293</v>
      </c>
      <c r="E149" s="11">
        <v>43564.3926967593</v>
      </c>
      <c r="F149" s="12">
        <v>6.4467592592592597E-3</v>
      </c>
      <c r="G149" s="2">
        <v>3.8888888888888901E-3</v>
      </c>
    </row>
    <row r="150" spans="1:7" ht="15" x14ac:dyDescent="0.25">
      <c r="A150" s="2" t="s">
        <v>120</v>
      </c>
      <c r="B150" s="2" t="s">
        <v>217</v>
      </c>
      <c r="C150" s="2">
        <v>19.404211044311499</v>
      </c>
      <c r="D150" s="2">
        <v>-102.01805114746099</v>
      </c>
      <c r="E150" s="11">
        <v>43564.413472222201</v>
      </c>
      <c r="F150" s="12">
        <v>2.3032407407407398E-3</v>
      </c>
      <c r="G150" s="2">
        <v>5.5277777777777801E-2</v>
      </c>
    </row>
    <row r="151" spans="1:7" ht="15" x14ac:dyDescent="0.25">
      <c r="A151" s="2" t="s">
        <v>120</v>
      </c>
      <c r="B151" s="2" t="s">
        <v>218</v>
      </c>
      <c r="C151" s="2">
        <v>19.404237747192401</v>
      </c>
      <c r="D151" s="2">
        <v>-102.018226623535</v>
      </c>
      <c r="E151" s="11">
        <v>43564.433287036998</v>
      </c>
      <c r="F151" s="12">
        <v>8.9120370370370395E-3</v>
      </c>
      <c r="G151" s="2">
        <v>0.21388888888888899</v>
      </c>
    </row>
    <row r="152" spans="1:7" ht="15" x14ac:dyDescent="0.25">
      <c r="A152" s="2" t="s">
        <v>120</v>
      </c>
      <c r="B152" s="2" t="s">
        <v>139</v>
      </c>
      <c r="C152" s="2">
        <v>19.3926906585693</v>
      </c>
      <c r="D152" s="2">
        <v>-102.055625915527</v>
      </c>
      <c r="E152" s="11">
        <v>43564.472708333298</v>
      </c>
      <c r="F152" s="12">
        <v>1.60069444444444E-2</v>
      </c>
      <c r="G152" s="2">
        <v>9.7222222222222206E-3</v>
      </c>
    </row>
    <row r="153" spans="1:7" ht="15" x14ac:dyDescent="0.25">
      <c r="A153" s="2" t="s">
        <v>120</v>
      </c>
      <c r="B153" s="2" t="s">
        <v>140</v>
      </c>
      <c r="C153" s="2">
        <v>19.416549682617202</v>
      </c>
      <c r="D153" s="2">
        <v>-102.063232421875</v>
      </c>
      <c r="E153" s="11">
        <v>43564.489189814798</v>
      </c>
      <c r="F153" s="12">
        <v>4.5254629629629603E-3</v>
      </c>
      <c r="G153" s="2">
        <v>5.5555555555555599E-4</v>
      </c>
    </row>
    <row r="154" spans="1:7" ht="15" x14ac:dyDescent="0.25">
      <c r="A154" s="2" t="s">
        <v>120</v>
      </c>
      <c r="B154" s="2" t="s">
        <v>140</v>
      </c>
      <c r="C154" s="2">
        <v>19.416524887085</v>
      </c>
      <c r="D154" s="2">
        <v>-102.06313323974599</v>
      </c>
      <c r="E154" s="11">
        <v>43564.494189814803</v>
      </c>
      <c r="F154" s="12">
        <v>2.1527777777777799E-3</v>
      </c>
      <c r="G154" s="2">
        <v>8.3333333333333295E-4</v>
      </c>
    </row>
    <row r="155" spans="1:7" ht="15" x14ac:dyDescent="0.25">
      <c r="A155" s="2" t="s">
        <v>120</v>
      </c>
      <c r="B155" s="2" t="s">
        <v>140</v>
      </c>
      <c r="C155" s="2">
        <v>19.403699874877901</v>
      </c>
      <c r="D155" s="2">
        <v>-102.070808410645</v>
      </c>
      <c r="E155" s="11">
        <v>43562.699178240699</v>
      </c>
      <c r="F155" s="12">
        <v>0.23576388888888899</v>
      </c>
      <c r="G155" s="2">
        <v>1.9444444444444401E-3</v>
      </c>
    </row>
    <row r="156" spans="1:7" ht="15" x14ac:dyDescent="0.25">
      <c r="A156" s="2" t="s">
        <v>121</v>
      </c>
      <c r="B156" s="2" t="s">
        <v>140</v>
      </c>
      <c r="C156" s="2">
        <v>20.569242477416999</v>
      </c>
      <c r="D156" s="2">
        <v>-103.366500854492</v>
      </c>
      <c r="E156" s="11">
        <v>43556.602002314801</v>
      </c>
      <c r="F156" s="12">
        <v>0.32894675925925898</v>
      </c>
      <c r="G156" s="2">
        <v>9.83333333333333E-2</v>
      </c>
    </row>
    <row r="157" spans="1:7" ht="15" x14ac:dyDescent="0.25">
      <c r="A157" s="2" t="s">
        <v>121</v>
      </c>
      <c r="B157" s="2" t="s">
        <v>140</v>
      </c>
      <c r="C157" s="2">
        <v>20.568626403808601</v>
      </c>
      <c r="D157" s="2">
        <v>-103.36614227294901</v>
      </c>
      <c r="E157" s="11">
        <v>43556.932905092603</v>
      </c>
      <c r="F157" s="12">
        <v>3.15972222222222E-3</v>
      </c>
      <c r="G157" s="2">
        <v>7.5833333333333294E-2</v>
      </c>
    </row>
    <row r="158" spans="1:7" ht="15" x14ac:dyDescent="0.25">
      <c r="A158" s="2" t="s">
        <v>121</v>
      </c>
      <c r="B158" s="2" t="s">
        <v>219</v>
      </c>
      <c r="C158" s="2">
        <v>20.572006225585898</v>
      </c>
      <c r="D158" s="2">
        <v>-103.36440277099599</v>
      </c>
      <c r="E158" s="11">
        <v>43556.938055555598</v>
      </c>
      <c r="F158" s="12">
        <v>3.0787037037036998E-3</v>
      </c>
      <c r="G158" s="2">
        <v>1.11111111111111E-3</v>
      </c>
    </row>
    <row r="159" spans="1:7" ht="15" x14ac:dyDescent="0.25">
      <c r="A159" s="2" t="s">
        <v>121</v>
      </c>
      <c r="B159" s="2" t="s">
        <v>141</v>
      </c>
      <c r="C159" s="2">
        <v>20.567346572876001</v>
      </c>
      <c r="D159" s="2">
        <v>-103.368728637695</v>
      </c>
      <c r="E159" s="11">
        <v>43556.946250000001</v>
      </c>
      <c r="F159" s="12">
        <v>0.18969907407407399</v>
      </c>
      <c r="G159" s="2">
        <v>4.1944444444444402E-2</v>
      </c>
    </row>
    <row r="160" spans="1:7" ht="15" x14ac:dyDescent="0.25">
      <c r="A160" s="2" t="s">
        <v>121</v>
      </c>
      <c r="B160" s="2" t="s">
        <v>141</v>
      </c>
      <c r="C160" s="2">
        <v>20.5673217773438</v>
      </c>
      <c r="D160" s="2">
        <v>-103.36883544921901</v>
      </c>
      <c r="E160" s="11">
        <v>43557.137453703697</v>
      </c>
      <c r="F160" s="12">
        <v>3.1238425925925899E-2</v>
      </c>
      <c r="G160" s="2">
        <v>0.398055555555556</v>
      </c>
    </row>
    <row r="161" spans="1:7" ht="15" x14ac:dyDescent="0.25">
      <c r="A161" s="2" t="s">
        <v>121</v>
      </c>
      <c r="B161" s="2" t="s">
        <v>141</v>
      </c>
      <c r="C161" s="2">
        <v>20.5673217773438</v>
      </c>
      <c r="D161" s="2">
        <v>-103.368934631348</v>
      </c>
      <c r="E161" s="11">
        <v>43557.169305555602</v>
      </c>
      <c r="F161" s="12">
        <v>3.0474537037037001E-2</v>
      </c>
      <c r="G161" s="2">
        <v>2.7777777777777801E-3</v>
      </c>
    </row>
    <row r="162" spans="1:7" ht="15" x14ac:dyDescent="0.25">
      <c r="A162" s="2" t="s">
        <v>121</v>
      </c>
      <c r="B162" s="2" t="s">
        <v>144</v>
      </c>
      <c r="C162" s="2">
        <v>20.567424774169901</v>
      </c>
      <c r="D162" s="2">
        <v>-103.36891174316401</v>
      </c>
      <c r="E162" s="11">
        <v>43557.199942129599</v>
      </c>
      <c r="F162" s="12">
        <v>4.6643518518518501E-3</v>
      </c>
      <c r="G162" s="2">
        <v>0.111944444444444</v>
      </c>
    </row>
    <row r="163" spans="1:7" ht="15" x14ac:dyDescent="0.25">
      <c r="A163" s="2" t="s">
        <v>121</v>
      </c>
      <c r="B163" s="2" t="s">
        <v>220</v>
      </c>
      <c r="C163" s="2">
        <v>20.285568237304702</v>
      </c>
      <c r="D163" s="2">
        <v>-103.424201965332</v>
      </c>
      <c r="E163" s="11">
        <v>43557.254270833299</v>
      </c>
      <c r="F163" s="12">
        <v>6.6701388888888893E-2</v>
      </c>
      <c r="G163" s="2">
        <v>0.10861111111111101</v>
      </c>
    </row>
    <row r="164" spans="1:7" ht="15" x14ac:dyDescent="0.25">
      <c r="A164" s="2" t="s">
        <v>121</v>
      </c>
      <c r="B164" s="2" t="s">
        <v>220</v>
      </c>
      <c r="C164" s="2">
        <v>20.2855930328369</v>
      </c>
      <c r="D164" s="2">
        <v>-103.42423248291</v>
      </c>
      <c r="E164" s="11">
        <v>43557.321747685201</v>
      </c>
      <c r="F164" s="12">
        <v>1.05787037037037E-2</v>
      </c>
      <c r="G164" s="2">
        <v>3.8888888888888901E-3</v>
      </c>
    </row>
    <row r="165" spans="1:7" ht="15" x14ac:dyDescent="0.25">
      <c r="A165" s="2" t="s">
        <v>121</v>
      </c>
      <c r="B165" s="2" t="s">
        <v>221</v>
      </c>
      <c r="C165" s="2">
        <v>20.230476379394499</v>
      </c>
      <c r="D165" s="2">
        <v>-103.578903198242</v>
      </c>
      <c r="E165" s="11">
        <v>43557.369097222203</v>
      </c>
      <c r="F165" s="12">
        <v>2.5810185185185198E-3</v>
      </c>
      <c r="G165" s="2">
        <v>1.4999999999999999E-2</v>
      </c>
    </row>
    <row r="166" spans="1:7" ht="15" x14ac:dyDescent="0.25">
      <c r="A166" s="2" t="s">
        <v>121</v>
      </c>
      <c r="B166" s="2" t="s">
        <v>222</v>
      </c>
      <c r="C166" s="2">
        <v>20.230169296264599</v>
      </c>
      <c r="D166" s="2">
        <v>-103.578750610352</v>
      </c>
      <c r="E166" s="11">
        <v>43557.373414351903</v>
      </c>
      <c r="F166" s="12">
        <v>1.4722222222222201E-2</v>
      </c>
      <c r="G166" s="2">
        <v>5.0000000000000001E-3</v>
      </c>
    </row>
    <row r="167" spans="1:7" ht="15" x14ac:dyDescent="0.25">
      <c r="A167" s="2" t="s">
        <v>121</v>
      </c>
      <c r="B167" s="2" t="s">
        <v>223</v>
      </c>
      <c r="C167" s="2">
        <v>19.881395339965799</v>
      </c>
      <c r="D167" s="2">
        <v>-103.585586547852</v>
      </c>
      <c r="E167" s="11">
        <v>43557.472662036998</v>
      </c>
      <c r="F167" s="12">
        <v>1.31828703703704E-2</v>
      </c>
      <c r="G167" s="2">
        <v>0.316388888888889</v>
      </c>
    </row>
    <row r="168" spans="1:7" ht="15" x14ac:dyDescent="0.25">
      <c r="A168" s="2" t="s">
        <v>121</v>
      </c>
      <c r="B168" s="2" t="s">
        <v>224</v>
      </c>
      <c r="C168" s="2">
        <v>19.881395339965799</v>
      </c>
      <c r="D168" s="2">
        <v>-103.58479309082</v>
      </c>
      <c r="E168" s="11">
        <v>43557.487164351798</v>
      </c>
      <c r="F168" s="12">
        <v>2.32638888888889E-3</v>
      </c>
      <c r="G168" s="2">
        <v>1.38888888888889E-3</v>
      </c>
    </row>
    <row r="169" spans="1:7" ht="15" x14ac:dyDescent="0.25">
      <c r="A169" s="2" t="s">
        <v>121</v>
      </c>
      <c r="B169" s="2" t="s">
        <v>225</v>
      </c>
      <c r="C169" s="2">
        <v>19.7105922698975</v>
      </c>
      <c r="D169" s="2">
        <v>-103.50197601318401</v>
      </c>
      <c r="E169" s="11">
        <v>43557.507222222201</v>
      </c>
      <c r="F169" s="12">
        <v>7.8587962962962995E-3</v>
      </c>
      <c r="G169" s="2">
        <v>4.1666666666666701E-3</v>
      </c>
    </row>
    <row r="170" spans="1:7" ht="15" x14ac:dyDescent="0.25">
      <c r="A170" s="2" t="s">
        <v>121</v>
      </c>
      <c r="B170" s="2" t="s">
        <v>226</v>
      </c>
      <c r="C170" s="2">
        <v>19.6271362304688</v>
      </c>
      <c r="D170" s="2">
        <v>-103.413787841797</v>
      </c>
      <c r="E170" s="11">
        <v>43557.537546296298</v>
      </c>
      <c r="F170" s="12">
        <v>1.8298611111111099E-2</v>
      </c>
      <c r="G170" s="2">
        <v>0.10916666666666699</v>
      </c>
    </row>
    <row r="171" spans="1:7" ht="15" x14ac:dyDescent="0.25">
      <c r="A171" s="2" t="s">
        <v>121</v>
      </c>
      <c r="B171" s="2" t="s">
        <v>227</v>
      </c>
      <c r="C171" s="2">
        <v>19.680128097534201</v>
      </c>
      <c r="D171" s="2">
        <v>-103.31223297119099</v>
      </c>
      <c r="E171" s="11">
        <v>43557.568935185198</v>
      </c>
      <c r="F171" s="12">
        <v>3.0555555555555601E-3</v>
      </c>
      <c r="G171" s="2">
        <v>7.3333333333333306E-2</v>
      </c>
    </row>
    <row r="172" spans="1:7" ht="15" x14ac:dyDescent="0.25">
      <c r="A172" s="2" t="s">
        <v>121</v>
      </c>
      <c r="B172" s="2" t="s">
        <v>228</v>
      </c>
      <c r="C172" s="2">
        <v>19.6842746734619</v>
      </c>
      <c r="D172" s="2">
        <v>-103.246742248535</v>
      </c>
      <c r="E172" s="11">
        <v>43557.582488425898</v>
      </c>
      <c r="F172" s="12">
        <v>8.2175925925925906E-3</v>
      </c>
      <c r="G172" s="2">
        <v>1.38888888888889E-3</v>
      </c>
    </row>
    <row r="173" spans="1:7" ht="15" x14ac:dyDescent="0.25">
      <c r="A173" s="2" t="s">
        <v>121</v>
      </c>
      <c r="B173" s="2" t="s">
        <v>229</v>
      </c>
      <c r="C173" s="2">
        <v>19.678796768188501</v>
      </c>
      <c r="D173" s="2">
        <v>-103.250686645508</v>
      </c>
      <c r="E173" s="11">
        <v>43557.595532407402</v>
      </c>
      <c r="F173" s="12">
        <v>1.39583333333333E-2</v>
      </c>
      <c r="G173" s="2">
        <v>0.33500000000000002</v>
      </c>
    </row>
    <row r="174" spans="1:7" ht="15" x14ac:dyDescent="0.25">
      <c r="A174" s="2" t="s">
        <v>121</v>
      </c>
      <c r="B174" s="2" t="s">
        <v>230</v>
      </c>
      <c r="C174" s="2">
        <v>19.5566082000732</v>
      </c>
      <c r="D174" s="2">
        <v>-103.38565063476599</v>
      </c>
      <c r="E174" s="11">
        <v>43557.640856481499</v>
      </c>
      <c r="F174" s="12">
        <v>2.7546296296296299E-3</v>
      </c>
      <c r="G174" s="2">
        <v>8.3333333333333295E-4</v>
      </c>
    </row>
    <row r="175" spans="1:7" ht="15" x14ac:dyDescent="0.25">
      <c r="A175" s="2" t="s">
        <v>121</v>
      </c>
      <c r="B175" s="2" t="s">
        <v>230</v>
      </c>
      <c r="C175" s="2">
        <v>19.556505203247099</v>
      </c>
      <c r="D175" s="2">
        <v>-103.385368347168</v>
      </c>
      <c r="E175" s="11">
        <v>43557.644837963002</v>
      </c>
      <c r="F175" s="12">
        <v>5.1736111111111097E-3</v>
      </c>
      <c r="G175" s="2">
        <v>0.12416666666666699</v>
      </c>
    </row>
    <row r="176" spans="1:7" ht="15" x14ac:dyDescent="0.25">
      <c r="A176" s="2" t="s">
        <v>121</v>
      </c>
      <c r="B176" s="2" t="s">
        <v>231</v>
      </c>
      <c r="C176" s="2">
        <v>20.622362136840799</v>
      </c>
      <c r="D176" s="2">
        <v>-103.43239593505901</v>
      </c>
      <c r="E176" s="11">
        <v>43557.738206018497</v>
      </c>
      <c r="F176" s="12">
        <v>2.71990740740741E-3</v>
      </c>
      <c r="G176" s="2">
        <v>5.5555555555555599E-4</v>
      </c>
    </row>
    <row r="177" spans="1:7" ht="15" x14ac:dyDescent="0.25">
      <c r="A177" s="2" t="s">
        <v>121</v>
      </c>
      <c r="B177" s="2" t="s">
        <v>139</v>
      </c>
      <c r="C177" s="2">
        <v>20.568346023559599</v>
      </c>
      <c r="D177" s="2">
        <v>-103.365913391113</v>
      </c>
      <c r="E177" s="11">
        <v>43557.749074074098</v>
      </c>
      <c r="F177" s="12">
        <v>2.3148148148148099E-3</v>
      </c>
      <c r="G177" s="2">
        <v>5.5555555555555601E-2</v>
      </c>
    </row>
    <row r="178" spans="1:7" ht="15" x14ac:dyDescent="0.25">
      <c r="A178" s="2" t="s">
        <v>121</v>
      </c>
      <c r="B178" s="2" t="s">
        <v>139</v>
      </c>
      <c r="C178" s="2">
        <v>20.5683193206787</v>
      </c>
      <c r="D178" s="2">
        <v>-103.36581420898401</v>
      </c>
      <c r="E178" s="11">
        <v>43557.7514814815</v>
      </c>
      <c r="F178" s="12">
        <v>1.2523148148148099E-2</v>
      </c>
      <c r="G178" s="2">
        <v>1.11111111111111E-3</v>
      </c>
    </row>
    <row r="179" spans="1:7" ht="15" x14ac:dyDescent="0.25">
      <c r="A179" s="2" t="s">
        <v>121</v>
      </c>
      <c r="B179" s="2" t="s">
        <v>140</v>
      </c>
      <c r="C179" s="2">
        <v>20.569292068481399</v>
      </c>
      <c r="D179" s="2">
        <v>-103.366500854492</v>
      </c>
      <c r="E179" s="11">
        <v>43557.765925925902</v>
      </c>
      <c r="F179" s="12">
        <v>2.8171296296296298E-2</v>
      </c>
      <c r="G179" s="2">
        <v>0.113888888888889</v>
      </c>
    </row>
    <row r="180" spans="1:7" ht="15" x14ac:dyDescent="0.25">
      <c r="A180" s="2" t="s">
        <v>121</v>
      </c>
      <c r="B180" s="2" t="s">
        <v>140</v>
      </c>
      <c r="C180" s="2">
        <v>20.569242477416999</v>
      </c>
      <c r="D180" s="2">
        <v>-103.366500854492</v>
      </c>
      <c r="E180" s="11">
        <v>43557.765925925902</v>
      </c>
      <c r="F180" s="12">
        <v>2.8171296296296298E-2</v>
      </c>
      <c r="G180" s="2">
        <v>0.113888888888889</v>
      </c>
    </row>
    <row r="181" spans="1:7" ht="15" x14ac:dyDescent="0.25">
      <c r="A181" s="2" t="s">
        <v>121</v>
      </c>
      <c r="B181" s="2" t="s">
        <v>140</v>
      </c>
      <c r="C181" s="2">
        <v>20.568626403808601</v>
      </c>
      <c r="D181" s="2">
        <v>-103.36614227294901</v>
      </c>
      <c r="E181" s="11">
        <v>43557.794907407399</v>
      </c>
      <c r="F181" s="12">
        <v>1.8298611111111099E-2</v>
      </c>
      <c r="G181" s="2">
        <v>2.7777777777777799E-4</v>
      </c>
    </row>
    <row r="182" spans="1:7" ht="15" x14ac:dyDescent="0.25">
      <c r="A182" s="2" t="s">
        <v>121</v>
      </c>
      <c r="B182" s="2" t="s">
        <v>232</v>
      </c>
      <c r="C182" s="2">
        <v>20.572006225585898</v>
      </c>
      <c r="D182" s="2">
        <v>-103.36440277099599</v>
      </c>
      <c r="E182" s="11">
        <v>43557.814826388902</v>
      </c>
      <c r="F182" s="12">
        <v>4.3680555555555597E-2</v>
      </c>
      <c r="G182" s="2">
        <v>1.4999999999999999E-2</v>
      </c>
    </row>
    <row r="183" spans="1:7" ht="15" x14ac:dyDescent="0.25">
      <c r="A183" s="2" t="s">
        <v>121</v>
      </c>
      <c r="B183" s="2" t="s">
        <v>232</v>
      </c>
      <c r="C183" s="2">
        <v>20.567346572876001</v>
      </c>
      <c r="D183" s="2">
        <v>-103.368728637695</v>
      </c>
      <c r="E183" s="11">
        <v>43557.8597800926</v>
      </c>
      <c r="F183" s="12">
        <v>4.6678240740740701E-2</v>
      </c>
      <c r="G183" s="2">
        <v>1.13888888888889E-2</v>
      </c>
    </row>
    <row r="184" spans="1:7" ht="15" x14ac:dyDescent="0.25">
      <c r="A184" s="2" t="s">
        <v>121</v>
      </c>
      <c r="B184" s="2" t="s">
        <v>232</v>
      </c>
      <c r="C184" s="2">
        <v>20.5673217773438</v>
      </c>
      <c r="D184" s="2">
        <v>-103.36883544921901</v>
      </c>
      <c r="E184" s="11">
        <v>43557.908807870401</v>
      </c>
      <c r="F184" s="12">
        <v>2.15509259259259E-2</v>
      </c>
      <c r="G184" s="2">
        <v>2.2222222222222201E-3</v>
      </c>
    </row>
    <row r="185" spans="1:7" ht="15" x14ac:dyDescent="0.25">
      <c r="A185" s="2" t="s">
        <v>121</v>
      </c>
      <c r="B185" s="2" t="s">
        <v>140</v>
      </c>
      <c r="C185" s="2">
        <v>20.5673217773438</v>
      </c>
      <c r="D185" s="2">
        <v>-103.368934631348</v>
      </c>
      <c r="E185" s="11">
        <v>43557.931180555599</v>
      </c>
      <c r="F185" s="12">
        <v>5.7951388888888899E-2</v>
      </c>
      <c r="G185" s="2">
        <v>1.38888888888889E-3</v>
      </c>
    </row>
    <row r="186" spans="1:7" ht="15" x14ac:dyDescent="0.25">
      <c r="A186" s="2" t="s">
        <v>121</v>
      </c>
      <c r="B186" s="2" t="s">
        <v>233</v>
      </c>
      <c r="C186" s="2">
        <v>20.567424774169901</v>
      </c>
      <c r="D186" s="2">
        <v>-103.36891174316401</v>
      </c>
      <c r="E186" s="11">
        <v>43557.991909722201</v>
      </c>
      <c r="F186" s="12">
        <v>1.03472222222222E-2</v>
      </c>
      <c r="G186" s="2">
        <v>0.24833333333333299</v>
      </c>
    </row>
    <row r="187" spans="1:7" ht="15" x14ac:dyDescent="0.25">
      <c r="A187" s="2" t="s">
        <v>121</v>
      </c>
      <c r="B187" s="2" t="s">
        <v>234</v>
      </c>
      <c r="C187" s="2">
        <v>20.285568237304702</v>
      </c>
      <c r="D187" s="2">
        <v>-103.424201965332</v>
      </c>
      <c r="E187" s="11">
        <v>43558.202233796299</v>
      </c>
      <c r="F187" s="12">
        <v>8.5879629629629604E-3</v>
      </c>
      <c r="G187" s="2">
        <v>0.206111111111111</v>
      </c>
    </row>
    <row r="188" spans="1:7" ht="15" x14ac:dyDescent="0.25">
      <c r="A188" s="2" t="s">
        <v>121</v>
      </c>
      <c r="B188" s="2" t="s">
        <v>234</v>
      </c>
      <c r="C188" s="2">
        <v>20.2855930328369</v>
      </c>
      <c r="D188" s="2">
        <v>-103.42423248291</v>
      </c>
      <c r="E188" s="11">
        <v>43558.213252314803</v>
      </c>
      <c r="F188" s="12">
        <v>3.11458333333333E-2</v>
      </c>
      <c r="G188" s="2">
        <v>0.22472222222222199</v>
      </c>
    </row>
    <row r="189" spans="1:7" ht="15" x14ac:dyDescent="0.25">
      <c r="A189" s="2" t="s">
        <v>121</v>
      </c>
      <c r="B189" s="2" t="s">
        <v>234</v>
      </c>
      <c r="C189" s="2">
        <v>20.230476379394499</v>
      </c>
      <c r="D189" s="2">
        <v>-103.578903198242</v>
      </c>
      <c r="E189" s="11">
        <v>43558.2487384259</v>
      </c>
      <c r="F189" s="12">
        <v>2.1215277777777802E-2</v>
      </c>
      <c r="G189" s="2">
        <v>1.66666666666667E-3</v>
      </c>
    </row>
    <row r="190" spans="1:7" ht="15" x14ac:dyDescent="0.25">
      <c r="A190" s="2" t="s">
        <v>121</v>
      </c>
      <c r="B190" s="2" t="s">
        <v>234</v>
      </c>
      <c r="C190" s="2">
        <v>20.230169296264599</v>
      </c>
      <c r="D190" s="2">
        <v>-103.578750610352</v>
      </c>
      <c r="E190" s="11">
        <v>43558.270231481503</v>
      </c>
      <c r="F190" s="12">
        <v>6.9907407407407401E-3</v>
      </c>
      <c r="G190" s="2">
        <v>5.5555555555555599E-4</v>
      </c>
    </row>
    <row r="191" spans="1:7" ht="15" x14ac:dyDescent="0.25">
      <c r="A191" s="2" t="s">
        <v>121</v>
      </c>
      <c r="B191" s="2" t="s">
        <v>234</v>
      </c>
      <c r="C191" s="2">
        <v>19.881395339965799</v>
      </c>
      <c r="D191" s="2">
        <v>-103.585586547852</v>
      </c>
      <c r="E191" s="11">
        <v>43558.277384259301</v>
      </c>
      <c r="F191" s="12">
        <v>3.4803240740740697E-2</v>
      </c>
      <c r="G191" s="2">
        <v>2.7777777777777801E-3</v>
      </c>
    </row>
    <row r="192" spans="1:7" ht="15" x14ac:dyDescent="0.25">
      <c r="A192" s="2" t="s">
        <v>121</v>
      </c>
      <c r="B192" s="2" t="s">
        <v>234</v>
      </c>
      <c r="C192" s="2">
        <v>19.881395339965799</v>
      </c>
      <c r="D192" s="2">
        <v>-103.58479309082</v>
      </c>
      <c r="E192" s="11">
        <v>43558.3144328704</v>
      </c>
      <c r="F192" s="12">
        <v>8.20138888888889E-2</v>
      </c>
      <c r="G192" s="2">
        <v>2.7777777777777801E-3</v>
      </c>
    </row>
    <row r="193" spans="1:7" ht="15" x14ac:dyDescent="0.25">
      <c r="A193" s="2" t="s">
        <v>121</v>
      </c>
      <c r="B193" s="2" t="s">
        <v>234</v>
      </c>
      <c r="C193" s="2">
        <v>19.7105922698975</v>
      </c>
      <c r="D193" s="2">
        <v>-103.50197601318401</v>
      </c>
      <c r="E193" s="11">
        <v>43558.397303240701</v>
      </c>
      <c r="F193" s="12">
        <v>5.0231481481481498E-3</v>
      </c>
      <c r="G193" s="2">
        <v>0.120555555555556</v>
      </c>
    </row>
    <row r="194" spans="1:7" ht="15" x14ac:dyDescent="0.25">
      <c r="A194" s="2" t="s">
        <v>121</v>
      </c>
      <c r="B194" s="2" t="s">
        <v>234</v>
      </c>
      <c r="C194" s="2">
        <v>19.6271362304688</v>
      </c>
      <c r="D194" s="2">
        <v>-103.413787841797</v>
      </c>
      <c r="E194" s="11">
        <v>43558.409953703696</v>
      </c>
      <c r="F194" s="12">
        <v>2.5462962962963E-2</v>
      </c>
      <c r="G194" s="2">
        <v>8.3333333333333295E-4</v>
      </c>
    </row>
    <row r="195" spans="1:7" ht="15" x14ac:dyDescent="0.25">
      <c r="A195" s="2" t="s">
        <v>121</v>
      </c>
      <c r="B195" s="2" t="s">
        <v>235</v>
      </c>
      <c r="C195" s="2">
        <v>19.680128097534201</v>
      </c>
      <c r="D195" s="2">
        <v>-103.31223297119099</v>
      </c>
      <c r="E195" s="11">
        <v>43558.557627314804</v>
      </c>
      <c r="F195" s="12">
        <v>8.2175925925925906E-3</v>
      </c>
      <c r="G195" s="2">
        <v>1.7777777777777799E-2</v>
      </c>
    </row>
    <row r="196" spans="1:7" ht="15" x14ac:dyDescent="0.25">
      <c r="A196" s="2" t="s">
        <v>121</v>
      </c>
      <c r="B196" s="2" t="s">
        <v>236</v>
      </c>
      <c r="C196" s="2">
        <v>19.6842746734619</v>
      </c>
      <c r="D196" s="2">
        <v>-103.246742248535</v>
      </c>
      <c r="E196" s="11">
        <v>43558.586504629602</v>
      </c>
      <c r="F196" s="12">
        <v>2.05439814814815E-2</v>
      </c>
      <c r="G196" s="2">
        <v>8.3333333333333295E-4</v>
      </c>
    </row>
    <row r="197" spans="1:7" ht="15" x14ac:dyDescent="0.25">
      <c r="A197" s="2" t="s">
        <v>121</v>
      </c>
      <c r="B197" s="2" t="s">
        <v>237</v>
      </c>
      <c r="C197" s="2">
        <v>19.678796768188501</v>
      </c>
      <c r="D197" s="2">
        <v>-103.250686645508</v>
      </c>
      <c r="E197" s="11">
        <v>43558.6092361111</v>
      </c>
      <c r="F197" s="12">
        <v>0.14275462962963001</v>
      </c>
      <c r="G197" s="2">
        <v>0.21861111111111101</v>
      </c>
    </row>
    <row r="198" spans="1:7" ht="15" x14ac:dyDescent="0.25">
      <c r="A198" s="2" t="s">
        <v>121</v>
      </c>
      <c r="B198" s="2" t="s">
        <v>236</v>
      </c>
      <c r="C198" s="2">
        <v>19.5566082000732</v>
      </c>
      <c r="D198" s="2">
        <v>-103.38565063476599</v>
      </c>
      <c r="E198" s="11">
        <v>43558.754085648201</v>
      </c>
      <c r="F198" s="12">
        <v>3.2083333333333297E-2</v>
      </c>
      <c r="G198" s="2">
        <v>8.3333333333333295E-4</v>
      </c>
    </row>
    <row r="199" spans="1:7" ht="15" x14ac:dyDescent="0.25">
      <c r="A199" s="2" t="s">
        <v>121</v>
      </c>
      <c r="B199" s="2" t="s">
        <v>236</v>
      </c>
      <c r="C199" s="2">
        <v>19.556505203247099</v>
      </c>
      <c r="D199" s="2">
        <v>-103.385368347168</v>
      </c>
      <c r="E199" s="11">
        <v>43558.786874999998</v>
      </c>
      <c r="F199" s="12">
        <v>1.27662037037037E-2</v>
      </c>
      <c r="G199" s="2">
        <v>8.3333333333333295E-4</v>
      </c>
    </row>
    <row r="200" spans="1:7" ht="15" x14ac:dyDescent="0.25">
      <c r="A200" s="2" t="s">
        <v>121</v>
      </c>
      <c r="B200" s="2" t="s">
        <v>238</v>
      </c>
      <c r="C200" s="2">
        <v>20.622362136840799</v>
      </c>
      <c r="D200" s="2">
        <v>-103.43239593505901</v>
      </c>
      <c r="E200" s="11">
        <v>43558.800972222198</v>
      </c>
      <c r="F200" s="12">
        <v>2.2569444444444399E-3</v>
      </c>
      <c r="G200" s="2">
        <v>5.4166666666666703E-2</v>
      </c>
    </row>
    <row r="201" spans="1:7" ht="15" x14ac:dyDescent="0.25">
      <c r="A201" s="2" t="s">
        <v>121</v>
      </c>
      <c r="B201" s="2" t="s">
        <v>238</v>
      </c>
      <c r="C201" s="2">
        <v>20.568346023559599</v>
      </c>
      <c r="D201" s="2">
        <v>-103.365913391113</v>
      </c>
      <c r="E201" s="11">
        <v>43558.805717592601</v>
      </c>
      <c r="F201" s="12">
        <v>2.2337962962963001E-3</v>
      </c>
      <c r="G201" s="2">
        <v>1.38888888888889E-3</v>
      </c>
    </row>
    <row r="202" spans="1:7" ht="15" x14ac:dyDescent="0.25">
      <c r="A202" s="2" t="s">
        <v>121</v>
      </c>
      <c r="B202" s="2" t="s">
        <v>239</v>
      </c>
      <c r="C202" s="2">
        <v>20.5683193206787</v>
      </c>
      <c r="D202" s="2">
        <v>-103.36581420898401</v>
      </c>
      <c r="E202" s="11">
        <v>43558.811400462997</v>
      </c>
      <c r="F202" s="12">
        <v>2.4305555555555599E-3</v>
      </c>
      <c r="G202" s="2">
        <v>5.83333333333333E-2</v>
      </c>
    </row>
    <row r="203" spans="1:7" ht="15" x14ac:dyDescent="0.25">
      <c r="A203" s="2" t="s">
        <v>121</v>
      </c>
      <c r="B203" s="2" t="s">
        <v>240</v>
      </c>
      <c r="C203" s="2">
        <v>20.569292068481399</v>
      </c>
      <c r="D203" s="2">
        <v>-103.366500854492</v>
      </c>
      <c r="E203" s="11">
        <v>43558.814953703702</v>
      </c>
      <c r="F203" s="12">
        <v>5.0925925925925904E-3</v>
      </c>
      <c r="G203" s="2">
        <v>1.38888888888889E-3</v>
      </c>
    </row>
    <row r="204" spans="1:7" ht="15" x14ac:dyDescent="0.25">
      <c r="A204" s="2" t="s">
        <v>121</v>
      </c>
      <c r="B204" s="2" t="s">
        <v>240</v>
      </c>
      <c r="C204" s="2">
        <v>20.569292068481399</v>
      </c>
      <c r="D204" s="2">
        <v>-103.366500854492</v>
      </c>
      <c r="E204" s="11">
        <v>43558.822129629603</v>
      </c>
      <c r="F204" s="12">
        <v>7.0833333333333304E-3</v>
      </c>
      <c r="G204" s="2">
        <v>5.8333333333333301E-3</v>
      </c>
    </row>
    <row r="205" spans="1:7" ht="15" x14ac:dyDescent="0.25">
      <c r="A205" s="2" t="s">
        <v>121</v>
      </c>
      <c r="B205" s="2" t="s">
        <v>241</v>
      </c>
      <c r="C205" s="2">
        <v>20.568653106689499</v>
      </c>
      <c r="D205" s="2">
        <v>-103.36614227294901</v>
      </c>
      <c r="E205" s="11">
        <v>43558.831192129597</v>
      </c>
      <c r="F205" s="12">
        <v>1.8969907407407401E-2</v>
      </c>
      <c r="G205" s="2">
        <v>8.3333333333333295E-4</v>
      </c>
    </row>
    <row r="206" spans="1:7" ht="15" x14ac:dyDescent="0.25">
      <c r="A206" s="2" t="s">
        <v>121</v>
      </c>
      <c r="B206" s="2" t="s">
        <v>242</v>
      </c>
      <c r="C206" s="2">
        <v>20.568038940429702</v>
      </c>
      <c r="D206" s="2">
        <v>-103.366348266602</v>
      </c>
      <c r="E206" s="11">
        <v>43558.875243055598</v>
      </c>
      <c r="F206" s="12">
        <v>4.3634259259259303E-3</v>
      </c>
      <c r="G206" s="2">
        <v>1.66666666666667E-3</v>
      </c>
    </row>
    <row r="207" spans="1:7" ht="15" x14ac:dyDescent="0.25">
      <c r="A207" s="2" t="s">
        <v>121</v>
      </c>
      <c r="B207" s="2" t="s">
        <v>243</v>
      </c>
      <c r="C207" s="2">
        <v>20.5681667327881</v>
      </c>
      <c r="D207" s="2">
        <v>-103.36655426025401</v>
      </c>
      <c r="E207" s="11">
        <v>43558.880868055603</v>
      </c>
      <c r="F207" s="12">
        <v>1.93287037037037E-3</v>
      </c>
      <c r="G207" s="2">
        <v>2.5000000000000001E-3</v>
      </c>
    </row>
    <row r="208" spans="1:7" ht="15" x14ac:dyDescent="0.25">
      <c r="A208" s="2" t="s">
        <v>121</v>
      </c>
      <c r="B208" s="2" t="s">
        <v>244</v>
      </c>
      <c r="C208" s="2">
        <v>20.567987442016602</v>
      </c>
      <c r="D208" s="2">
        <v>-103.366249084473</v>
      </c>
      <c r="E208" s="11">
        <v>43558.8836226852</v>
      </c>
      <c r="F208" s="12">
        <v>4.2407407407407401E-2</v>
      </c>
      <c r="G208" s="2">
        <v>0</v>
      </c>
    </row>
    <row r="209" spans="1:7" ht="15" x14ac:dyDescent="0.25">
      <c r="A209" s="2" t="s">
        <v>121</v>
      </c>
      <c r="B209" s="2" t="s">
        <v>243</v>
      </c>
      <c r="C209" s="2">
        <v>20.568243026733398</v>
      </c>
      <c r="D209" s="2">
        <v>-103.366012573242</v>
      </c>
      <c r="E209" s="11">
        <v>43558.926851851902</v>
      </c>
      <c r="F209" s="12">
        <v>3.5532407407407401E-3</v>
      </c>
      <c r="G209" s="2">
        <v>1.38888888888889E-3</v>
      </c>
    </row>
    <row r="210" spans="1:7" ht="15" x14ac:dyDescent="0.25">
      <c r="A210" s="2" t="s">
        <v>121</v>
      </c>
      <c r="B210" s="2" t="s">
        <v>245</v>
      </c>
      <c r="C210" s="2">
        <v>20.569343566894499</v>
      </c>
      <c r="D210" s="2">
        <v>-103.36481475830099</v>
      </c>
      <c r="E210" s="11">
        <v>43558.932673611103</v>
      </c>
      <c r="F210" s="12">
        <v>0.33586805555555599</v>
      </c>
      <c r="G210" s="2">
        <v>0.27444444444444399</v>
      </c>
    </row>
    <row r="211" spans="1:7" ht="15" x14ac:dyDescent="0.25">
      <c r="A211" s="2" t="s">
        <v>121</v>
      </c>
      <c r="B211" s="2" t="s">
        <v>246</v>
      </c>
      <c r="C211" s="2">
        <v>20.589439392089801</v>
      </c>
      <c r="D211" s="2">
        <v>-101.10776519775401</v>
      </c>
      <c r="E211" s="11">
        <v>43559.3585185185</v>
      </c>
      <c r="F211" s="12">
        <v>4.6412037037037003E-3</v>
      </c>
      <c r="G211" s="2">
        <v>0.111388888888889</v>
      </c>
    </row>
    <row r="212" spans="1:7" ht="15" x14ac:dyDescent="0.25">
      <c r="A212" s="2" t="s">
        <v>121</v>
      </c>
      <c r="B212" s="2" t="s">
        <v>247</v>
      </c>
      <c r="C212" s="2">
        <v>20.589414596557599</v>
      </c>
      <c r="D212" s="2">
        <v>-101.106483459473</v>
      </c>
      <c r="E212" s="11">
        <v>43559.4390740741</v>
      </c>
      <c r="F212" s="12">
        <v>1.30671296296296E-2</v>
      </c>
      <c r="G212" s="2">
        <v>1.38888888888889E-3</v>
      </c>
    </row>
    <row r="213" spans="1:7" ht="15" x14ac:dyDescent="0.25">
      <c r="A213" s="2" t="s">
        <v>121</v>
      </c>
      <c r="B213" s="2" t="s">
        <v>248</v>
      </c>
      <c r="C213" s="2">
        <v>20.5893878936768</v>
      </c>
      <c r="D213" s="2">
        <v>-101.10602569580099</v>
      </c>
      <c r="E213" s="11">
        <v>43559.578726851898</v>
      </c>
      <c r="F213" s="12">
        <v>3.49537037037037E-3</v>
      </c>
      <c r="G213" s="2">
        <v>8.3888888888888902E-2</v>
      </c>
    </row>
    <row r="214" spans="1:7" ht="15" x14ac:dyDescent="0.25">
      <c r="A214" s="2" t="s">
        <v>121</v>
      </c>
      <c r="B214" s="2" t="s">
        <v>249</v>
      </c>
      <c r="C214" s="2">
        <v>20.589414596557599</v>
      </c>
      <c r="D214" s="2">
        <v>-101.105949401855</v>
      </c>
      <c r="E214" s="11">
        <v>43559.585162037001</v>
      </c>
      <c r="F214" s="12">
        <v>1.23958333333333E-2</v>
      </c>
      <c r="G214" s="2">
        <v>2.7777777777777801E-3</v>
      </c>
    </row>
    <row r="215" spans="1:7" ht="15" x14ac:dyDescent="0.25">
      <c r="A215" s="2" t="s">
        <v>121</v>
      </c>
      <c r="B215" s="2" t="s">
        <v>249</v>
      </c>
      <c r="C215" s="2">
        <v>20.589414596557599</v>
      </c>
      <c r="D215" s="2">
        <v>-101.105918884277</v>
      </c>
      <c r="E215" s="11">
        <v>43559.598379629599</v>
      </c>
      <c r="F215" s="12">
        <v>0.15995370370370399</v>
      </c>
      <c r="G215" s="2">
        <v>1.22222222222222E-2</v>
      </c>
    </row>
    <row r="216" spans="1:7" ht="15" x14ac:dyDescent="0.25">
      <c r="A216" s="2" t="s">
        <v>121</v>
      </c>
      <c r="B216" s="2" t="s">
        <v>250</v>
      </c>
      <c r="C216" s="2">
        <v>20.589260101318398</v>
      </c>
      <c r="D216" s="2">
        <v>-101.10085296630901</v>
      </c>
      <c r="E216" s="11">
        <v>43559.758993055599</v>
      </c>
      <c r="F216" s="12">
        <v>4.8611111111111103E-3</v>
      </c>
      <c r="G216" s="2">
        <v>0.116666666666667</v>
      </c>
    </row>
    <row r="217" spans="1:7" ht="15" x14ac:dyDescent="0.25">
      <c r="A217" s="2" t="s">
        <v>121</v>
      </c>
      <c r="B217" s="2" t="s">
        <v>251</v>
      </c>
      <c r="C217" s="2">
        <v>20.589286804199201</v>
      </c>
      <c r="D217" s="2">
        <v>-101.10057067871099</v>
      </c>
      <c r="E217" s="11">
        <v>43559.801747685196</v>
      </c>
      <c r="F217" s="12">
        <v>2.4305555555555599E-3</v>
      </c>
      <c r="G217" s="2">
        <v>5.83333333333333E-2</v>
      </c>
    </row>
    <row r="218" spans="1:7" ht="15" x14ac:dyDescent="0.25">
      <c r="A218" s="2" t="s">
        <v>121</v>
      </c>
      <c r="B218" s="2" t="s">
        <v>139</v>
      </c>
      <c r="C218" s="2">
        <v>20.588621139526399</v>
      </c>
      <c r="D218" s="2">
        <v>-101.07745361328099</v>
      </c>
      <c r="E218" s="11">
        <v>43559.891307870399</v>
      </c>
      <c r="F218" s="12">
        <v>1.74537037037037E-2</v>
      </c>
      <c r="G218" s="2">
        <v>2.2499999999999999E-2</v>
      </c>
    </row>
    <row r="219" spans="1:7" ht="15" x14ac:dyDescent="0.25">
      <c r="A219" s="2" t="s">
        <v>121</v>
      </c>
      <c r="B219" s="2" t="s">
        <v>140</v>
      </c>
      <c r="C219" s="2">
        <v>19.840614318847699</v>
      </c>
      <c r="D219" s="2">
        <v>-99.277725219726605</v>
      </c>
      <c r="E219" s="11">
        <v>43559.909421296303</v>
      </c>
      <c r="F219" s="12">
        <v>1.05092592592593E-2</v>
      </c>
      <c r="G219" s="2">
        <v>2.2222222222222201E-3</v>
      </c>
    </row>
    <row r="220" spans="1:7" ht="15" x14ac:dyDescent="0.25">
      <c r="A220" s="2" t="s">
        <v>121</v>
      </c>
      <c r="B220" s="2" t="s">
        <v>140</v>
      </c>
      <c r="C220" s="2">
        <v>19.649946212768601</v>
      </c>
      <c r="D220" s="2">
        <v>-99.195701599121094</v>
      </c>
      <c r="E220" s="11">
        <v>43559.921145833301</v>
      </c>
      <c r="F220" s="12">
        <v>0.47535879629629602</v>
      </c>
      <c r="G220" s="2">
        <v>3.6111111111111101E-2</v>
      </c>
    </row>
    <row r="221" spans="1:7" ht="15" x14ac:dyDescent="0.25">
      <c r="A221" s="2" t="s">
        <v>121</v>
      </c>
      <c r="B221" s="2" t="s">
        <v>140</v>
      </c>
      <c r="C221" s="2">
        <v>20.569242477416999</v>
      </c>
      <c r="D221" s="2">
        <v>-103.366500854492</v>
      </c>
      <c r="E221" s="11">
        <v>43559.921145833301</v>
      </c>
      <c r="F221" s="12">
        <v>0.47535879629629602</v>
      </c>
      <c r="G221" s="2">
        <v>3.6111111111111101E-2</v>
      </c>
    </row>
    <row r="222" spans="1:7" ht="15" x14ac:dyDescent="0.25">
      <c r="A222" s="2" t="s">
        <v>121</v>
      </c>
      <c r="B222" s="2" t="s">
        <v>140</v>
      </c>
      <c r="C222" s="2">
        <v>20.568626403808601</v>
      </c>
      <c r="D222" s="2">
        <v>-103.36614227294901</v>
      </c>
      <c r="E222" s="11">
        <v>43560.397199074097</v>
      </c>
      <c r="F222" s="12">
        <v>5.4629629629629603E-3</v>
      </c>
      <c r="G222" s="2">
        <v>0.13111111111111101</v>
      </c>
    </row>
    <row r="223" spans="1:7" ht="15" x14ac:dyDescent="0.25">
      <c r="A223" s="2" t="s">
        <v>121</v>
      </c>
      <c r="B223" s="2" t="s">
        <v>140</v>
      </c>
      <c r="C223" s="2">
        <v>20.572006225585898</v>
      </c>
      <c r="D223" s="2">
        <v>-103.36440277099599</v>
      </c>
      <c r="E223" s="11">
        <v>43560.4031944444</v>
      </c>
      <c r="F223" s="12">
        <v>1.77199074074074E-2</v>
      </c>
      <c r="G223" s="2">
        <v>1.11111111111111E-3</v>
      </c>
    </row>
    <row r="224" spans="1:7" ht="15" x14ac:dyDescent="0.25">
      <c r="A224" s="2" t="s">
        <v>121</v>
      </c>
      <c r="B224" s="2" t="s">
        <v>140</v>
      </c>
      <c r="C224" s="2">
        <v>20.567346572876001</v>
      </c>
      <c r="D224" s="2">
        <v>-103.368728637695</v>
      </c>
      <c r="E224" s="11">
        <v>43560.422129629602</v>
      </c>
      <c r="F224" s="12">
        <v>0.15537037037036999</v>
      </c>
      <c r="G224" s="2">
        <v>0.16305555555555601</v>
      </c>
    </row>
    <row r="225" spans="1:7" ht="15" x14ac:dyDescent="0.25">
      <c r="A225" s="2" t="s">
        <v>121</v>
      </c>
      <c r="B225" s="2" t="s">
        <v>140</v>
      </c>
      <c r="C225" s="2">
        <v>20.569242477416999</v>
      </c>
      <c r="D225" s="2">
        <v>-103.366500854492</v>
      </c>
      <c r="E225" s="11">
        <v>43562.701840277798</v>
      </c>
      <c r="F225" s="12">
        <v>9.7685185185185201E-3</v>
      </c>
      <c r="G225" s="2">
        <v>3.8888888888888901E-3</v>
      </c>
    </row>
    <row r="226" spans="1:7" ht="15" x14ac:dyDescent="0.25">
      <c r="A226" s="2" t="s">
        <v>121</v>
      </c>
      <c r="B226" s="2" t="s">
        <v>140</v>
      </c>
      <c r="C226" s="2">
        <v>20.568626403808601</v>
      </c>
      <c r="D226" s="2">
        <v>-103.36614227294901</v>
      </c>
      <c r="E226" s="11">
        <v>43562.713807870401</v>
      </c>
      <c r="F226" s="12">
        <v>0.20487268518518501</v>
      </c>
      <c r="G226" s="2">
        <v>3.0555555555555601E-3</v>
      </c>
    </row>
    <row r="227" spans="1:7" ht="15" x14ac:dyDescent="0.25">
      <c r="A227" s="2" t="s">
        <v>122</v>
      </c>
      <c r="B227" s="2" t="s">
        <v>140</v>
      </c>
      <c r="C227" s="2">
        <v>20.569242477416999</v>
      </c>
      <c r="D227" s="2">
        <v>-103.36653137207</v>
      </c>
      <c r="E227" s="11">
        <v>43557.960277777798</v>
      </c>
      <c r="F227" s="12">
        <v>0.48034722222222198</v>
      </c>
      <c r="G227" s="2">
        <v>9.5555555555555505E-2</v>
      </c>
    </row>
    <row r="228" spans="1:7" ht="15" x14ac:dyDescent="0.25">
      <c r="A228" s="2" t="s">
        <v>122</v>
      </c>
      <c r="B228" s="2" t="s">
        <v>140</v>
      </c>
      <c r="C228" s="2">
        <v>20.568653106689499</v>
      </c>
      <c r="D228" s="2">
        <v>-103.366096496582</v>
      </c>
      <c r="E228" s="11">
        <v>43558.4430671296</v>
      </c>
      <c r="F228" s="12">
        <v>2.5347222222222199E-3</v>
      </c>
      <c r="G228" s="2">
        <v>6.0833333333333302E-2</v>
      </c>
    </row>
    <row r="229" spans="1:7" ht="15" x14ac:dyDescent="0.25">
      <c r="A229" s="2" t="s">
        <v>122</v>
      </c>
      <c r="B229" s="2" t="s">
        <v>142</v>
      </c>
      <c r="C229" s="2">
        <v>20.5667839050293</v>
      </c>
      <c r="D229" s="2">
        <v>-103.36847686767599</v>
      </c>
      <c r="E229" s="11">
        <v>43558.448645833298</v>
      </c>
      <c r="F229" s="12">
        <v>2.4537037037037001E-3</v>
      </c>
      <c r="G229" s="2">
        <v>5.88888888888889E-2</v>
      </c>
    </row>
    <row r="230" spans="1:7" ht="15" x14ac:dyDescent="0.25">
      <c r="A230" s="2" t="s">
        <v>122</v>
      </c>
      <c r="B230" s="2" t="s">
        <v>142</v>
      </c>
      <c r="C230" s="2">
        <v>20.566656112670898</v>
      </c>
      <c r="D230" s="2">
        <v>-103.368270874023</v>
      </c>
      <c r="E230" s="11">
        <v>43558.451655092598</v>
      </c>
      <c r="F230" s="12">
        <v>0.29331018518518498</v>
      </c>
      <c r="G230" s="2">
        <v>0.91527777777777797</v>
      </c>
    </row>
    <row r="231" spans="1:7" ht="15" x14ac:dyDescent="0.25">
      <c r="A231" s="2" t="s">
        <v>122</v>
      </c>
      <c r="B231" s="2" t="s">
        <v>141</v>
      </c>
      <c r="C231" s="2">
        <v>20.567218780517599</v>
      </c>
      <c r="D231" s="2">
        <v>-103.36865234375</v>
      </c>
      <c r="E231" s="11">
        <v>43558.747893518499</v>
      </c>
      <c r="F231" s="12">
        <v>5.4641203703703699E-2</v>
      </c>
      <c r="G231" s="2">
        <v>1.38888888888889E-3</v>
      </c>
    </row>
    <row r="232" spans="1:7" ht="15" x14ac:dyDescent="0.25">
      <c r="A232" s="2" t="s">
        <v>122</v>
      </c>
      <c r="B232" s="2" t="s">
        <v>141</v>
      </c>
      <c r="C232" s="2">
        <v>20.567218780517599</v>
      </c>
      <c r="D232" s="2">
        <v>-103.36862945556599</v>
      </c>
      <c r="E232" s="11">
        <v>43558.803738425901</v>
      </c>
      <c r="F232" s="12">
        <v>0.41685185185185197</v>
      </c>
      <c r="G232" s="2">
        <v>3.3333333333333301E-3</v>
      </c>
    </row>
    <row r="233" spans="1:7" ht="15" x14ac:dyDescent="0.25">
      <c r="A233" s="2" t="s">
        <v>122</v>
      </c>
      <c r="B233" s="2" t="s">
        <v>141</v>
      </c>
      <c r="C233" s="2">
        <v>20.567398071289102</v>
      </c>
      <c r="D233" s="2">
        <v>-103.36888122558599</v>
      </c>
      <c r="E233" s="11">
        <v>43559.223310185203</v>
      </c>
      <c r="F233" s="12">
        <v>3.1828703703703702E-3</v>
      </c>
      <c r="G233" s="2">
        <v>7.6388888888888895E-2</v>
      </c>
    </row>
    <row r="234" spans="1:7" ht="15" x14ac:dyDescent="0.25">
      <c r="A234" s="2" t="s">
        <v>122</v>
      </c>
      <c r="B234" s="2" t="s">
        <v>252</v>
      </c>
      <c r="C234" s="2">
        <v>20.810674667358398</v>
      </c>
      <c r="D234" s="2">
        <v>-102.777877807617</v>
      </c>
      <c r="E234" s="11">
        <v>43559.2791782407</v>
      </c>
      <c r="F234" s="12">
        <v>1.0266203703703699E-2</v>
      </c>
      <c r="G234" s="2">
        <v>3.6111111111111101E-3</v>
      </c>
    </row>
    <row r="235" spans="1:7" ht="15" x14ac:dyDescent="0.25">
      <c r="A235" s="2" t="s">
        <v>122</v>
      </c>
      <c r="B235" s="2" t="s">
        <v>253</v>
      </c>
      <c r="C235" s="2">
        <v>20.810522079467798</v>
      </c>
      <c r="D235" s="2">
        <v>-102.777267456055</v>
      </c>
      <c r="E235" s="11">
        <v>43559.291331018503</v>
      </c>
      <c r="F235" s="12">
        <v>6.6365740740740697E-2</v>
      </c>
      <c r="G235" s="2">
        <v>8.3333333333333297E-3</v>
      </c>
    </row>
    <row r="236" spans="1:7" ht="15" x14ac:dyDescent="0.25">
      <c r="A236" s="2" t="s">
        <v>122</v>
      </c>
      <c r="B236" s="2" t="s">
        <v>254</v>
      </c>
      <c r="C236" s="2">
        <v>20.604032516479499</v>
      </c>
      <c r="D236" s="2">
        <v>-103.127960205078</v>
      </c>
      <c r="E236" s="11">
        <v>43559.387615740699</v>
      </c>
      <c r="F236" s="12">
        <v>2.1712962962963E-2</v>
      </c>
      <c r="G236" s="2">
        <v>7.6666666666666702E-2</v>
      </c>
    </row>
    <row r="237" spans="1:7" ht="15" x14ac:dyDescent="0.25">
      <c r="A237" s="2" t="s">
        <v>122</v>
      </c>
      <c r="B237" s="2" t="s">
        <v>166</v>
      </c>
      <c r="C237" s="2">
        <v>20.000947952270501</v>
      </c>
      <c r="D237" s="2">
        <v>-102.28800201416</v>
      </c>
      <c r="E237" s="11">
        <v>43559.493923611102</v>
      </c>
      <c r="F237" s="12">
        <v>9.8842592592592593E-3</v>
      </c>
      <c r="G237" s="2">
        <v>3.0833333333333299E-2</v>
      </c>
    </row>
    <row r="238" spans="1:7" ht="15" x14ac:dyDescent="0.25">
      <c r="A238" s="2" t="s">
        <v>122</v>
      </c>
      <c r="B238" s="2" t="s">
        <v>167</v>
      </c>
      <c r="C238" s="2">
        <v>19.9949054718018</v>
      </c>
      <c r="D238" s="2">
        <v>-102.29867553710901</v>
      </c>
      <c r="E238" s="11">
        <v>43559.514421296299</v>
      </c>
      <c r="F238" s="12">
        <v>4.1782407407407402E-3</v>
      </c>
      <c r="G238" s="2">
        <v>5.0000000000000001E-3</v>
      </c>
    </row>
    <row r="239" spans="1:7" ht="15" x14ac:dyDescent="0.25">
      <c r="A239" s="2" t="s">
        <v>122</v>
      </c>
      <c r="B239" s="2" t="s">
        <v>168</v>
      </c>
      <c r="C239" s="2">
        <v>20.007833480835</v>
      </c>
      <c r="D239" s="2">
        <v>-102.315216064453</v>
      </c>
      <c r="E239" s="11">
        <v>43559.525625000002</v>
      </c>
      <c r="F239" s="12">
        <v>6.8287037037036997E-3</v>
      </c>
      <c r="G239" s="2">
        <v>2.0555555555555601E-2</v>
      </c>
    </row>
    <row r="240" spans="1:7" ht="15" x14ac:dyDescent="0.25">
      <c r="A240" s="2" t="s">
        <v>122</v>
      </c>
      <c r="B240" s="2" t="s">
        <v>170</v>
      </c>
      <c r="C240" s="2">
        <v>19.9729404449463</v>
      </c>
      <c r="D240" s="2">
        <v>-102.280166625977</v>
      </c>
      <c r="E240" s="11">
        <v>43559.554108796299</v>
      </c>
      <c r="F240" s="12">
        <v>7.8009259259259299E-3</v>
      </c>
      <c r="G240" s="2">
        <v>3.2222222222222201E-2</v>
      </c>
    </row>
    <row r="241" spans="1:7" ht="15" x14ac:dyDescent="0.25">
      <c r="A241" s="2" t="s">
        <v>122</v>
      </c>
      <c r="B241" s="2" t="s">
        <v>169</v>
      </c>
      <c r="C241" s="2">
        <v>19.9891452789307</v>
      </c>
      <c r="D241" s="2">
        <v>-102.24765777587901</v>
      </c>
      <c r="E241" s="11">
        <v>43559.577442129601</v>
      </c>
      <c r="F241" s="12">
        <v>2.4872685185185199E-2</v>
      </c>
      <c r="G241" s="2">
        <v>0.16611111111111099</v>
      </c>
    </row>
    <row r="242" spans="1:7" ht="15" x14ac:dyDescent="0.25">
      <c r="A242" s="2" t="s">
        <v>122</v>
      </c>
      <c r="B242" s="2" t="s">
        <v>255</v>
      </c>
      <c r="C242" s="2">
        <v>19.776639938354499</v>
      </c>
      <c r="D242" s="2">
        <v>-102.02557373046901</v>
      </c>
      <c r="E242" s="11">
        <v>43559.646851851903</v>
      </c>
      <c r="F242" s="12">
        <v>2.4409722222222201E-2</v>
      </c>
      <c r="G242" s="2">
        <v>2.7777777777777801E-3</v>
      </c>
    </row>
    <row r="243" spans="1:7" ht="15" x14ac:dyDescent="0.25">
      <c r="A243" s="2" t="s">
        <v>122</v>
      </c>
      <c r="B243" s="2" t="s">
        <v>256</v>
      </c>
      <c r="C243" s="2">
        <v>19.61008644104</v>
      </c>
      <c r="D243" s="2">
        <v>-102.083633422852</v>
      </c>
      <c r="E243" s="11">
        <v>43559.708634259303</v>
      </c>
      <c r="F243" s="12">
        <v>1.7395833333333301E-2</v>
      </c>
      <c r="G243" s="2">
        <v>0.41749999999999998</v>
      </c>
    </row>
    <row r="244" spans="1:7" ht="15" x14ac:dyDescent="0.25">
      <c r="A244" s="2" t="s">
        <v>122</v>
      </c>
      <c r="B244" s="2" t="s">
        <v>257</v>
      </c>
      <c r="C244" s="2">
        <v>19.544038772583001</v>
      </c>
      <c r="D244" s="2">
        <v>-102.05747222900401</v>
      </c>
      <c r="E244" s="11">
        <v>43559.735763888901</v>
      </c>
      <c r="F244" s="12">
        <v>1.99074074074074E-3</v>
      </c>
      <c r="G244" s="2">
        <v>1.11111111111111E-3</v>
      </c>
    </row>
    <row r="245" spans="1:7" ht="15" x14ac:dyDescent="0.25">
      <c r="A245" s="2" t="s">
        <v>122</v>
      </c>
      <c r="B245" s="2" t="s">
        <v>258</v>
      </c>
      <c r="C245" s="2">
        <v>19.393383026123001</v>
      </c>
      <c r="D245" s="2">
        <v>-102.02219390869099</v>
      </c>
      <c r="E245" s="11">
        <v>43559.778252314798</v>
      </c>
      <c r="F245" s="12">
        <v>9.3402777777777807E-3</v>
      </c>
      <c r="G245" s="2">
        <v>0.22416666666666701</v>
      </c>
    </row>
    <row r="246" spans="1:7" ht="15" x14ac:dyDescent="0.25">
      <c r="A246" s="2" t="s">
        <v>122</v>
      </c>
      <c r="B246" s="2" t="s">
        <v>258</v>
      </c>
      <c r="C246" s="2">
        <v>19.393383026123001</v>
      </c>
      <c r="D246" s="2">
        <v>-102.02219390869099</v>
      </c>
      <c r="E246" s="11">
        <v>43559.787928240701</v>
      </c>
      <c r="F246" s="12">
        <v>1.7835648148148101E-2</v>
      </c>
      <c r="G246" s="2">
        <v>0.143611111111111</v>
      </c>
    </row>
    <row r="247" spans="1:7" ht="15" x14ac:dyDescent="0.25">
      <c r="A247" s="2" t="s">
        <v>122</v>
      </c>
      <c r="B247" s="2" t="s">
        <v>259</v>
      </c>
      <c r="C247" s="2">
        <v>19.393562316894499</v>
      </c>
      <c r="D247" s="2">
        <v>-102.022247314453</v>
      </c>
      <c r="E247" s="11">
        <v>43559.806493055599</v>
      </c>
      <c r="F247" s="12">
        <v>2.4270833333333301E-2</v>
      </c>
      <c r="G247" s="2">
        <v>5.2777777777777797E-3</v>
      </c>
    </row>
    <row r="248" spans="1:7" ht="15" x14ac:dyDescent="0.25">
      <c r="A248" s="2" t="s">
        <v>122</v>
      </c>
      <c r="B248" s="2" t="s">
        <v>175</v>
      </c>
      <c r="C248" s="2">
        <v>19.404237747192401</v>
      </c>
      <c r="D248" s="2">
        <v>-102.01824951171901</v>
      </c>
      <c r="E248" s="11">
        <v>43559.8378703704</v>
      </c>
      <c r="F248" s="12">
        <v>6.4120370370370399E-3</v>
      </c>
      <c r="G248" s="2">
        <v>3.05555555555556E-2</v>
      </c>
    </row>
    <row r="249" spans="1:7" ht="15" x14ac:dyDescent="0.25">
      <c r="A249" s="2" t="s">
        <v>122</v>
      </c>
      <c r="B249" s="2" t="s">
        <v>176</v>
      </c>
      <c r="C249" s="2">
        <v>19.392793655395501</v>
      </c>
      <c r="D249" s="2">
        <v>-102.055625915527</v>
      </c>
      <c r="E249" s="11">
        <v>43559.866030092599</v>
      </c>
      <c r="F249" s="12">
        <v>1.56018518518519E-2</v>
      </c>
      <c r="G249" s="2">
        <v>2.8333333333333301E-2</v>
      </c>
    </row>
    <row r="250" spans="1:7" ht="15" x14ac:dyDescent="0.25">
      <c r="A250" s="2" t="s">
        <v>122</v>
      </c>
      <c r="B250" s="2" t="s">
        <v>260</v>
      </c>
      <c r="C250" s="2">
        <v>19.4034423828125</v>
      </c>
      <c r="D250" s="2">
        <v>-102.070556640625</v>
      </c>
      <c r="E250" s="11">
        <v>43559.889699074098</v>
      </c>
      <c r="F250" s="12">
        <v>2.0023148148148101E-3</v>
      </c>
      <c r="G250" s="2">
        <v>1.61111111111111E-2</v>
      </c>
    </row>
    <row r="251" spans="1:7" ht="15" x14ac:dyDescent="0.25">
      <c r="A251" s="2" t="s">
        <v>122</v>
      </c>
      <c r="B251" s="2" t="s">
        <v>178</v>
      </c>
      <c r="C251" s="2">
        <v>19.403699874877901</v>
      </c>
      <c r="D251" s="2">
        <v>-102.070556640625</v>
      </c>
      <c r="E251" s="11">
        <v>43559.894490740699</v>
      </c>
      <c r="F251" s="12">
        <v>8.3101851851851791E-3</v>
      </c>
      <c r="G251" s="2">
        <v>2.2222222222222201E-3</v>
      </c>
    </row>
    <row r="252" spans="1:7" ht="15" x14ac:dyDescent="0.25">
      <c r="A252" s="2" t="s">
        <v>122</v>
      </c>
      <c r="B252" s="2" t="s">
        <v>261</v>
      </c>
      <c r="C252" s="2">
        <v>19.416549682617202</v>
      </c>
      <c r="D252" s="2">
        <v>-102.06297302246099</v>
      </c>
      <c r="E252" s="11">
        <v>43559.913263888899</v>
      </c>
      <c r="F252" s="12">
        <v>5.2199074074074101E-3</v>
      </c>
      <c r="G252" s="2">
        <v>0.12527777777777799</v>
      </c>
    </row>
    <row r="253" spans="1:7" ht="15" x14ac:dyDescent="0.25">
      <c r="A253" s="2" t="s">
        <v>122</v>
      </c>
      <c r="B253" s="2" t="s">
        <v>262</v>
      </c>
      <c r="C253" s="2">
        <v>19.416704177856399</v>
      </c>
      <c r="D253" s="2">
        <v>-102.06289672851599</v>
      </c>
      <c r="E253" s="11">
        <v>43559.918634259302</v>
      </c>
      <c r="F253" s="12">
        <v>3.8078703703703699E-3</v>
      </c>
      <c r="G253" s="2">
        <v>9.1388888888888895E-2</v>
      </c>
    </row>
    <row r="254" spans="1:7" ht="15" x14ac:dyDescent="0.25">
      <c r="A254" s="2" t="s">
        <v>122</v>
      </c>
      <c r="B254" s="2" t="s">
        <v>177</v>
      </c>
      <c r="C254" s="2">
        <v>19.416524887085</v>
      </c>
      <c r="D254" s="2">
        <v>-102.06307983398401</v>
      </c>
      <c r="E254" s="11">
        <v>43559.924756944398</v>
      </c>
      <c r="F254" s="12">
        <v>0.167106481481481</v>
      </c>
      <c r="G254" s="2">
        <v>1.11111111111111E-3</v>
      </c>
    </row>
    <row r="255" spans="1:7" ht="15" x14ac:dyDescent="0.25">
      <c r="A255" s="2" t="s">
        <v>122</v>
      </c>
      <c r="B255" s="2" t="s">
        <v>263</v>
      </c>
      <c r="C255" s="2">
        <v>19.6697597503662</v>
      </c>
      <c r="D255" s="2">
        <v>-101.163467407227</v>
      </c>
      <c r="E255" s="11">
        <v>43560.185810185198</v>
      </c>
      <c r="F255" s="12">
        <v>0.18513888888888899</v>
      </c>
      <c r="G255" s="2">
        <v>4.5555555555555599E-2</v>
      </c>
    </row>
    <row r="256" spans="1:7" ht="15" x14ac:dyDescent="0.25">
      <c r="A256" s="2" t="s">
        <v>122</v>
      </c>
      <c r="B256" s="2" t="s">
        <v>264</v>
      </c>
      <c r="C256" s="2">
        <v>19.824871063232401</v>
      </c>
      <c r="D256" s="2">
        <v>-101.166130065918</v>
      </c>
      <c r="E256" s="11">
        <v>43560.414537037002</v>
      </c>
      <c r="F256" s="12">
        <v>2.4166666666666701E-2</v>
      </c>
      <c r="G256" s="2">
        <v>1.30555555555556E-2</v>
      </c>
    </row>
    <row r="257" spans="1:7" ht="15" x14ac:dyDescent="0.25">
      <c r="A257" s="2" t="s">
        <v>122</v>
      </c>
      <c r="B257" s="2" t="s">
        <v>265</v>
      </c>
      <c r="C257" s="2">
        <v>20.135347366333001</v>
      </c>
      <c r="D257" s="2">
        <v>-101.181846618652</v>
      </c>
      <c r="E257" s="11">
        <v>43560.472106481502</v>
      </c>
      <c r="F257" s="12">
        <v>2.0266203703703699E-2</v>
      </c>
      <c r="G257" s="2">
        <v>0.21472222222222201</v>
      </c>
    </row>
    <row r="258" spans="1:7" ht="15" x14ac:dyDescent="0.25">
      <c r="A258" s="2" t="s">
        <v>122</v>
      </c>
      <c r="B258" s="2" t="s">
        <v>266</v>
      </c>
      <c r="C258" s="2">
        <v>20.510515213012699</v>
      </c>
      <c r="D258" s="2">
        <v>-100.76490020752</v>
      </c>
      <c r="E258" s="11">
        <v>43560.582268518498</v>
      </c>
      <c r="F258" s="12">
        <v>2.3032407407407398E-3</v>
      </c>
      <c r="G258" s="2">
        <v>5.5277777777777801E-2</v>
      </c>
    </row>
    <row r="259" spans="1:7" ht="15" x14ac:dyDescent="0.25">
      <c r="A259" s="2" t="s">
        <v>122</v>
      </c>
      <c r="B259" s="2" t="s">
        <v>267</v>
      </c>
      <c r="C259" s="2">
        <v>20.562227249145501</v>
      </c>
      <c r="D259" s="2">
        <v>-100.497177124023</v>
      </c>
      <c r="E259" s="11">
        <v>43560.616504629601</v>
      </c>
      <c r="F259" s="12">
        <v>2.8402777777777801E-2</v>
      </c>
      <c r="G259" s="2">
        <v>3.8611111111111103E-2</v>
      </c>
    </row>
    <row r="260" spans="1:7" ht="15" x14ac:dyDescent="0.25">
      <c r="A260" s="2" t="s">
        <v>122</v>
      </c>
      <c r="B260" s="2" t="s">
        <v>268</v>
      </c>
      <c r="C260" s="2">
        <v>20.501939773559599</v>
      </c>
      <c r="D260" s="2">
        <v>-100.816047668457</v>
      </c>
      <c r="E260" s="11">
        <v>43560.698240740698</v>
      </c>
      <c r="F260" s="12">
        <v>8.1597222222222193E-3</v>
      </c>
      <c r="G260" s="2">
        <v>2.7777777777777801E-3</v>
      </c>
    </row>
    <row r="261" spans="1:7" ht="15" x14ac:dyDescent="0.25">
      <c r="A261" s="2" t="s">
        <v>122</v>
      </c>
      <c r="B261" s="2" t="s">
        <v>269</v>
      </c>
      <c r="C261" s="2">
        <v>20.5082111358643</v>
      </c>
      <c r="D261" s="2">
        <v>-100.796005249023</v>
      </c>
      <c r="E261" s="11">
        <v>43560.716840277797</v>
      </c>
      <c r="F261" s="12">
        <v>5.1157407407407401E-3</v>
      </c>
      <c r="G261" s="2">
        <v>1.16666666666667E-2</v>
      </c>
    </row>
    <row r="262" spans="1:7" ht="15" x14ac:dyDescent="0.25">
      <c r="A262" s="2" t="s">
        <v>122</v>
      </c>
      <c r="B262" s="2" t="s">
        <v>270</v>
      </c>
      <c r="C262" s="2">
        <v>20.5486850738525</v>
      </c>
      <c r="D262" s="2">
        <v>-100.780799865723</v>
      </c>
      <c r="E262" s="11">
        <v>43560.7340625</v>
      </c>
      <c r="F262" s="12">
        <v>2.6157407407407401E-3</v>
      </c>
      <c r="G262" s="2">
        <v>2.8055555555555601E-2</v>
      </c>
    </row>
    <row r="263" spans="1:7" ht="15" x14ac:dyDescent="0.25">
      <c r="A263" s="2" t="s">
        <v>122</v>
      </c>
      <c r="B263" s="2" t="s">
        <v>271</v>
      </c>
      <c r="C263" s="2">
        <v>20.5487880706787</v>
      </c>
      <c r="D263" s="2">
        <v>-100.780799865723</v>
      </c>
      <c r="E263" s="11">
        <v>43560.737349536997</v>
      </c>
      <c r="F263" s="12">
        <v>1.00462962962963E-2</v>
      </c>
      <c r="G263" s="2">
        <v>1.11111111111111E-3</v>
      </c>
    </row>
    <row r="264" spans="1:7" ht="15" x14ac:dyDescent="0.25">
      <c r="A264" s="2" t="s">
        <v>122</v>
      </c>
      <c r="B264" s="2" t="s">
        <v>272</v>
      </c>
      <c r="C264" s="2">
        <v>20.555418014526399</v>
      </c>
      <c r="D264" s="2">
        <v>-100.84805297851599</v>
      </c>
      <c r="E264" s="11">
        <v>43560.766099537002</v>
      </c>
      <c r="F264" s="12">
        <v>1.7187500000000001E-2</v>
      </c>
      <c r="G264" s="2">
        <v>2.9722222222222199E-2</v>
      </c>
    </row>
    <row r="265" spans="1:7" ht="15" x14ac:dyDescent="0.25">
      <c r="A265" s="2" t="s">
        <v>122</v>
      </c>
      <c r="B265" s="2" t="s">
        <v>273</v>
      </c>
      <c r="C265" s="2">
        <v>20.5440769195557</v>
      </c>
      <c r="D265" s="2">
        <v>-100.82769775390599</v>
      </c>
      <c r="E265" s="11">
        <v>43560.790902777801</v>
      </c>
      <c r="F265" s="12">
        <v>5.4629629629629603E-3</v>
      </c>
      <c r="G265" s="2">
        <v>1.6666666666666701E-2</v>
      </c>
    </row>
    <row r="266" spans="1:7" ht="15" x14ac:dyDescent="0.25">
      <c r="A266" s="2" t="s">
        <v>122</v>
      </c>
      <c r="B266" s="2" t="s">
        <v>274</v>
      </c>
      <c r="C266" s="2">
        <v>20.566886901855501</v>
      </c>
      <c r="D266" s="2">
        <v>-101.18807220459</v>
      </c>
      <c r="E266" s="11">
        <v>43560.834826388898</v>
      </c>
      <c r="F266" s="12">
        <v>2.08217592592593E-2</v>
      </c>
      <c r="G266" s="2">
        <v>0.15583333333333299</v>
      </c>
    </row>
    <row r="267" spans="1:7" ht="15" x14ac:dyDescent="0.25">
      <c r="A267" s="2" t="s">
        <v>122</v>
      </c>
      <c r="B267" s="2" t="s">
        <v>275</v>
      </c>
      <c r="C267" s="2">
        <v>20.576459884643601</v>
      </c>
      <c r="D267" s="2">
        <v>-101.20645141601599</v>
      </c>
      <c r="E267" s="11">
        <v>43560.865219907399</v>
      </c>
      <c r="F267" s="12">
        <v>3.5532407407407401E-3</v>
      </c>
      <c r="G267" s="2">
        <v>8.3333333333333295E-4</v>
      </c>
    </row>
    <row r="268" spans="1:7" ht="15" x14ac:dyDescent="0.25">
      <c r="A268" s="2" t="s">
        <v>122</v>
      </c>
      <c r="B268" s="2" t="s">
        <v>275</v>
      </c>
      <c r="C268" s="2">
        <v>20.5763835906982</v>
      </c>
      <c r="D268" s="2">
        <v>-101.20647430419901</v>
      </c>
      <c r="E268" s="11">
        <v>43560.8691666667</v>
      </c>
      <c r="F268" s="12">
        <v>9.0277777777777804E-3</v>
      </c>
      <c r="G268" s="2">
        <v>1.66666666666667E-3</v>
      </c>
    </row>
    <row r="269" spans="1:7" ht="15" x14ac:dyDescent="0.25">
      <c r="A269" s="2" t="s">
        <v>122</v>
      </c>
      <c r="B269" s="2" t="s">
        <v>276</v>
      </c>
      <c r="C269" s="2">
        <v>20.576076507568398</v>
      </c>
      <c r="D269" s="2">
        <v>-101.221481323242</v>
      </c>
      <c r="E269" s="11">
        <v>43560.890138888899</v>
      </c>
      <c r="F269" s="12">
        <v>3.0243055555555599E-2</v>
      </c>
      <c r="G269" s="2">
        <v>2.5000000000000001E-3</v>
      </c>
    </row>
    <row r="270" spans="1:7" ht="15" x14ac:dyDescent="0.25">
      <c r="A270" s="2" t="s">
        <v>122</v>
      </c>
      <c r="B270" s="2" t="s">
        <v>277</v>
      </c>
      <c r="C270" s="2">
        <v>20.575590133666999</v>
      </c>
      <c r="D270" s="2">
        <v>-101.221733093262</v>
      </c>
      <c r="E270" s="11">
        <v>43560.921481481499</v>
      </c>
      <c r="F270" s="12">
        <v>1.24189814814815E-2</v>
      </c>
      <c r="G270" s="2">
        <v>8.3333333333333295E-4</v>
      </c>
    </row>
    <row r="271" spans="1:7" ht="15" x14ac:dyDescent="0.25">
      <c r="A271" s="2" t="s">
        <v>122</v>
      </c>
      <c r="B271" s="2" t="s">
        <v>278</v>
      </c>
      <c r="C271" s="2">
        <v>20.518144607543899</v>
      </c>
      <c r="D271" s="2">
        <v>-100.857315063477</v>
      </c>
      <c r="E271" s="11">
        <v>43560.975543981498</v>
      </c>
      <c r="F271" s="12">
        <v>1.77083333333333E-3</v>
      </c>
      <c r="G271" s="2">
        <v>1.22222222222222E-2</v>
      </c>
    </row>
    <row r="272" spans="1:7" ht="15" x14ac:dyDescent="0.25">
      <c r="A272" s="2" t="s">
        <v>122</v>
      </c>
      <c r="B272" s="2" t="s">
        <v>279</v>
      </c>
      <c r="C272" s="2">
        <v>20.5184516906738</v>
      </c>
      <c r="D272" s="2">
        <v>-100.857498168945</v>
      </c>
      <c r="E272" s="11">
        <v>43560.978738425903</v>
      </c>
      <c r="F272" s="12">
        <v>0.37660879629629601</v>
      </c>
      <c r="G272" s="2">
        <v>1.9444444444444401E-3</v>
      </c>
    </row>
    <row r="273" spans="1:7" ht="15" x14ac:dyDescent="0.25">
      <c r="A273" s="2" t="s">
        <v>122</v>
      </c>
      <c r="B273" s="2" t="s">
        <v>280</v>
      </c>
      <c r="C273" s="2">
        <v>20.677223205566399</v>
      </c>
      <c r="D273" s="2">
        <v>-101.333145141602</v>
      </c>
      <c r="E273" s="11">
        <v>43561.3984375</v>
      </c>
      <c r="F273" s="12">
        <v>9.0046296296296298E-3</v>
      </c>
      <c r="G273" s="2">
        <v>1.0555555555555599E-2</v>
      </c>
    </row>
    <row r="274" spans="1:7" ht="15" x14ac:dyDescent="0.25">
      <c r="A274" s="2" t="s">
        <v>122</v>
      </c>
      <c r="B274" s="2" t="s">
        <v>281</v>
      </c>
      <c r="C274" s="2">
        <v>20.660070419311499</v>
      </c>
      <c r="D274" s="2">
        <v>-101.361892700195</v>
      </c>
      <c r="E274" s="11">
        <v>43561.421284722201</v>
      </c>
      <c r="F274" s="12">
        <v>5.4976851851851897E-3</v>
      </c>
      <c r="G274" s="2">
        <v>2.0555555555555601E-2</v>
      </c>
    </row>
    <row r="275" spans="1:7" ht="15" x14ac:dyDescent="0.25">
      <c r="A275" s="2" t="s">
        <v>122</v>
      </c>
      <c r="B275" s="2" t="s">
        <v>282</v>
      </c>
      <c r="C275" s="2">
        <v>20.6522617340088</v>
      </c>
      <c r="D275" s="2">
        <v>-101.37451171875</v>
      </c>
      <c r="E275" s="11">
        <v>43561.435474537</v>
      </c>
      <c r="F275" s="12">
        <v>3.3101851851851899E-3</v>
      </c>
      <c r="G275" s="2">
        <v>7.9444444444444401E-2</v>
      </c>
    </row>
    <row r="276" spans="1:7" ht="15" x14ac:dyDescent="0.25">
      <c r="A276" s="2" t="s">
        <v>122</v>
      </c>
      <c r="B276" s="2" t="s">
        <v>283</v>
      </c>
      <c r="C276" s="2">
        <v>20.661708831787099</v>
      </c>
      <c r="D276" s="2">
        <v>-101.38547515869099</v>
      </c>
      <c r="E276" s="11">
        <v>43561.449004629598</v>
      </c>
      <c r="F276" s="12">
        <v>8.1597222222222193E-3</v>
      </c>
      <c r="G276" s="2">
        <v>5.3333333333333302E-2</v>
      </c>
    </row>
    <row r="277" spans="1:7" ht="15" x14ac:dyDescent="0.25">
      <c r="A277" s="2" t="s">
        <v>122</v>
      </c>
      <c r="B277" s="2" t="s">
        <v>284</v>
      </c>
      <c r="C277" s="2">
        <v>20.6725368499756</v>
      </c>
      <c r="D277" s="2">
        <v>-101.35964202880901</v>
      </c>
      <c r="E277" s="11">
        <v>43561.472094907404</v>
      </c>
      <c r="F277" s="12">
        <v>8.2291666666666693E-3</v>
      </c>
      <c r="G277" s="2">
        <v>1.8055555555555599E-2</v>
      </c>
    </row>
    <row r="278" spans="1:7" ht="15" x14ac:dyDescent="0.25">
      <c r="A278" s="2" t="s">
        <v>122</v>
      </c>
      <c r="B278" s="2" t="s">
        <v>285</v>
      </c>
      <c r="C278" s="2">
        <v>20.589107513427699</v>
      </c>
      <c r="D278" s="2">
        <v>-103.331176757813</v>
      </c>
      <c r="E278" s="11">
        <v>43561.622083333299</v>
      </c>
      <c r="F278" s="12">
        <v>3.5069444444444401E-3</v>
      </c>
      <c r="G278" s="2">
        <v>8.4166666666666695E-2</v>
      </c>
    </row>
    <row r="279" spans="1:7" ht="15" x14ac:dyDescent="0.25">
      <c r="A279" s="2" t="s">
        <v>122</v>
      </c>
      <c r="B279" s="2" t="s">
        <v>140</v>
      </c>
      <c r="C279" s="2">
        <v>20.568294525146499</v>
      </c>
      <c r="D279" s="2">
        <v>-103.36611938476599</v>
      </c>
      <c r="E279" s="11">
        <v>43561.635046296302</v>
      </c>
      <c r="F279" s="12">
        <v>2.6157407407407401E-3</v>
      </c>
      <c r="G279" s="2">
        <v>1.11111111111111E-3</v>
      </c>
    </row>
    <row r="280" spans="1:7" ht="15" x14ac:dyDescent="0.25">
      <c r="A280" s="2" t="s">
        <v>122</v>
      </c>
      <c r="B280" s="2" t="s">
        <v>139</v>
      </c>
      <c r="C280" s="2">
        <v>20.568346023559599</v>
      </c>
      <c r="D280" s="2">
        <v>-103.36578369140599</v>
      </c>
      <c r="E280" s="11">
        <v>43561.638368055603</v>
      </c>
      <c r="F280" s="12">
        <v>1.8877314814814802E-2</v>
      </c>
      <c r="G280" s="2">
        <v>5.5555555555555599E-4</v>
      </c>
    </row>
    <row r="281" spans="1:7" ht="15" x14ac:dyDescent="0.25">
      <c r="A281" s="2" t="s">
        <v>122</v>
      </c>
      <c r="B281" s="2" t="s">
        <v>140</v>
      </c>
      <c r="C281" s="2">
        <v>20.569292068481399</v>
      </c>
      <c r="D281" s="2">
        <v>-103.36653137207</v>
      </c>
      <c r="E281" s="11">
        <v>43561.658773148098</v>
      </c>
      <c r="F281" s="12">
        <v>1.05542824074074</v>
      </c>
      <c r="G281" s="2">
        <v>3.8333333333333303E-2</v>
      </c>
    </row>
    <row r="282" spans="1:7" ht="15" x14ac:dyDescent="0.25">
      <c r="A282" s="2" t="s">
        <v>122</v>
      </c>
      <c r="B282" s="2" t="s">
        <v>140</v>
      </c>
      <c r="C282" s="2">
        <v>20.569242477416999</v>
      </c>
      <c r="D282" s="2">
        <v>-103.36653137207</v>
      </c>
      <c r="E282" s="11">
        <v>43562.747141203698</v>
      </c>
      <c r="F282" s="12">
        <v>3.2407407407407402E-3</v>
      </c>
      <c r="G282" s="2">
        <v>7.7777777777777807E-2</v>
      </c>
    </row>
    <row r="283" spans="1:7" ht="15" x14ac:dyDescent="0.25">
      <c r="A283" s="2" t="s">
        <v>122</v>
      </c>
      <c r="B283" s="2" t="s">
        <v>140</v>
      </c>
      <c r="C283" s="2">
        <v>20.568653106689499</v>
      </c>
      <c r="D283" s="2">
        <v>-103.366096496582</v>
      </c>
      <c r="E283" s="11">
        <v>43562.727997685201</v>
      </c>
      <c r="F283" s="12">
        <v>1.8263888888888899E-2</v>
      </c>
      <c r="G283" s="2">
        <v>5.5555555555555599E-4</v>
      </c>
    </row>
    <row r="284" spans="1:7" ht="15" x14ac:dyDescent="0.25">
      <c r="A284" s="2" t="s">
        <v>122</v>
      </c>
      <c r="B284" s="2" t="s">
        <v>140</v>
      </c>
      <c r="C284" s="2">
        <v>20.5667839050293</v>
      </c>
      <c r="D284" s="2">
        <v>-103.36847686767599</v>
      </c>
      <c r="E284" s="11">
        <v>43562.751608796301</v>
      </c>
      <c r="F284" s="12">
        <v>0.169756944444444</v>
      </c>
      <c r="G284" s="2">
        <v>5.5555555555555599E-4</v>
      </c>
    </row>
    <row r="285" spans="1:7" ht="15" x14ac:dyDescent="0.25">
      <c r="A285" s="2" t="s">
        <v>122</v>
      </c>
      <c r="B285" s="2" t="s">
        <v>141</v>
      </c>
      <c r="C285" s="2">
        <v>20.569242477416999</v>
      </c>
      <c r="D285" s="2">
        <v>-103.36653137207</v>
      </c>
      <c r="E285" s="11">
        <v>43562.970717592601</v>
      </c>
      <c r="F285" s="12">
        <v>0.19887731481481499</v>
      </c>
      <c r="G285" s="2">
        <v>3.1666666666666697E-2</v>
      </c>
    </row>
    <row r="286" spans="1:7" ht="15" x14ac:dyDescent="0.25">
      <c r="A286" s="2" t="s">
        <v>122</v>
      </c>
      <c r="B286" s="2" t="s">
        <v>141</v>
      </c>
      <c r="C286" s="2">
        <v>20.568653106689499</v>
      </c>
      <c r="D286" s="2">
        <v>-103.366096496582</v>
      </c>
      <c r="E286" s="11">
        <v>43563.172291666699</v>
      </c>
      <c r="F286" s="12">
        <v>5.86111111111111E-2</v>
      </c>
      <c r="G286" s="2">
        <v>6.9444444444444397E-3</v>
      </c>
    </row>
    <row r="287" spans="1:7" ht="15" x14ac:dyDescent="0.25">
      <c r="A287" s="2" t="s">
        <v>122</v>
      </c>
      <c r="B287" s="2" t="s">
        <v>144</v>
      </c>
      <c r="C287" s="2">
        <v>20.5667839050293</v>
      </c>
      <c r="D287" s="2">
        <v>-103.36847686767599</v>
      </c>
      <c r="E287" s="11">
        <v>43563.231249999997</v>
      </c>
      <c r="F287" s="12">
        <v>2.5000000000000001E-3</v>
      </c>
      <c r="G287" s="2">
        <v>0.06</v>
      </c>
    </row>
    <row r="288" spans="1:7" ht="15" x14ac:dyDescent="0.25">
      <c r="A288" s="2" t="s">
        <v>122</v>
      </c>
      <c r="B288" s="2" t="s">
        <v>286</v>
      </c>
      <c r="C288" s="2">
        <v>20.566656112670898</v>
      </c>
      <c r="D288" s="2">
        <v>-103.368270874023</v>
      </c>
      <c r="E288" s="11">
        <v>43563.263425925899</v>
      </c>
      <c r="F288" s="12">
        <v>4.8726851851851804E-3</v>
      </c>
      <c r="G288" s="2">
        <v>4.0833333333333298E-2</v>
      </c>
    </row>
    <row r="289" spans="1:7" ht="15" x14ac:dyDescent="0.25">
      <c r="A289" s="2" t="s">
        <v>122</v>
      </c>
      <c r="B289" s="2" t="s">
        <v>287</v>
      </c>
      <c r="C289" s="2">
        <v>20.567218780517599</v>
      </c>
      <c r="D289" s="2">
        <v>-103.36865234375</v>
      </c>
      <c r="E289" s="11">
        <v>43563.269548611097</v>
      </c>
      <c r="F289" s="12">
        <v>2.9282407407407399E-3</v>
      </c>
      <c r="G289" s="2">
        <v>2.6388888888888899E-2</v>
      </c>
    </row>
    <row r="290" spans="1:7" ht="15" x14ac:dyDescent="0.25">
      <c r="A290" s="2" t="s">
        <v>122</v>
      </c>
      <c r="B290" s="2" t="s">
        <v>288</v>
      </c>
      <c r="C290" s="2">
        <v>20.567218780517599</v>
      </c>
      <c r="D290" s="2">
        <v>-103.36862945556599</v>
      </c>
      <c r="E290" s="11">
        <v>43563.378078703703</v>
      </c>
      <c r="F290" s="12">
        <v>1.07060185185185E-2</v>
      </c>
      <c r="G290" s="2">
        <v>2.36111111111111E-2</v>
      </c>
    </row>
    <row r="291" spans="1:7" ht="15" x14ac:dyDescent="0.25">
      <c r="A291" s="2" t="s">
        <v>122</v>
      </c>
      <c r="B291" s="2" t="s">
        <v>289</v>
      </c>
      <c r="C291" s="2">
        <v>20.567398071289102</v>
      </c>
      <c r="D291" s="2">
        <v>-103.36888122558599</v>
      </c>
      <c r="E291" s="11">
        <v>43563.394768518498</v>
      </c>
      <c r="F291" s="12">
        <v>1.2210648148148101E-2</v>
      </c>
      <c r="G291" s="2">
        <v>9.30555555555556E-2</v>
      </c>
    </row>
    <row r="292" spans="1:7" ht="15" x14ac:dyDescent="0.25">
      <c r="A292" s="2" t="s">
        <v>122</v>
      </c>
      <c r="B292" s="2" t="s">
        <v>290</v>
      </c>
      <c r="C292" s="2">
        <v>20.810674667358398</v>
      </c>
      <c r="D292" s="2">
        <v>-102.777877807617</v>
      </c>
      <c r="E292" s="11">
        <v>43563.443483796298</v>
      </c>
      <c r="F292" s="12">
        <v>4.6759259259259297E-3</v>
      </c>
      <c r="G292" s="2">
        <v>0.112222222222222</v>
      </c>
    </row>
    <row r="293" spans="1:7" ht="15" x14ac:dyDescent="0.25">
      <c r="A293" s="2" t="s">
        <v>122</v>
      </c>
      <c r="B293" s="2" t="s">
        <v>290</v>
      </c>
      <c r="C293" s="2">
        <v>20.810522079467798</v>
      </c>
      <c r="D293" s="2">
        <v>-102.777267456055</v>
      </c>
      <c r="E293" s="11">
        <v>43563.448657407404</v>
      </c>
      <c r="F293" s="12">
        <v>1.18055555555556E-2</v>
      </c>
      <c r="G293" s="2">
        <v>0.28333333333333299</v>
      </c>
    </row>
    <row r="294" spans="1:7" ht="15" x14ac:dyDescent="0.25">
      <c r="A294" s="2" t="s">
        <v>122</v>
      </c>
      <c r="B294" s="2" t="s">
        <v>290</v>
      </c>
      <c r="C294" s="2">
        <v>20.604032516479499</v>
      </c>
      <c r="D294" s="2">
        <v>-103.127960205078</v>
      </c>
      <c r="E294" s="11">
        <v>43563.462164351899</v>
      </c>
      <c r="F294" s="12">
        <v>4.7569444444444404E-3</v>
      </c>
      <c r="G294" s="2">
        <v>0.114166666666667</v>
      </c>
    </row>
    <row r="295" spans="1:7" ht="15" x14ac:dyDescent="0.25">
      <c r="A295" s="2" t="s">
        <v>122</v>
      </c>
      <c r="B295" s="2" t="s">
        <v>291</v>
      </c>
      <c r="C295" s="2">
        <v>20.000947952270501</v>
      </c>
      <c r="D295" s="2">
        <v>-102.28800201416</v>
      </c>
      <c r="E295" s="11">
        <v>43563.468506944402</v>
      </c>
      <c r="F295" s="12">
        <v>6.0590277777777798E-2</v>
      </c>
      <c r="G295" s="2">
        <v>6.3888888888888901E-3</v>
      </c>
    </row>
    <row r="296" spans="1:7" ht="15" x14ac:dyDescent="0.25">
      <c r="A296" s="2" t="s">
        <v>122</v>
      </c>
      <c r="B296" s="2" t="s">
        <v>292</v>
      </c>
      <c r="C296" s="2">
        <v>19.9949054718018</v>
      </c>
      <c r="D296" s="2">
        <v>-102.29867553710901</v>
      </c>
      <c r="E296" s="11">
        <v>43563.555960648097</v>
      </c>
      <c r="F296" s="12">
        <v>7.1296296296296299E-3</v>
      </c>
      <c r="G296" s="2">
        <v>3.5555555555555597E-2</v>
      </c>
    </row>
    <row r="297" spans="1:7" ht="15" x14ac:dyDescent="0.25">
      <c r="A297" s="2" t="s">
        <v>122</v>
      </c>
      <c r="B297" s="2" t="s">
        <v>293</v>
      </c>
      <c r="C297" s="2">
        <v>20.007833480835</v>
      </c>
      <c r="D297" s="2">
        <v>-102.315216064453</v>
      </c>
      <c r="E297" s="11">
        <v>43563.563657407401</v>
      </c>
      <c r="F297" s="12">
        <v>4.8958333333333302E-3</v>
      </c>
      <c r="G297" s="2">
        <v>0.11749999999999999</v>
      </c>
    </row>
    <row r="298" spans="1:7" ht="15" x14ac:dyDescent="0.25">
      <c r="A298" s="2" t="s">
        <v>122</v>
      </c>
      <c r="B298" s="2" t="s">
        <v>293</v>
      </c>
      <c r="C298" s="2">
        <v>19.9729404449463</v>
      </c>
      <c r="D298" s="2">
        <v>-102.280166625977</v>
      </c>
      <c r="E298" s="11">
        <v>43563.568900462997</v>
      </c>
      <c r="F298" s="12">
        <v>2.93865740740741E-2</v>
      </c>
      <c r="G298" s="2">
        <v>2.5555555555555599E-2</v>
      </c>
    </row>
    <row r="299" spans="1:7" ht="15" x14ac:dyDescent="0.25">
      <c r="A299" s="2" t="s">
        <v>122</v>
      </c>
      <c r="B299" s="2" t="s">
        <v>294</v>
      </c>
      <c r="C299" s="2">
        <v>19.9891452789307</v>
      </c>
      <c r="D299" s="2">
        <v>-102.24765777587901</v>
      </c>
      <c r="E299" s="11">
        <v>43563.632685185199</v>
      </c>
      <c r="F299" s="12">
        <v>9.6296296296296303E-3</v>
      </c>
      <c r="G299" s="2">
        <v>0.23111111111111099</v>
      </c>
    </row>
    <row r="300" spans="1:7" ht="15" x14ac:dyDescent="0.25">
      <c r="A300" s="2" t="s">
        <v>122</v>
      </c>
      <c r="B300" s="2" t="s">
        <v>295</v>
      </c>
      <c r="C300" s="2">
        <v>19.776639938354499</v>
      </c>
      <c r="D300" s="2">
        <v>-102.02557373046901</v>
      </c>
      <c r="E300" s="11">
        <v>43563.677986111099</v>
      </c>
      <c r="F300" s="12">
        <v>1.9108796296296301E-2</v>
      </c>
      <c r="G300" s="2">
        <v>0.38444444444444398</v>
      </c>
    </row>
    <row r="301" spans="1:7" ht="15" x14ac:dyDescent="0.25">
      <c r="A301" s="2" t="s">
        <v>122</v>
      </c>
      <c r="B301" s="2" t="s">
        <v>296</v>
      </c>
      <c r="C301" s="2">
        <v>19.61008644104</v>
      </c>
      <c r="D301" s="2">
        <v>-102.083633422852</v>
      </c>
      <c r="E301" s="11">
        <v>43563.706701388903</v>
      </c>
      <c r="F301" s="12">
        <v>4.8726851851851804E-3</v>
      </c>
      <c r="G301" s="2">
        <v>0.116944444444444</v>
      </c>
    </row>
    <row r="302" spans="1:7" ht="15" x14ac:dyDescent="0.25">
      <c r="A302" s="2" t="s">
        <v>122</v>
      </c>
      <c r="B302" s="2" t="s">
        <v>297</v>
      </c>
      <c r="C302" s="2">
        <v>19.544038772583001</v>
      </c>
      <c r="D302" s="2">
        <v>-102.05747222900401</v>
      </c>
      <c r="E302" s="11">
        <v>43563.718101851897</v>
      </c>
      <c r="F302" s="12">
        <v>5.2719907407407403E-2</v>
      </c>
      <c r="G302" s="2">
        <v>0.56694444444444403</v>
      </c>
    </row>
    <row r="303" spans="1:7" ht="15" x14ac:dyDescent="0.25">
      <c r="A303" s="2" t="s">
        <v>122</v>
      </c>
      <c r="B303" s="2" t="s">
        <v>298</v>
      </c>
      <c r="C303" s="2">
        <v>19.393383026123001</v>
      </c>
      <c r="D303" s="2">
        <v>-102.02219390869099</v>
      </c>
      <c r="E303" s="11">
        <v>43563.816215277802</v>
      </c>
      <c r="F303" s="12">
        <v>1.38888888888889E-3</v>
      </c>
      <c r="G303" s="2">
        <v>2.5000000000000001E-3</v>
      </c>
    </row>
    <row r="304" spans="1:7" ht="15" x14ac:dyDescent="0.25">
      <c r="A304" s="2" t="s">
        <v>122</v>
      </c>
      <c r="B304" s="2" t="s">
        <v>299</v>
      </c>
      <c r="C304" s="2">
        <v>19.393383026123001</v>
      </c>
      <c r="D304" s="2">
        <v>-102.02219390869099</v>
      </c>
      <c r="E304" s="11">
        <v>43563.818148148202</v>
      </c>
      <c r="F304" s="12">
        <v>3.5185185185185202E-3</v>
      </c>
      <c r="G304" s="2">
        <v>8.4444444444444405E-2</v>
      </c>
    </row>
    <row r="305" spans="1:7" ht="15" x14ac:dyDescent="0.25">
      <c r="A305" s="2" t="s">
        <v>122</v>
      </c>
      <c r="B305" s="2" t="s">
        <v>289</v>
      </c>
      <c r="C305" s="2">
        <v>19.393562316894499</v>
      </c>
      <c r="D305" s="2">
        <v>-102.022247314453</v>
      </c>
      <c r="E305" s="11">
        <v>43563.861504629604</v>
      </c>
      <c r="F305" s="12">
        <v>0.20776620370370399</v>
      </c>
      <c r="G305" s="2">
        <v>5.6944444444444402E-2</v>
      </c>
    </row>
    <row r="306" spans="1:7" ht="15" x14ac:dyDescent="0.25">
      <c r="A306" s="2" t="s">
        <v>122</v>
      </c>
      <c r="B306" s="2" t="s">
        <v>187</v>
      </c>
      <c r="C306" s="2">
        <v>19.404237747192401</v>
      </c>
      <c r="D306" s="2">
        <v>-102.01824951171901</v>
      </c>
      <c r="E306" s="11">
        <v>43564.150428240697</v>
      </c>
      <c r="F306" s="12">
        <v>3.6921296296296298E-3</v>
      </c>
      <c r="G306" s="2">
        <v>8.8611111111111099E-2</v>
      </c>
    </row>
    <row r="307" spans="1:7" ht="15" x14ac:dyDescent="0.25">
      <c r="A307" s="2" t="s">
        <v>122</v>
      </c>
      <c r="B307" s="2" t="s">
        <v>300</v>
      </c>
      <c r="C307" s="2">
        <v>19.392793655395501</v>
      </c>
      <c r="D307" s="2">
        <v>-102.055625915527</v>
      </c>
      <c r="E307" s="11">
        <v>43564.180115740703</v>
      </c>
      <c r="F307" s="12">
        <v>2.9629629629629602E-3</v>
      </c>
      <c r="G307" s="2">
        <v>4.4444444444444401E-3</v>
      </c>
    </row>
    <row r="308" spans="1:7" ht="15" x14ac:dyDescent="0.25">
      <c r="A308" s="2" t="s">
        <v>122</v>
      </c>
      <c r="B308" s="2" t="s">
        <v>285</v>
      </c>
      <c r="C308" s="2">
        <v>19.4034423828125</v>
      </c>
      <c r="D308" s="2">
        <v>-102.070556640625</v>
      </c>
      <c r="E308" s="11">
        <v>43564.205937500003</v>
      </c>
      <c r="F308" s="12">
        <v>5.4398148148148097E-3</v>
      </c>
      <c r="G308" s="2">
        <v>1.11111111111111E-3</v>
      </c>
    </row>
    <row r="309" spans="1:7" ht="15" x14ac:dyDescent="0.25">
      <c r="A309" s="2" t="s">
        <v>122</v>
      </c>
      <c r="B309" s="2" t="s">
        <v>301</v>
      </c>
      <c r="C309" s="2">
        <v>19.403699874877901</v>
      </c>
      <c r="D309" s="2">
        <v>-102.070556640625</v>
      </c>
      <c r="E309" s="11">
        <v>43564.213518518503</v>
      </c>
      <c r="F309" s="12">
        <v>5.2777777777777797E-3</v>
      </c>
      <c r="G309" s="2">
        <v>1.38888888888889E-3</v>
      </c>
    </row>
    <row r="310" spans="1:7" ht="15" x14ac:dyDescent="0.25">
      <c r="A310" s="2" t="s">
        <v>122</v>
      </c>
      <c r="B310" s="2" t="s">
        <v>139</v>
      </c>
      <c r="C310" s="2">
        <v>19.416549682617202</v>
      </c>
      <c r="D310" s="2">
        <v>-102.06297302246099</v>
      </c>
      <c r="E310" s="11">
        <v>43564.226354166698</v>
      </c>
      <c r="F310" s="12">
        <v>3.6458333333333299E-3</v>
      </c>
      <c r="G310" s="2">
        <v>7.7777777777777802E-3</v>
      </c>
    </row>
    <row r="311" spans="1:7" ht="15" x14ac:dyDescent="0.25">
      <c r="A311" s="2" t="s">
        <v>122</v>
      </c>
      <c r="B311" s="2" t="s">
        <v>139</v>
      </c>
      <c r="C311" s="2">
        <v>19.416704177856399</v>
      </c>
      <c r="D311" s="2">
        <v>-102.06289672851599</v>
      </c>
      <c r="E311" s="11">
        <v>43564.230254629598</v>
      </c>
      <c r="F311" s="12">
        <v>1.03819444444444E-2</v>
      </c>
      <c r="G311" s="2">
        <v>8.3333333333333295E-4</v>
      </c>
    </row>
    <row r="312" spans="1:7" ht="15" x14ac:dyDescent="0.25">
      <c r="A312" s="2" t="s">
        <v>122</v>
      </c>
      <c r="B312" s="2" t="s">
        <v>140</v>
      </c>
      <c r="C312" s="2">
        <v>19.416524887085</v>
      </c>
      <c r="D312" s="2">
        <v>-102.06307983398401</v>
      </c>
      <c r="E312" s="11">
        <v>43564.244525463</v>
      </c>
      <c r="F312" s="12">
        <v>0.31351851851851897</v>
      </c>
      <c r="G312" s="2">
        <v>4.7222222222222197E-3</v>
      </c>
    </row>
    <row r="313" spans="1:7" ht="15" x14ac:dyDescent="0.25">
      <c r="A313" s="2" t="s">
        <v>122</v>
      </c>
      <c r="B313" s="2" t="s">
        <v>140</v>
      </c>
      <c r="C313" s="2">
        <v>19.6697597503662</v>
      </c>
      <c r="D313" s="2">
        <v>-101.163467407227</v>
      </c>
      <c r="E313" s="11">
        <v>43562.747141203698</v>
      </c>
      <c r="F313" s="12">
        <v>3.2407407407407402E-3</v>
      </c>
      <c r="G313" s="2">
        <v>7.7777777777777807E-2</v>
      </c>
    </row>
    <row r="314" spans="1:7" ht="15" x14ac:dyDescent="0.25">
      <c r="A314" s="2" t="s">
        <v>122</v>
      </c>
      <c r="B314" s="2" t="s">
        <v>140</v>
      </c>
      <c r="C314" s="2">
        <v>19.824871063232401</v>
      </c>
      <c r="D314" s="2">
        <v>-101.166130065918</v>
      </c>
      <c r="E314" s="11">
        <v>43562.751608796301</v>
      </c>
      <c r="F314" s="12">
        <v>0.169756944444444</v>
      </c>
      <c r="G314" s="2">
        <v>5.5555555555555599E-4</v>
      </c>
    </row>
    <row r="315" spans="1:7" ht="15" x14ac:dyDescent="0.25">
      <c r="A315" s="2" t="s">
        <v>122</v>
      </c>
      <c r="B315" s="2" t="s">
        <v>141</v>
      </c>
      <c r="C315" s="2">
        <v>20.135347366333001</v>
      </c>
      <c r="D315" s="2">
        <v>-101.181846618652</v>
      </c>
      <c r="E315" s="11">
        <v>43562.9511458333</v>
      </c>
      <c r="F315" s="12">
        <v>1.7418981481481501E-2</v>
      </c>
      <c r="G315" s="2">
        <v>1.4999999999999999E-2</v>
      </c>
    </row>
    <row r="316" spans="1:7" ht="15" x14ac:dyDescent="0.25">
      <c r="A316" s="2" t="s">
        <v>122</v>
      </c>
      <c r="B316" s="2" t="s">
        <v>140</v>
      </c>
      <c r="C316" s="2">
        <v>20.510515213012699</v>
      </c>
      <c r="D316" s="2">
        <v>-100.76490020752</v>
      </c>
      <c r="E316" s="11">
        <v>43562.925358796303</v>
      </c>
      <c r="F316" s="12">
        <v>2.70833333333333E-3</v>
      </c>
      <c r="G316" s="2">
        <v>6.5000000000000002E-2</v>
      </c>
    </row>
    <row r="317" spans="1:7" ht="15" x14ac:dyDescent="0.25">
      <c r="A317" s="2" t="s">
        <v>122</v>
      </c>
      <c r="B317" s="2" t="s">
        <v>141</v>
      </c>
      <c r="C317" s="2">
        <v>20.562227249145501</v>
      </c>
      <c r="D317" s="2">
        <v>-100.497177124023</v>
      </c>
      <c r="E317" s="11">
        <v>43562.969780092601</v>
      </c>
      <c r="F317" s="12">
        <v>6.01851851851852E-4</v>
      </c>
      <c r="G317" s="2">
        <v>5.2777777777777797E-3</v>
      </c>
    </row>
    <row r="318" spans="1:7" ht="15" x14ac:dyDescent="0.25">
      <c r="A318" s="2" t="s">
        <v>122</v>
      </c>
      <c r="B318" s="2" t="s">
        <v>140</v>
      </c>
      <c r="C318" s="2">
        <v>20.501939773559599</v>
      </c>
      <c r="D318" s="2">
        <v>-100.816047668457</v>
      </c>
      <c r="E318" s="11">
        <v>43562.922175925902</v>
      </c>
      <c r="F318" s="12">
        <v>2.2916666666666701E-3</v>
      </c>
      <c r="G318" s="2">
        <v>5.5E-2</v>
      </c>
    </row>
    <row r="319" spans="1:7" ht="15" x14ac:dyDescent="0.25">
      <c r="A319" s="2" t="s">
        <v>122</v>
      </c>
      <c r="B319" s="2" t="s">
        <v>144</v>
      </c>
      <c r="C319" s="2">
        <v>20.5082111358643</v>
      </c>
      <c r="D319" s="2">
        <v>-100.796005249023</v>
      </c>
      <c r="E319" s="11">
        <v>43562.929409722201</v>
      </c>
      <c r="F319" s="12">
        <v>3.4606481481481502E-3</v>
      </c>
      <c r="G319" s="2">
        <v>8.3333333333333301E-2</v>
      </c>
    </row>
    <row r="320" spans="1:7" ht="15" x14ac:dyDescent="0.25">
      <c r="A320" s="2" t="s">
        <v>122</v>
      </c>
      <c r="B320" s="2" t="s">
        <v>141</v>
      </c>
      <c r="C320" s="2">
        <v>20.5486850738525</v>
      </c>
      <c r="D320" s="2">
        <v>-100.780799865723</v>
      </c>
      <c r="E320" s="11">
        <v>43562.936504629601</v>
      </c>
      <c r="F320" s="12">
        <v>1.4525462962963E-2</v>
      </c>
      <c r="G320" s="2">
        <v>0.1075</v>
      </c>
    </row>
    <row r="321" spans="1:7" ht="15" x14ac:dyDescent="0.25">
      <c r="A321" s="2" t="s">
        <v>122</v>
      </c>
      <c r="B321" s="2" t="s">
        <v>140</v>
      </c>
      <c r="C321" s="2">
        <v>20.569242477416999</v>
      </c>
      <c r="D321" s="2">
        <v>-103.36653137207</v>
      </c>
      <c r="E321" s="11">
        <v>43564.244525463</v>
      </c>
      <c r="F321" s="12">
        <v>0.31351851851851897</v>
      </c>
      <c r="G321" s="2">
        <v>4.7222222222222197E-3</v>
      </c>
    </row>
    <row r="322" spans="1:7" ht="15" x14ac:dyDescent="0.25">
      <c r="A322" s="2" t="s">
        <v>122</v>
      </c>
      <c r="B322" s="2" t="s">
        <v>140</v>
      </c>
      <c r="C322" s="2">
        <v>20.568653106689499</v>
      </c>
      <c r="D322" s="2">
        <v>-103.366096496582</v>
      </c>
      <c r="E322" s="11">
        <v>43564.559259259302</v>
      </c>
      <c r="F322" s="12">
        <v>3.1712962962963001E-3</v>
      </c>
      <c r="G322" s="2">
        <v>7.6111111111111102E-2</v>
      </c>
    </row>
    <row r="323" spans="1:7" ht="15" x14ac:dyDescent="0.25">
      <c r="A323" s="2" t="s">
        <v>122</v>
      </c>
      <c r="B323" s="2" t="s">
        <v>141</v>
      </c>
      <c r="C323" s="2">
        <v>20.5667839050293</v>
      </c>
      <c r="D323" s="2">
        <v>-103.36847686767599</v>
      </c>
      <c r="E323" s="11">
        <v>43564.563344907401</v>
      </c>
      <c r="F323" s="12">
        <v>3.4606481481481502E-3</v>
      </c>
      <c r="G323" s="2">
        <v>8.3055555555555494E-2</v>
      </c>
    </row>
    <row r="324" spans="1:7" ht="15" x14ac:dyDescent="0.25">
      <c r="A324" s="2" t="s">
        <v>122</v>
      </c>
      <c r="B324" s="2" t="s">
        <v>142</v>
      </c>
      <c r="C324" s="2">
        <v>20.566656112670898</v>
      </c>
      <c r="D324" s="2">
        <v>-103.368270874023</v>
      </c>
      <c r="E324" s="11">
        <v>43564.567939814799</v>
      </c>
      <c r="F324" s="12">
        <v>1.07523148148148E-2</v>
      </c>
      <c r="G324" s="2">
        <v>0.25805555555555598</v>
      </c>
    </row>
    <row r="325" spans="1:7" ht="15" x14ac:dyDescent="0.25">
      <c r="A325" s="2" t="s">
        <v>122</v>
      </c>
      <c r="B325" s="2" t="s">
        <v>141</v>
      </c>
      <c r="C325" s="2">
        <v>20.567218780517599</v>
      </c>
      <c r="D325" s="2">
        <v>-103.36865234375</v>
      </c>
      <c r="E325" s="11">
        <v>43564.579537037003</v>
      </c>
      <c r="F325" s="12">
        <v>2.10648148148148E-3</v>
      </c>
      <c r="G325" s="2">
        <v>5.08333333333333E-2</v>
      </c>
    </row>
    <row r="326" spans="1:7" ht="15" x14ac:dyDescent="0.25">
      <c r="A326" s="2" t="s">
        <v>122</v>
      </c>
      <c r="B326" s="2" t="s">
        <v>302</v>
      </c>
      <c r="C326" s="2">
        <v>20.567218780517599</v>
      </c>
      <c r="D326" s="2">
        <v>-103.36862945556599</v>
      </c>
      <c r="E326" s="11">
        <v>43564.588090277801</v>
      </c>
      <c r="F326" s="12">
        <v>5.8159722222222203E-2</v>
      </c>
      <c r="G326" s="2">
        <v>0.17138888888888901</v>
      </c>
    </row>
    <row r="327" spans="1:7" ht="15" x14ac:dyDescent="0.25">
      <c r="A327" s="2" t="s">
        <v>122</v>
      </c>
      <c r="C327" s="2">
        <v>20.567398071289102</v>
      </c>
      <c r="D327" s="2">
        <v>-103.36888122558599</v>
      </c>
      <c r="E327" s="11">
        <v>43564.649270833303</v>
      </c>
      <c r="F327" s="12">
        <v>0.72559027777777796</v>
      </c>
      <c r="G327" s="2">
        <v>3.0555555555555601E-3</v>
      </c>
    </row>
    <row r="328" spans="1:7" ht="15" x14ac:dyDescent="0.25">
      <c r="A328" s="2" t="s">
        <v>122</v>
      </c>
      <c r="B328" s="2" t="s">
        <v>302</v>
      </c>
      <c r="C328" s="2">
        <v>20.810674667358398</v>
      </c>
      <c r="D328" s="2">
        <v>-102.777877807617</v>
      </c>
      <c r="E328" s="11">
        <v>43565.375625000001</v>
      </c>
      <c r="F328" s="12">
        <v>2.4074074074074102E-3</v>
      </c>
      <c r="G328" s="2">
        <v>5.7777777777777803E-2</v>
      </c>
    </row>
    <row r="329" spans="1:7" ht="15" x14ac:dyDescent="0.25">
      <c r="A329" s="2" t="s">
        <v>122</v>
      </c>
      <c r="B329" s="2" t="s">
        <v>303</v>
      </c>
      <c r="C329" s="2">
        <v>20.810522079467798</v>
      </c>
      <c r="D329" s="2">
        <v>-102.777267456055</v>
      </c>
      <c r="E329" s="11">
        <v>43565.409641203703</v>
      </c>
      <c r="F329" s="12">
        <v>3.1817129629629598E-2</v>
      </c>
      <c r="G329" s="2">
        <v>1.4999999999999999E-2</v>
      </c>
    </row>
    <row r="330" spans="1:7" ht="15" x14ac:dyDescent="0.25">
      <c r="A330" s="2" t="s">
        <v>122</v>
      </c>
      <c r="B330" s="2" t="s">
        <v>303</v>
      </c>
      <c r="C330" s="2">
        <v>20.604032516479499</v>
      </c>
      <c r="D330" s="2">
        <v>-103.127960205078</v>
      </c>
      <c r="E330" s="11">
        <v>43565.443136574097</v>
      </c>
      <c r="F330" s="12">
        <v>0.139351851851852</v>
      </c>
      <c r="G330" s="2">
        <v>6.3888888888888901E-3</v>
      </c>
    </row>
    <row r="331" spans="1:7" ht="15" x14ac:dyDescent="0.25">
      <c r="A331" s="2" t="s">
        <v>122</v>
      </c>
      <c r="B331" s="2" t="s">
        <v>303</v>
      </c>
      <c r="C331" s="2">
        <v>20.000947952270501</v>
      </c>
      <c r="D331" s="2">
        <v>-102.28800201416</v>
      </c>
      <c r="E331" s="11">
        <v>43565.584074074097</v>
      </c>
      <c r="F331" s="12">
        <v>0.106365740740741</v>
      </c>
      <c r="G331" s="2">
        <v>8.8888888888888906E-3</v>
      </c>
    </row>
    <row r="332" spans="1:7" ht="15" x14ac:dyDescent="0.25">
      <c r="A332" s="2" t="s">
        <v>122</v>
      </c>
      <c r="B332" s="2" t="s">
        <v>303</v>
      </c>
      <c r="C332" s="2">
        <v>19.9949054718018</v>
      </c>
      <c r="D332" s="2">
        <v>-102.29867553710901</v>
      </c>
      <c r="E332" s="11">
        <v>43565.691458333298</v>
      </c>
      <c r="F332" s="12">
        <v>1.4525462962963E-2</v>
      </c>
      <c r="G332" s="2">
        <v>4.7222222222222197E-3</v>
      </c>
    </row>
    <row r="333" spans="1:7" ht="15" x14ac:dyDescent="0.25">
      <c r="A333" s="2" t="s">
        <v>122</v>
      </c>
      <c r="B333" s="2" t="s">
        <v>303</v>
      </c>
      <c r="C333" s="2">
        <v>20.007833480835</v>
      </c>
      <c r="D333" s="2">
        <v>-102.315216064453</v>
      </c>
      <c r="E333" s="11">
        <v>43565.708032407398</v>
      </c>
      <c r="F333" s="12">
        <v>0.68004629629629598</v>
      </c>
      <c r="G333" s="2">
        <v>3.3333333333333301E-3</v>
      </c>
    </row>
    <row r="334" spans="1:7" ht="15" x14ac:dyDescent="0.25">
      <c r="A334" s="2" t="s">
        <v>122</v>
      </c>
      <c r="B334" s="2" t="s">
        <v>302</v>
      </c>
      <c r="C334" s="2">
        <v>19.9729404449463</v>
      </c>
      <c r="D334" s="2">
        <v>-102.280166625977</v>
      </c>
      <c r="E334" s="11">
        <v>43566.423773148097</v>
      </c>
      <c r="F334" s="12">
        <v>3.4722222222222202E-5</v>
      </c>
      <c r="G334" s="2">
        <v>8.3333333333333295E-4</v>
      </c>
    </row>
    <row r="335" spans="1:7" ht="15" x14ac:dyDescent="0.25">
      <c r="A335" s="2" t="s">
        <v>122</v>
      </c>
      <c r="B335" s="2" t="s">
        <v>302</v>
      </c>
      <c r="C335" s="2">
        <v>19.9891452789307</v>
      </c>
      <c r="D335" s="2">
        <v>-102.24765777587901</v>
      </c>
      <c r="E335" s="11">
        <v>43566.406539351898</v>
      </c>
      <c r="F335" s="12">
        <v>1.6018518518518501E-2</v>
      </c>
      <c r="G335" s="2">
        <v>1.38888888888889E-3</v>
      </c>
    </row>
    <row r="336" spans="1:7" ht="15" x14ac:dyDescent="0.25">
      <c r="A336" s="2" t="s">
        <v>122</v>
      </c>
      <c r="B336" s="2" t="s">
        <v>302</v>
      </c>
      <c r="C336" s="2">
        <v>19.776639938354499</v>
      </c>
      <c r="D336" s="2">
        <v>-102.02557373046901</v>
      </c>
      <c r="E336" s="11">
        <v>43566.4238541667</v>
      </c>
      <c r="F336" s="12">
        <v>5.3587962962962997E-2</v>
      </c>
      <c r="G336" s="2">
        <v>5.5555555555555497E-3</v>
      </c>
    </row>
    <row r="337" spans="1:7" ht="15" x14ac:dyDescent="0.25">
      <c r="A337" s="2" t="s">
        <v>122</v>
      </c>
      <c r="B337" s="2" t="s">
        <v>140</v>
      </c>
      <c r="C337" s="2">
        <v>19.61008644104</v>
      </c>
      <c r="D337" s="2">
        <v>-102.083633422852</v>
      </c>
      <c r="E337" s="11">
        <v>43566.486250000002</v>
      </c>
      <c r="F337" s="12">
        <v>7.7777777777777802E-3</v>
      </c>
      <c r="G337" s="2">
        <v>0.18666666666666701</v>
      </c>
    </row>
    <row r="338" spans="1:7" ht="15" x14ac:dyDescent="0.25">
      <c r="A338" s="2" t="s">
        <v>122</v>
      </c>
      <c r="B338" s="2" t="s">
        <v>140</v>
      </c>
      <c r="C338" s="2">
        <v>19.544038772583001</v>
      </c>
      <c r="D338" s="2">
        <v>-102.05747222900401</v>
      </c>
      <c r="E338" s="11">
        <v>43566.495162036997</v>
      </c>
      <c r="F338" s="12">
        <v>0.142164351851852</v>
      </c>
      <c r="G338" s="2">
        <v>1.13888888888889E-2</v>
      </c>
    </row>
    <row r="339" spans="1:7" ht="15" x14ac:dyDescent="0.25">
      <c r="A339" s="2" t="s">
        <v>122</v>
      </c>
      <c r="B339" s="2" t="s">
        <v>140</v>
      </c>
      <c r="C339" s="2">
        <v>20.569242477416999</v>
      </c>
      <c r="D339" s="2">
        <v>-103.36653137207</v>
      </c>
      <c r="E339" s="11">
        <v>43566.495162036997</v>
      </c>
      <c r="F339" s="12">
        <v>0.142164351851852</v>
      </c>
      <c r="G339" s="2">
        <v>1.13888888888889E-2</v>
      </c>
    </row>
    <row r="340" spans="1:7" ht="15" x14ac:dyDescent="0.25">
      <c r="A340" s="2" t="s">
        <v>122</v>
      </c>
      <c r="B340" s="2" t="s">
        <v>140</v>
      </c>
      <c r="C340" s="2">
        <v>20.568653106689499</v>
      </c>
      <c r="D340" s="2">
        <v>-103.366096496582</v>
      </c>
      <c r="E340" s="11">
        <v>43566.637905092597</v>
      </c>
      <c r="F340" s="12">
        <v>3.6712962962963003E-2</v>
      </c>
      <c r="G340" s="2">
        <v>0.881388888888889</v>
      </c>
    </row>
    <row r="341" spans="1:7" ht="15" x14ac:dyDescent="0.25">
      <c r="A341" s="2" t="s">
        <v>122</v>
      </c>
      <c r="B341" s="2" t="s">
        <v>140</v>
      </c>
      <c r="C341" s="2">
        <v>20.5667839050293</v>
      </c>
      <c r="D341" s="2">
        <v>-103.36847686767599</v>
      </c>
      <c r="E341" s="11">
        <v>43566.674953703703</v>
      </c>
      <c r="F341" s="12">
        <v>3.9699074074074098E-3</v>
      </c>
      <c r="G341" s="2">
        <v>9.5277777777777795E-2</v>
      </c>
    </row>
    <row r="342" spans="1:7" ht="15" x14ac:dyDescent="0.25">
      <c r="A342" s="2" t="s">
        <v>122</v>
      </c>
      <c r="B342" s="2" t="s">
        <v>140</v>
      </c>
      <c r="C342" s="2">
        <v>20.566656112670898</v>
      </c>
      <c r="D342" s="2">
        <v>-103.368270874023</v>
      </c>
      <c r="E342" s="11">
        <v>43566.679664351897</v>
      </c>
      <c r="F342" s="12">
        <v>0.112453703703704</v>
      </c>
      <c r="G342" s="2">
        <v>1.2777777777777799E-2</v>
      </c>
    </row>
    <row r="343" spans="1:7" ht="15" x14ac:dyDescent="0.25">
      <c r="A343" s="2" t="s">
        <v>123</v>
      </c>
      <c r="B343" s="2" t="s">
        <v>140</v>
      </c>
      <c r="C343" s="2">
        <v>20.569190979003899</v>
      </c>
      <c r="D343" s="2">
        <v>-103.366500854492</v>
      </c>
      <c r="E343" s="11">
        <v>43554.725451388898</v>
      </c>
      <c r="F343" s="12">
        <v>1.65857638888889</v>
      </c>
      <c r="G343" s="2">
        <v>1.9444444444444401E-3</v>
      </c>
    </row>
    <row r="344" spans="1:7" ht="15" x14ac:dyDescent="0.25">
      <c r="A344" s="2" t="s">
        <v>123</v>
      </c>
      <c r="B344" s="2" t="s">
        <v>140</v>
      </c>
      <c r="C344" s="2">
        <v>20.568601608276399</v>
      </c>
      <c r="D344" s="2">
        <v>-103.36614227294901</v>
      </c>
      <c r="E344" s="11">
        <v>43556.385810185202</v>
      </c>
      <c r="F344" s="12">
        <v>2.2916666666666701E-3</v>
      </c>
      <c r="G344" s="2">
        <v>5.5E-2</v>
      </c>
    </row>
    <row r="345" spans="1:7" ht="15" x14ac:dyDescent="0.25">
      <c r="A345" s="2" t="s">
        <v>123</v>
      </c>
      <c r="B345" s="2" t="s">
        <v>144</v>
      </c>
      <c r="C345" s="2">
        <v>20.567398071289102</v>
      </c>
      <c r="D345" s="2">
        <v>-103.368728637695</v>
      </c>
      <c r="E345" s="11">
        <v>43556.3895023148</v>
      </c>
      <c r="F345" s="12">
        <v>4.3981481481481502E-3</v>
      </c>
      <c r="G345" s="2">
        <v>0.105555555555556</v>
      </c>
    </row>
    <row r="346" spans="1:7" ht="15" x14ac:dyDescent="0.25">
      <c r="A346" s="2" t="s">
        <v>123</v>
      </c>
      <c r="B346" s="2" t="s">
        <v>142</v>
      </c>
      <c r="C346" s="2">
        <v>20.5665798187256</v>
      </c>
      <c r="D346" s="2">
        <v>-103.368217468262</v>
      </c>
      <c r="E346" s="11">
        <v>43556.395208333299</v>
      </c>
      <c r="F346" s="12">
        <v>9.3298611111111096E-2</v>
      </c>
      <c r="G346" s="2">
        <v>7.4999999999999997E-3</v>
      </c>
    </row>
    <row r="347" spans="1:7" ht="15" x14ac:dyDescent="0.25">
      <c r="A347" s="2" t="s">
        <v>123</v>
      </c>
      <c r="B347" s="2" t="s">
        <v>141</v>
      </c>
      <c r="C347" s="2">
        <v>20.567167282104499</v>
      </c>
      <c r="D347" s="2">
        <v>-103.36883544921901</v>
      </c>
      <c r="E347" s="11">
        <v>43556.4917361111</v>
      </c>
      <c r="F347" s="12">
        <v>8.2847222222222197E-2</v>
      </c>
      <c r="G347" s="2">
        <v>8.6944444444444394E-2</v>
      </c>
    </row>
    <row r="348" spans="1:7" ht="15" x14ac:dyDescent="0.25">
      <c r="A348" s="2" t="s">
        <v>123</v>
      </c>
      <c r="B348" s="2" t="s">
        <v>144</v>
      </c>
      <c r="C348" s="2">
        <v>20.567449569702099</v>
      </c>
      <c r="D348" s="2">
        <v>-103.36888122558599</v>
      </c>
      <c r="E348" s="11">
        <v>43556.576527777797</v>
      </c>
      <c r="F348" s="12">
        <v>2.66203703703704E-3</v>
      </c>
      <c r="G348" s="2">
        <v>6.3888888888888898E-2</v>
      </c>
    </row>
    <row r="349" spans="1:7" ht="15" x14ac:dyDescent="0.25">
      <c r="A349" s="2" t="s">
        <v>123</v>
      </c>
      <c r="B349" s="2" t="s">
        <v>304</v>
      </c>
      <c r="C349" s="2">
        <v>20.603878021240199</v>
      </c>
      <c r="D349" s="2">
        <v>-103.399856567383</v>
      </c>
      <c r="E349" s="11">
        <v>43556.594085648103</v>
      </c>
      <c r="F349" s="12">
        <v>1.1122685185185201E-2</v>
      </c>
      <c r="G349" s="2">
        <v>1.11111111111111E-3</v>
      </c>
    </row>
    <row r="350" spans="1:7" ht="15" x14ac:dyDescent="0.25">
      <c r="A350" s="2" t="s">
        <v>123</v>
      </c>
      <c r="B350" s="2" t="s">
        <v>304</v>
      </c>
      <c r="C350" s="2">
        <v>20.603954315185501</v>
      </c>
      <c r="D350" s="2">
        <v>-103.399856567383</v>
      </c>
      <c r="E350" s="11">
        <v>43556.606342592597</v>
      </c>
      <c r="F350" s="12">
        <v>7.25694444444444E-3</v>
      </c>
      <c r="G350" s="2">
        <v>7.80555555555556E-2</v>
      </c>
    </row>
    <row r="351" spans="1:7" ht="15" x14ac:dyDescent="0.25">
      <c r="A351" s="2" t="s">
        <v>123</v>
      </c>
      <c r="B351" s="2" t="s">
        <v>305</v>
      </c>
      <c r="C351" s="2">
        <v>20.515609741210898</v>
      </c>
      <c r="D351" s="2">
        <v>-103.286094665527</v>
      </c>
      <c r="E351" s="11">
        <v>43556.637453703697</v>
      </c>
      <c r="F351" s="12">
        <v>5.6365740740740699E-3</v>
      </c>
      <c r="G351" s="2">
        <v>0.135277777777778</v>
      </c>
    </row>
    <row r="352" spans="1:7" ht="15" x14ac:dyDescent="0.25">
      <c r="A352" s="2" t="s">
        <v>123</v>
      </c>
      <c r="B352" s="2" t="s">
        <v>306</v>
      </c>
      <c r="C352" s="2">
        <v>20.296524047851602</v>
      </c>
      <c r="D352" s="2">
        <v>-103.245155334473</v>
      </c>
      <c r="E352" s="11">
        <v>43556.666215277801</v>
      </c>
      <c r="F352" s="12">
        <v>2.38425925925926E-3</v>
      </c>
      <c r="G352" s="2">
        <v>5.7222222222222202E-2</v>
      </c>
    </row>
    <row r="353" spans="1:7" ht="15" x14ac:dyDescent="0.25">
      <c r="A353" s="2" t="s">
        <v>123</v>
      </c>
      <c r="B353" s="2" t="s">
        <v>306</v>
      </c>
      <c r="C353" s="2">
        <v>20.296602249145501</v>
      </c>
      <c r="D353" s="2">
        <v>-103.24513244628901</v>
      </c>
      <c r="E353" s="11">
        <v>43556.6702083333</v>
      </c>
      <c r="F353" s="12">
        <v>2.2025462962963E-2</v>
      </c>
      <c r="G353" s="2">
        <v>7.2222222222222202E-3</v>
      </c>
    </row>
    <row r="354" spans="1:7" ht="15" x14ac:dyDescent="0.25">
      <c r="A354" s="2" t="s">
        <v>123</v>
      </c>
      <c r="B354" s="2" t="s">
        <v>220</v>
      </c>
      <c r="C354" s="2">
        <v>20.2855930328369</v>
      </c>
      <c r="D354" s="2">
        <v>-103.424179077148</v>
      </c>
      <c r="E354" s="11">
        <v>43556.718101851897</v>
      </c>
      <c r="F354" s="12">
        <v>2.1874999999999999E-2</v>
      </c>
      <c r="G354" s="2">
        <v>0.52500000000000002</v>
      </c>
    </row>
    <row r="355" spans="1:7" ht="15" x14ac:dyDescent="0.25">
      <c r="A355" s="2" t="s">
        <v>123</v>
      </c>
      <c r="B355" s="2" t="s">
        <v>223</v>
      </c>
      <c r="C355" s="2">
        <v>19.881395339965799</v>
      </c>
      <c r="D355" s="2">
        <v>-103.585586547852</v>
      </c>
      <c r="E355" s="11">
        <v>43556.801192129598</v>
      </c>
      <c r="F355" s="12">
        <v>1.35300925925926E-2</v>
      </c>
      <c r="G355" s="2">
        <v>0.32472222222222202</v>
      </c>
    </row>
    <row r="356" spans="1:7" ht="15" x14ac:dyDescent="0.25">
      <c r="A356" s="2" t="s">
        <v>123</v>
      </c>
      <c r="B356" s="2" t="s">
        <v>226</v>
      </c>
      <c r="C356" s="2">
        <v>19.6271362304688</v>
      </c>
      <c r="D356" s="2">
        <v>-103.41355895996099</v>
      </c>
      <c r="E356" s="11">
        <v>43556.857777777797</v>
      </c>
      <c r="F356" s="12">
        <v>2.9282407407407399E-3</v>
      </c>
      <c r="G356" s="2">
        <v>7.02777777777778E-2</v>
      </c>
    </row>
    <row r="357" spans="1:7" ht="15" x14ac:dyDescent="0.25">
      <c r="A357" s="2" t="s">
        <v>123</v>
      </c>
      <c r="B357" s="2" t="s">
        <v>226</v>
      </c>
      <c r="C357" s="2">
        <v>19.627161026001001</v>
      </c>
      <c r="D357" s="2">
        <v>-103.41381072998</v>
      </c>
      <c r="E357" s="11">
        <v>43556.862743055601</v>
      </c>
      <c r="F357" s="12">
        <v>7.1990740740740704E-3</v>
      </c>
      <c r="G357" s="2">
        <v>0.172777777777778</v>
      </c>
    </row>
    <row r="358" spans="1:7" ht="15" x14ac:dyDescent="0.25">
      <c r="A358" s="2" t="s">
        <v>123</v>
      </c>
      <c r="B358" s="2" t="s">
        <v>307</v>
      </c>
      <c r="C358" s="2">
        <v>19.678668975830099</v>
      </c>
      <c r="D358" s="2">
        <v>-103.25040435791</v>
      </c>
      <c r="E358" s="11">
        <v>43556.9005555556</v>
      </c>
      <c r="F358" s="12">
        <v>3.2986111111111098E-3</v>
      </c>
      <c r="G358" s="2">
        <v>7.9166666666666705E-2</v>
      </c>
    </row>
    <row r="359" spans="1:7" ht="15" x14ac:dyDescent="0.25">
      <c r="A359" s="2" t="s">
        <v>123</v>
      </c>
      <c r="B359" s="2" t="s">
        <v>229</v>
      </c>
      <c r="C359" s="2">
        <v>19.6788730621338</v>
      </c>
      <c r="D359" s="2">
        <v>-103.25066375732401</v>
      </c>
      <c r="E359" s="11">
        <v>43556.909131944398</v>
      </c>
      <c r="F359" s="12">
        <v>1.2789351851851901E-2</v>
      </c>
      <c r="G359" s="2">
        <v>0.30694444444444402</v>
      </c>
    </row>
    <row r="360" spans="1:7" ht="15" x14ac:dyDescent="0.25">
      <c r="A360" s="2" t="s">
        <v>123</v>
      </c>
      <c r="B360" s="2" t="s">
        <v>230</v>
      </c>
      <c r="C360" s="2">
        <v>19.556556701660199</v>
      </c>
      <c r="D360" s="2">
        <v>-103.38547515869099</v>
      </c>
      <c r="E360" s="11">
        <v>43556.949340277803</v>
      </c>
      <c r="F360" s="12">
        <v>6.4467592592592597E-3</v>
      </c>
      <c r="G360" s="2">
        <v>5.0000000000000001E-3</v>
      </c>
    </row>
    <row r="361" spans="1:7" ht="15" x14ac:dyDescent="0.25">
      <c r="A361" s="2" t="s">
        <v>123</v>
      </c>
      <c r="B361" s="2" t="s">
        <v>230</v>
      </c>
      <c r="C361" s="2">
        <v>19.556480407714801</v>
      </c>
      <c r="D361" s="2">
        <v>-103.38539886474599</v>
      </c>
      <c r="E361" s="11">
        <v>43556.956990740699</v>
      </c>
      <c r="F361" s="12">
        <v>1.63078703703704E-2</v>
      </c>
      <c r="G361" s="2">
        <v>1.0555555555555599E-2</v>
      </c>
    </row>
    <row r="362" spans="1:7" ht="15" x14ac:dyDescent="0.25">
      <c r="A362" s="2" t="s">
        <v>123</v>
      </c>
      <c r="B362" s="2" t="s">
        <v>308</v>
      </c>
      <c r="C362" s="2">
        <v>19.556480407714801</v>
      </c>
      <c r="D362" s="2">
        <v>-103.385749816895</v>
      </c>
      <c r="E362" s="11">
        <v>43556.975092592598</v>
      </c>
      <c r="F362" s="12">
        <v>1.24189814814815E-2</v>
      </c>
      <c r="G362" s="2">
        <v>6.6111111111111107E-2</v>
      </c>
    </row>
    <row r="363" spans="1:7" ht="15" x14ac:dyDescent="0.25">
      <c r="A363" s="2" t="s">
        <v>123</v>
      </c>
      <c r="B363" s="2" t="s">
        <v>309</v>
      </c>
      <c r="C363" s="2">
        <v>19.5569667816162</v>
      </c>
      <c r="D363" s="2">
        <v>-103.38580322265599</v>
      </c>
      <c r="E363" s="11">
        <v>43556.987974536998</v>
      </c>
      <c r="F363" s="12">
        <v>1.7800925925925901E-2</v>
      </c>
      <c r="G363" s="2">
        <v>5.5555555555555599E-4</v>
      </c>
    </row>
    <row r="364" spans="1:7" ht="15" x14ac:dyDescent="0.25">
      <c r="A364" s="2" t="s">
        <v>123</v>
      </c>
      <c r="B364" s="2" t="s">
        <v>139</v>
      </c>
      <c r="C364" s="2">
        <v>20.5683708190918</v>
      </c>
      <c r="D364" s="2">
        <v>-103.365837097168</v>
      </c>
      <c r="E364" s="11">
        <v>43557.102199074099</v>
      </c>
      <c r="F364" s="12">
        <v>2.3900462962962998E-2</v>
      </c>
      <c r="G364" s="2">
        <v>3.0555555555555601E-3</v>
      </c>
    </row>
    <row r="365" spans="1:7" ht="15" x14ac:dyDescent="0.25">
      <c r="A365" s="2" t="s">
        <v>123</v>
      </c>
      <c r="B365" s="2" t="s">
        <v>140</v>
      </c>
      <c r="C365" s="2">
        <v>20.568677902221701</v>
      </c>
      <c r="D365" s="2">
        <v>-103.36614227294901</v>
      </c>
      <c r="E365" s="11">
        <v>43557.128032407403</v>
      </c>
      <c r="F365" s="12">
        <v>5.7118055555555602E-2</v>
      </c>
      <c r="G365" s="2">
        <v>2.2222222222222201E-3</v>
      </c>
    </row>
    <row r="366" spans="1:7" ht="15" x14ac:dyDescent="0.25">
      <c r="A366" s="2" t="s">
        <v>123</v>
      </c>
      <c r="B366" s="2" t="s">
        <v>141</v>
      </c>
      <c r="C366" s="2">
        <v>20.569190979003899</v>
      </c>
      <c r="D366" s="2">
        <v>-103.366500854492</v>
      </c>
      <c r="E366" s="11">
        <v>43559.727129629602</v>
      </c>
      <c r="F366" s="12">
        <v>6.75925925925926E-3</v>
      </c>
      <c r="G366" s="2">
        <v>0.16222222222222199</v>
      </c>
    </row>
    <row r="367" spans="1:7" ht="15" x14ac:dyDescent="0.25">
      <c r="A367" s="2" t="s">
        <v>123</v>
      </c>
      <c r="B367" s="2" t="s">
        <v>141</v>
      </c>
      <c r="C367" s="2">
        <v>20.568601608276399</v>
      </c>
      <c r="D367" s="2">
        <v>-103.36614227294901</v>
      </c>
      <c r="E367" s="11">
        <v>43559.736388888901</v>
      </c>
      <c r="F367" s="12">
        <v>3.6689814814814801E-3</v>
      </c>
      <c r="G367" s="2">
        <v>4.2222222222222203E-2</v>
      </c>
    </row>
    <row r="368" spans="1:7" ht="15" x14ac:dyDescent="0.25">
      <c r="A368" s="2" t="s">
        <v>123</v>
      </c>
      <c r="B368" s="2" t="s">
        <v>141</v>
      </c>
      <c r="C368" s="2">
        <v>20.567398071289102</v>
      </c>
      <c r="D368" s="2">
        <v>-103.368728637695</v>
      </c>
      <c r="E368" s="11">
        <v>43559.741261574098</v>
      </c>
      <c r="F368" s="12">
        <v>3.2094907407407398E-2</v>
      </c>
      <c r="G368" s="2">
        <v>0.77027777777777795</v>
      </c>
    </row>
    <row r="369" spans="1:7" ht="15" x14ac:dyDescent="0.25">
      <c r="A369" s="2" t="s">
        <v>123</v>
      </c>
      <c r="B369" s="2" t="s">
        <v>141</v>
      </c>
      <c r="C369" s="2">
        <v>20.5665798187256</v>
      </c>
      <c r="D369" s="2">
        <v>-103.368217468262</v>
      </c>
      <c r="E369" s="11">
        <v>43559.7743402778</v>
      </c>
      <c r="F369" s="12">
        <v>3.0543981481481498E-2</v>
      </c>
      <c r="G369" s="2">
        <v>0.39305555555555599</v>
      </c>
    </row>
    <row r="370" spans="1:7" ht="15" x14ac:dyDescent="0.25">
      <c r="A370" s="2" t="s">
        <v>123</v>
      </c>
      <c r="B370" s="2" t="s">
        <v>144</v>
      </c>
      <c r="C370" s="2">
        <v>20.567167282104499</v>
      </c>
      <c r="D370" s="2">
        <v>-103.36883544921901</v>
      </c>
      <c r="E370" s="11">
        <v>43559.8063078704</v>
      </c>
      <c r="F370" s="12">
        <v>9.2141203703703697E-2</v>
      </c>
      <c r="G370" s="2">
        <v>0.28027777777777801</v>
      </c>
    </row>
    <row r="371" spans="1:7" ht="15" x14ac:dyDescent="0.25">
      <c r="A371" s="2" t="s">
        <v>123</v>
      </c>
      <c r="B371" s="2" t="s">
        <v>141</v>
      </c>
      <c r="C371" s="2">
        <v>20.567449569702099</v>
      </c>
      <c r="D371" s="2">
        <v>-103.36888122558599</v>
      </c>
      <c r="E371" s="11">
        <v>43559.899050925902</v>
      </c>
      <c r="F371" s="12">
        <v>2.88078703703704E-2</v>
      </c>
      <c r="G371" s="2">
        <v>0.15333333333333299</v>
      </c>
    </row>
    <row r="372" spans="1:7" ht="15" x14ac:dyDescent="0.25">
      <c r="A372" s="2" t="s">
        <v>123</v>
      </c>
      <c r="B372" s="2" t="s">
        <v>141</v>
      </c>
      <c r="C372" s="2">
        <v>20.603878021240199</v>
      </c>
      <c r="D372" s="2">
        <v>-103.399856567383</v>
      </c>
      <c r="E372" s="11">
        <v>43559.928796296299</v>
      </c>
      <c r="F372" s="12">
        <v>0.1603125</v>
      </c>
      <c r="G372" s="2">
        <v>1.9444444444444401E-3</v>
      </c>
    </row>
    <row r="373" spans="1:7" ht="15" x14ac:dyDescent="0.25">
      <c r="A373" s="2" t="s">
        <v>123</v>
      </c>
      <c r="C373" s="2">
        <v>20.603954315185501</v>
      </c>
      <c r="D373" s="2">
        <v>-103.399856567383</v>
      </c>
      <c r="E373" s="11">
        <v>43560.0934837963</v>
      </c>
      <c r="F373" s="12">
        <v>4.6180555555555601E-3</v>
      </c>
      <c r="G373" s="2">
        <v>0.11083333333333301</v>
      </c>
    </row>
    <row r="374" spans="1:7" ht="15" x14ac:dyDescent="0.25">
      <c r="A374" s="2" t="s">
        <v>123</v>
      </c>
      <c r="B374" s="2" t="s">
        <v>310</v>
      </c>
      <c r="C374" s="2">
        <v>20.515609741210898</v>
      </c>
      <c r="D374" s="2">
        <v>-103.286094665527</v>
      </c>
      <c r="E374" s="11">
        <v>43560.184976851902</v>
      </c>
      <c r="F374" s="12">
        <v>4.5138888888888902E-3</v>
      </c>
      <c r="G374" s="2">
        <v>0.108333333333333</v>
      </c>
    </row>
    <row r="375" spans="1:7" ht="15" x14ac:dyDescent="0.25">
      <c r="A375" s="2" t="s">
        <v>123</v>
      </c>
      <c r="B375" s="2" t="s">
        <v>311</v>
      </c>
      <c r="C375" s="2">
        <v>20.296524047851602</v>
      </c>
      <c r="D375" s="2">
        <v>-103.245155334473</v>
      </c>
      <c r="E375" s="11">
        <v>43560.245474536998</v>
      </c>
      <c r="F375" s="12">
        <v>4.6759259259259297E-3</v>
      </c>
      <c r="G375" s="2">
        <v>0.112222222222222</v>
      </c>
    </row>
    <row r="376" spans="1:7" ht="15" x14ac:dyDescent="0.25">
      <c r="A376" s="2" t="s">
        <v>123</v>
      </c>
      <c r="B376" s="2" t="s">
        <v>289</v>
      </c>
      <c r="C376" s="2">
        <v>20.296602249145501</v>
      </c>
      <c r="D376" s="2">
        <v>-103.24513244628901</v>
      </c>
      <c r="E376" s="11">
        <v>43560.269745370402</v>
      </c>
      <c r="F376" s="12">
        <v>9.1319444444444408E-3</v>
      </c>
      <c r="G376" s="2">
        <v>0.21916666666666701</v>
      </c>
    </row>
    <row r="377" spans="1:7" ht="15" x14ac:dyDescent="0.25">
      <c r="A377" s="2" t="s">
        <v>123</v>
      </c>
      <c r="B377" s="2" t="s">
        <v>289</v>
      </c>
      <c r="C377" s="2">
        <v>20.2855930328369</v>
      </c>
      <c r="D377" s="2">
        <v>-103.424179077148</v>
      </c>
      <c r="E377" s="11">
        <v>43560.2796759259</v>
      </c>
      <c r="F377" s="12">
        <v>1.52430555555556E-2</v>
      </c>
      <c r="G377" s="2">
        <v>0.36583333333333301</v>
      </c>
    </row>
    <row r="378" spans="1:7" ht="15" x14ac:dyDescent="0.25">
      <c r="A378" s="2" t="s">
        <v>123</v>
      </c>
      <c r="B378" s="2" t="s">
        <v>312</v>
      </c>
      <c r="C378" s="2">
        <v>19.881395339965799</v>
      </c>
      <c r="D378" s="2">
        <v>-103.585586547852</v>
      </c>
      <c r="E378" s="11">
        <v>43560.339560185203</v>
      </c>
      <c r="F378" s="12">
        <v>6.6481481481481502E-2</v>
      </c>
      <c r="G378" s="2">
        <v>8.5000000000000006E-2</v>
      </c>
    </row>
    <row r="379" spans="1:7" ht="15" x14ac:dyDescent="0.25">
      <c r="A379" s="2" t="s">
        <v>123</v>
      </c>
      <c r="B379" s="2" t="s">
        <v>313</v>
      </c>
      <c r="C379" s="2">
        <v>19.6271362304688</v>
      </c>
      <c r="D379" s="2">
        <v>-103.41355895996099</v>
      </c>
      <c r="E379" s="11">
        <v>43560.410601851901</v>
      </c>
      <c r="F379" s="12">
        <v>6.9328703703703696E-3</v>
      </c>
      <c r="G379" s="2">
        <v>0.166388888888889</v>
      </c>
    </row>
    <row r="380" spans="1:7" ht="15" x14ac:dyDescent="0.25">
      <c r="A380" s="2" t="s">
        <v>123</v>
      </c>
      <c r="B380" s="2" t="s">
        <v>290</v>
      </c>
      <c r="C380" s="2">
        <v>19.627161026001001</v>
      </c>
      <c r="D380" s="2">
        <v>-103.41381072998</v>
      </c>
      <c r="E380" s="11">
        <v>43560.445474537002</v>
      </c>
      <c r="F380" s="12">
        <v>6.1689814814814802E-3</v>
      </c>
      <c r="G380" s="2">
        <v>0.148055555555556</v>
      </c>
    </row>
    <row r="381" spans="1:7" ht="15" x14ac:dyDescent="0.25">
      <c r="A381" s="2" t="s">
        <v>123</v>
      </c>
      <c r="B381" s="2" t="s">
        <v>290</v>
      </c>
      <c r="C381" s="2">
        <v>19.678668975830099</v>
      </c>
      <c r="D381" s="2">
        <v>-103.25040435791</v>
      </c>
      <c r="E381" s="11">
        <v>43560.453067129602</v>
      </c>
      <c r="F381" s="12">
        <v>4.8379629629629599E-2</v>
      </c>
      <c r="G381" s="2">
        <v>6.9444444444444397E-3</v>
      </c>
    </row>
    <row r="382" spans="1:7" ht="15" x14ac:dyDescent="0.25">
      <c r="A382" s="2" t="s">
        <v>123</v>
      </c>
      <c r="B382" s="2" t="s">
        <v>293</v>
      </c>
      <c r="C382" s="2">
        <v>19.6788730621338</v>
      </c>
      <c r="D382" s="2">
        <v>-103.25066375732401</v>
      </c>
      <c r="E382" s="11">
        <v>43560.529236111099</v>
      </c>
      <c r="F382" s="12">
        <v>9.4212962962962991E-3</v>
      </c>
      <c r="G382" s="2">
        <v>0.22611111111111101</v>
      </c>
    </row>
    <row r="383" spans="1:7" ht="15" x14ac:dyDescent="0.25">
      <c r="A383" s="2" t="s">
        <v>123</v>
      </c>
      <c r="B383" s="2" t="s">
        <v>293</v>
      </c>
      <c r="C383" s="2">
        <v>19.556556701660199</v>
      </c>
      <c r="D383" s="2">
        <v>-103.38547515869099</v>
      </c>
      <c r="E383" s="11">
        <v>43560.539490740703</v>
      </c>
      <c r="F383" s="12">
        <v>1.6192129629629601E-2</v>
      </c>
      <c r="G383" s="2">
        <v>5.8333333333333301E-3</v>
      </c>
    </row>
    <row r="384" spans="1:7" ht="15" x14ac:dyDescent="0.25">
      <c r="A384" s="2" t="s">
        <v>123</v>
      </c>
      <c r="B384" s="2" t="s">
        <v>314</v>
      </c>
      <c r="C384" s="2">
        <v>19.556480407714801</v>
      </c>
      <c r="D384" s="2">
        <v>-103.38539886474599</v>
      </c>
      <c r="E384" s="11">
        <v>43560.616261574098</v>
      </c>
      <c r="F384" s="12">
        <v>1.00694444444444E-2</v>
      </c>
      <c r="G384" s="2">
        <v>0.241666666666667</v>
      </c>
    </row>
    <row r="385" spans="1:7" ht="15" x14ac:dyDescent="0.25">
      <c r="A385" s="2" t="s">
        <v>123</v>
      </c>
      <c r="B385" s="2" t="s">
        <v>295</v>
      </c>
      <c r="C385" s="2">
        <v>19.556480407714801</v>
      </c>
      <c r="D385" s="2">
        <v>-103.385749816895</v>
      </c>
      <c r="E385" s="11">
        <v>43560.627673611103</v>
      </c>
      <c r="F385" s="12">
        <v>2.99074074074074E-2</v>
      </c>
      <c r="G385" s="2">
        <v>0.71777777777777796</v>
      </c>
    </row>
    <row r="386" spans="1:7" ht="15" x14ac:dyDescent="0.25">
      <c r="A386" s="2" t="s">
        <v>123</v>
      </c>
      <c r="B386" s="2" t="s">
        <v>297</v>
      </c>
      <c r="C386" s="2">
        <v>19.5569667816162</v>
      </c>
      <c r="D386" s="2">
        <v>-103.38580322265599</v>
      </c>
      <c r="E386" s="11">
        <v>43560.675763888903</v>
      </c>
      <c r="F386" s="12">
        <v>1.00462962962963E-2</v>
      </c>
      <c r="G386" s="2">
        <v>0.241111111111111</v>
      </c>
    </row>
    <row r="387" spans="1:7" ht="15" x14ac:dyDescent="0.25">
      <c r="A387" s="2" t="s">
        <v>123</v>
      </c>
      <c r="B387" s="2" t="s">
        <v>315</v>
      </c>
      <c r="C387" s="2">
        <v>20.5683708190918</v>
      </c>
      <c r="D387" s="2">
        <v>-103.365837097168</v>
      </c>
      <c r="E387" s="11">
        <v>43560.687118055597</v>
      </c>
      <c r="F387" s="12">
        <v>3.4722222222222199E-3</v>
      </c>
      <c r="G387" s="2">
        <v>8.3333333333333301E-2</v>
      </c>
    </row>
    <row r="388" spans="1:7" ht="15" x14ac:dyDescent="0.25">
      <c r="A388" s="2" t="s">
        <v>123</v>
      </c>
      <c r="B388" s="2" t="s">
        <v>316</v>
      </c>
      <c r="C388" s="2">
        <v>20.568677902221701</v>
      </c>
      <c r="D388" s="2">
        <v>-103.36614227294901</v>
      </c>
      <c r="E388" s="11">
        <v>43560.698344907403</v>
      </c>
      <c r="F388" s="12">
        <v>9.1782407407407403E-3</v>
      </c>
      <c r="G388" s="2">
        <v>0.22027777777777799</v>
      </c>
    </row>
    <row r="389" spans="1:7" ht="15" x14ac:dyDescent="0.25">
      <c r="A389" s="2" t="s">
        <v>123</v>
      </c>
      <c r="B389" s="2" t="s">
        <v>187</v>
      </c>
      <c r="C389" s="2">
        <v>20.567245483398398</v>
      </c>
      <c r="D389" s="2">
        <v>-103.36865234375</v>
      </c>
      <c r="E389" s="11">
        <v>43560.903831018499</v>
      </c>
      <c r="F389" s="12">
        <v>4.8495370370370402E-3</v>
      </c>
      <c r="G389" s="2">
        <v>0.116388888888889</v>
      </c>
    </row>
    <row r="390" spans="1:7" ht="15" x14ac:dyDescent="0.25">
      <c r="A390" s="2" t="s">
        <v>123</v>
      </c>
      <c r="B390" s="2" t="s">
        <v>139</v>
      </c>
      <c r="C390" s="2">
        <v>20.567346572876001</v>
      </c>
      <c r="D390" s="2">
        <v>-103.36865234375</v>
      </c>
      <c r="E390" s="11">
        <v>43560.976134259297</v>
      </c>
      <c r="F390" s="12">
        <v>1.51736111111111E-2</v>
      </c>
      <c r="G390" s="2">
        <v>1.38888888888889E-3</v>
      </c>
    </row>
    <row r="391" spans="1:7" ht="15" x14ac:dyDescent="0.25">
      <c r="A391" s="2" t="s">
        <v>123</v>
      </c>
      <c r="B391" s="2" t="s">
        <v>139</v>
      </c>
      <c r="C391" s="2">
        <v>20.567142486572301</v>
      </c>
      <c r="D391" s="2">
        <v>-103.36849975585901</v>
      </c>
      <c r="E391" s="11">
        <v>43560.991666666698</v>
      </c>
      <c r="F391" s="12">
        <v>7.7546296296296304E-3</v>
      </c>
      <c r="G391" s="2">
        <v>2.7777777777777799E-4</v>
      </c>
    </row>
    <row r="392" spans="1:7" ht="15" x14ac:dyDescent="0.25">
      <c r="A392" s="2" t="s">
        <v>123</v>
      </c>
      <c r="B392" s="2" t="s">
        <v>140</v>
      </c>
      <c r="C392" s="2">
        <v>20.567245483398398</v>
      </c>
      <c r="D392" s="2">
        <v>-103.36865234375</v>
      </c>
      <c r="E392" s="11">
        <v>43561.002453703702</v>
      </c>
      <c r="F392" s="12">
        <v>0.42703703703703699</v>
      </c>
      <c r="G392" s="2">
        <v>4.1666666666666701E-3</v>
      </c>
    </row>
    <row r="393" spans="1:7" ht="15" x14ac:dyDescent="0.25">
      <c r="A393" s="2" t="s">
        <v>123</v>
      </c>
      <c r="B393" s="2" t="s">
        <v>140</v>
      </c>
      <c r="C393" s="2">
        <v>20.569190979003899</v>
      </c>
      <c r="D393" s="2">
        <v>-103.366500854492</v>
      </c>
      <c r="E393" s="11">
        <v>43564.681793981501</v>
      </c>
      <c r="F393" s="12">
        <v>0.653865740740741</v>
      </c>
      <c r="G393" s="2">
        <v>1.11111111111111E-3</v>
      </c>
    </row>
    <row r="394" spans="1:7" ht="15" x14ac:dyDescent="0.25">
      <c r="A394" s="2" t="s">
        <v>123</v>
      </c>
      <c r="B394" s="2" t="s">
        <v>144</v>
      </c>
      <c r="C394" s="2">
        <v>20.568601608276399</v>
      </c>
      <c r="D394" s="2">
        <v>-103.36614227294901</v>
      </c>
      <c r="E394" s="11">
        <v>43565.336782407401</v>
      </c>
      <c r="F394" s="12">
        <v>2.26851851851852E-3</v>
      </c>
      <c r="G394" s="2">
        <v>5.44444444444444E-2</v>
      </c>
    </row>
    <row r="395" spans="1:7" ht="15" x14ac:dyDescent="0.25">
      <c r="A395" s="2" t="s">
        <v>123</v>
      </c>
      <c r="B395" s="2" t="s">
        <v>141</v>
      </c>
      <c r="C395" s="2">
        <v>20.567398071289102</v>
      </c>
      <c r="D395" s="2">
        <v>-103.368728637695</v>
      </c>
      <c r="E395" s="11">
        <v>43565.340138888903</v>
      </c>
      <c r="F395" s="12">
        <v>2.2916666666666701E-3</v>
      </c>
      <c r="G395" s="2">
        <v>5.5E-2</v>
      </c>
    </row>
    <row r="396" spans="1:7" ht="15" x14ac:dyDescent="0.25">
      <c r="A396" s="2" t="s">
        <v>123</v>
      </c>
      <c r="B396" s="2" t="s">
        <v>142</v>
      </c>
      <c r="C396" s="2">
        <v>20.5665798187256</v>
      </c>
      <c r="D396" s="2">
        <v>-103.368217468262</v>
      </c>
      <c r="E396" s="11">
        <v>43565.3442013889</v>
      </c>
      <c r="F396" s="12">
        <v>0.28606481481481499</v>
      </c>
      <c r="G396" s="2">
        <v>0.35638888888888898</v>
      </c>
    </row>
    <row r="397" spans="1:7" ht="15" x14ac:dyDescent="0.25">
      <c r="A397" s="2" t="s">
        <v>123</v>
      </c>
      <c r="B397" s="2" t="s">
        <v>142</v>
      </c>
      <c r="C397" s="2">
        <v>20.567167282104499</v>
      </c>
      <c r="D397" s="2">
        <v>-103.36883544921901</v>
      </c>
      <c r="E397" s="11">
        <v>43565.6309259259</v>
      </c>
      <c r="F397" s="12">
        <v>6.2152777777777796E-3</v>
      </c>
      <c r="G397" s="2">
        <v>0.149166666666667</v>
      </c>
    </row>
    <row r="398" spans="1:7" ht="15" x14ac:dyDescent="0.25">
      <c r="A398" s="2" t="s">
        <v>123</v>
      </c>
      <c r="B398" s="2" t="s">
        <v>141</v>
      </c>
      <c r="C398" s="2">
        <v>20.567449569702099</v>
      </c>
      <c r="D398" s="2">
        <v>-103.36888122558599</v>
      </c>
      <c r="E398" s="11">
        <v>43565.638356481497</v>
      </c>
      <c r="F398" s="12">
        <v>5.7291666666666697E-3</v>
      </c>
      <c r="G398" s="2">
        <v>1.38888888888889E-3</v>
      </c>
    </row>
    <row r="399" spans="1:7" ht="15" x14ac:dyDescent="0.25">
      <c r="A399" s="2" t="s">
        <v>123</v>
      </c>
      <c r="B399" s="2" t="s">
        <v>143</v>
      </c>
      <c r="C399" s="2">
        <v>20.603878021240199</v>
      </c>
      <c r="D399" s="2">
        <v>-103.399856567383</v>
      </c>
      <c r="E399" s="11">
        <v>43565.644861111097</v>
      </c>
      <c r="F399" s="12">
        <v>3.3564814814814798E-3</v>
      </c>
      <c r="G399" s="2">
        <v>8.0555555555555505E-2</v>
      </c>
    </row>
    <row r="400" spans="1:7" ht="15" x14ac:dyDescent="0.25">
      <c r="A400" s="2" t="s">
        <v>123</v>
      </c>
      <c r="B400" s="2" t="s">
        <v>141</v>
      </c>
      <c r="C400" s="2">
        <v>20.603954315185501</v>
      </c>
      <c r="D400" s="2">
        <v>-103.399856567383</v>
      </c>
      <c r="E400" s="11">
        <v>43565.648611111101</v>
      </c>
      <c r="F400" s="12">
        <v>0.12681712962962999</v>
      </c>
      <c r="G400" s="2">
        <v>5.5555555555555599E-4</v>
      </c>
    </row>
    <row r="401" spans="1:7" ht="15" x14ac:dyDescent="0.25">
      <c r="A401" s="2" t="s">
        <v>123</v>
      </c>
      <c r="B401" s="2" t="s">
        <v>144</v>
      </c>
      <c r="C401" s="2">
        <v>20.515609741210898</v>
      </c>
      <c r="D401" s="2">
        <v>-103.286094665527</v>
      </c>
      <c r="E401" s="11">
        <v>43565.777430555601</v>
      </c>
      <c r="F401" s="12">
        <v>3.21759259259259E-3</v>
      </c>
      <c r="G401" s="2">
        <v>7.7222222222222206E-2</v>
      </c>
    </row>
    <row r="402" spans="1:7" ht="15" x14ac:dyDescent="0.25">
      <c r="A402" s="2" t="s">
        <v>123</v>
      </c>
      <c r="B402" s="2" t="s">
        <v>317</v>
      </c>
      <c r="C402" s="2">
        <v>20.296524047851602</v>
      </c>
      <c r="D402" s="2">
        <v>-103.245155334473</v>
      </c>
      <c r="E402" s="11">
        <v>43565.8120486111</v>
      </c>
      <c r="F402" s="12">
        <v>5.7291666666666697E-3</v>
      </c>
      <c r="G402" s="2">
        <v>0.13750000000000001</v>
      </c>
    </row>
    <row r="403" spans="1:7" ht="15" x14ac:dyDescent="0.25">
      <c r="A403" s="2" t="s">
        <v>123</v>
      </c>
      <c r="B403" s="2" t="s">
        <v>318</v>
      </c>
      <c r="C403" s="2">
        <v>20.296602249145501</v>
      </c>
      <c r="D403" s="2">
        <v>-103.24513244628901</v>
      </c>
      <c r="E403" s="11">
        <v>43565.825601851902</v>
      </c>
      <c r="F403" s="12">
        <v>9.3865740740740698E-3</v>
      </c>
      <c r="G403" s="2">
        <v>4.2222222222222203E-2</v>
      </c>
    </row>
    <row r="404" spans="1:7" ht="15" x14ac:dyDescent="0.25">
      <c r="A404" s="2" t="s">
        <v>123</v>
      </c>
      <c r="B404" s="2" t="s">
        <v>318</v>
      </c>
      <c r="C404" s="2">
        <v>20.2855930328369</v>
      </c>
      <c r="D404" s="2">
        <v>-103.424179077148</v>
      </c>
      <c r="E404" s="11">
        <v>43565.836087962998</v>
      </c>
      <c r="F404" s="12">
        <v>1.44560185185185E-2</v>
      </c>
      <c r="G404" s="2">
        <v>8.3333333333333297E-3</v>
      </c>
    </row>
    <row r="405" spans="1:7" ht="15" x14ac:dyDescent="0.25">
      <c r="A405" s="2" t="s">
        <v>123</v>
      </c>
      <c r="B405" s="2" t="s">
        <v>318</v>
      </c>
      <c r="C405" s="2">
        <v>19.881395339965799</v>
      </c>
      <c r="D405" s="2">
        <v>-103.585586547852</v>
      </c>
      <c r="E405" s="11">
        <v>43565.851365740702</v>
      </c>
      <c r="F405" s="12">
        <v>5.9837962962963004E-3</v>
      </c>
      <c r="G405" s="2">
        <v>0.143611111111111</v>
      </c>
    </row>
    <row r="406" spans="1:7" ht="15" x14ac:dyDescent="0.25">
      <c r="A406" s="2" t="s">
        <v>123</v>
      </c>
      <c r="B406" s="2" t="s">
        <v>319</v>
      </c>
      <c r="C406" s="2">
        <v>19.6271362304688</v>
      </c>
      <c r="D406" s="2">
        <v>-103.41355895996099</v>
      </c>
      <c r="E406" s="11">
        <v>43565.882222222201</v>
      </c>
      <c r="F406" s="12">
        <v>2.3726851851851899E-3</v>
      </c>
      <c r="G406" s="2">
        <v>5.6944444444444402E-2</v>
      </c>
    </row>
    <row r="407" spans="1:7" ht="15" x14ac:dyDescent="0.25">
      <c r="A407" s="2" t="s">
        <v>123</v>
      </c>
      <c r="B407" s="2" t="s">
        <v>320</v>
      </c>
      <c r="C407" s="2">
        <v>19.627161026001001</v>
      </c>
      <c r="D407" s="2">
        <v>-103.41381072998</v>
      </c>
      <c r="E407" s="11">
        <v>43565.919305555602</v>
      </c>
      <c r="F407" s="12">
        <v>2.4652777777777802E-3</v>
      </c>
      <c r="G407" s="2">
        <v>5.9166666666666701E-2</v>
      </c>
    </row>
    <row r="408" spans="1:7" ht="15" x14ac:dyDescent="0.25">
      <c r="A408" s="2" t="s">
        <v>123</v>
      </c>
      <c r="B408" s="2" t="s">
        <v>206</v>
      </c>
      <c r="C408" s="2">
        <v>19.678668975830099</v>
      </c>
      <c r="D408" s="2">
        <v>-103.25040435791</v>
      </c>
      <c r="E408" s="11">
        <v>43565.991307870398</v>
      </c>
      <c r="F408" s="12">
        <v>8.1134259259259302E-3</v>
      </c>
      <c r="G408" s="2">
        <v>0.19472222222222199</v>
      </c>
    </row>
    <row r="409" spans="1:7" ht="15" x14ac:dyDescent="0.25">
      <c r="A409" s="2" t="s">
        <v>123</v>
      </c>
      <c r="B409" s="2" t="s">
        <v>321</v>
      </c>
      <c r="C409" s="2">
        <v>19.6788730621338</v>
      </c>
      <c r="D409" s="2">
        <v>-103.25066375732401</v>
      </c>
      <c r="E409" s="11">
        <v>43566.019745370402</v>
      </c>
      <c r="F409" s="12">
        <v>0.23938657407407399</v>
      </c>
      <c r="G409" s="2">
        <v>3.3333333333333301E-3</v>
      </c>
    </row>
    <row r="410" spans="1:7" ht="15" x14ac:dyDescent="0.25">
      <c r="A410" s="2" t="s">
        <v>123</v>
      </c>
      <c r="B410" s="2" t="s">
        <v>322</v>
      </c>
      <c r="C410" s="2">
        <v>19.556556701660199</v>
      </c>
      <c r="D410" s="2">
        <v>-103.38547515869099</v>
      </c>
      <c r="E410" s="11">
        <v>43566.283831018503</v>
      </c>
      <c r="F410" s="12">
        <v>3.1655092592592603E-2</v>
      </c>
      <c r="G410" s="2">
        <v>0.54500000000000004</v>
      </c>
    </row>
    <row r="411" spans="1:7" ht="15" x14ac:dyDescent="0.25">
      <c r="A411" s="2" t="s">
        <v>123</v>
      </c>
      <c r="B411" s="2" t="s">
        <v>190</v>
      </c>
      <c r="C411" s="2">
        <v>19.556480407714801</v>
      </c>
      <c r="D411" s="2">
        <v>-103.38539886474599</v>
      </c>
      <c r="E411" s="11">
        <v>43566.3422222222</v>
      </c>
      <c r="F411" s="12">
        <v>1.21990740740741E-2</v>
      </c>
      <c r="G411" s="2">
        <v>1.38888888888889E-2</v>
      </c>
    </row>
    <row r="412" spans="1:7" ht="15" x14ac:dyDescent="0.25">
      <c r="A412" s="2" t="s">
        <v>123</v>
      </c>
      <c r="B412" s="2" t="s">
        <v>191</v>
      </c>
      <c r="C412" s="2">
        <v>19.556480407714801</v>
      </c>
      <c r="D412" s="2">
        <v>-103.385749816895</v>
      </c>
      <c r="E412" s="11">
        <v>43566.365891203699</v>
      </c>
      <c r="F412" s="12">
        <v>1.8611111111111099E-2</v>
      </c>
      <c r="G412" s="2">
        <v>2.1944444444444398E-2</v>
      </c>
    </row>
    <row r="413" spans="1:7" ht="15" x14ac:dyDescent="0.25">
      <c r="A413" s="2" t="s">
        <v>123</v>
      </c>
      <c r="B413" s="2" t="s">
        <v>192</v>
      </c>
      <c r="C413" s="2">
        <v>19.5569667816162</v>
      </c>
      <c r="D413" s="2">
        <v>-103.38580322265599</v>
      </c>
      <c r="E413" s="11">
        <v>43566.396701388898</v>
      </c>
      <c r="F413" s="12">
        <v>9.0046296296296298E-3</v>
      </c>
      <c r="G413" s="2">
        <v>0.216111111111111</v>
      </c>
    </row>
    <row r="414" spans="1:7" ht="15" x14ac:dyDescent="0.25">
      <c r="A414" s="2" t="s">
        <v>123</v>
      </c>
      <c r="B414" s="2" t="s">
        <v>193</v>
      </c>
      <c r="C414" s="2">
        <v>20.5683708190918</v>
      </c>
      <c r="D414" s="2">
        <v>-103.365837097168</v>
      </c>
      <c r="E414" s="11">
        <v>43566.410949074103</v>
      </c>
      <c r="F414" s="12">
        <v>1.37384259259259E-2</v>
      </c>
      <c r="G414" s="2">
        <v>3.0833333333333299E-2</v>
      </c>
    </row>
    <row r="415" spans="1:7" ht="15" x14ac:dyDescent="0.25">
      <c r="A415" s="2" t="s">
        <v>123</v>
      </c>
      <c r="B415" s="2" t="s">
        <v>194</v>
      </c>
      <c r="C415" s="2">
        <v>20.568677902221701</v>
      </c>
      <c r="D415" s="2">
        <v>-103.36614227294901</v>
      </c>
      <c r="E415" s="11">
        <v>43566.431504629603</v>
      </c>
      <c r="F415" s="12">
        <v>8.1365740740740704E-3</v>
      </c>
      <c r="G415" s="2">
        <v>0.19527777777777799</v>
      </c>
    </row>
    <row r="416" spans="1:7" ht="15" x14ac:dyDescent="0.25">
      <c r="A416" s="2" t="s">
        <v>123</v>
      </c>
      <c r="B416" s="2" t="s">
        <v>194</v>
      </c>
      <c r="C416" s="2">
        <v>20.567245483398398</v>
      </c>
      <c r="D416" s="2">
        <v>-103.36865234375</v>
      </c>
      <c r="E416" s="11">
        <v>43566.439895833297</v>
      </c>
      <c r="F416" s="12">
        <v>2.4409722222222201E-2</v>
      </c>
      <c r="G416" s="2">
        <v>3.6111111111111101E-3</v>
      </c>
    </row>
    <row r="417" spans="1:7" ht="15" x14ac:dyDescent="0.25">
      <c r="A417" s="2" t="s">
        <v>123</v>
      </c>
      <c r="B417" s="2" t="s">
        <v>195</v>
      </c>
      <c r="C417" s="2">
        <v>20.567346572876001</v>
      </c>
      <c r="D417" s="2">
        <v>-103.36865234375</v>
      </c>
      <c r="E417" s="11">
        <v>43566.473888888897</v>
      </c>
      <c r="F417" s="12">
        <v>4.6064814814814796E-3</v>
      </c>
      <c r="G417" s="2">
        <v>0.110555555555556</v>
      </c>
    </row>
    <row r="418" spans="1:7" ht="15" x14ac:dyDescent="0.25">
      <c r="A418" s="2" t="s">
        <v>123</v>
      </c>
      <c r="B418" s="2" t="s">
        <v>323</v>
      </c>
      <c r="C418" s="2">
        <v>20.567142486572301</v>
      </c>
      <c r="D418" s="2">
        <v>-103.36849975585901</v>
      </c>
      <c r="E418" s="11">
        <v>43566.498321759304</v>
      </c>
      <c r="F418" s="12">
        <v>2.3148148148148099E-3</v>
      </c>
      <c r="G418" s="2">
        <v>5.5555555555555601E-2</v>
      </c>
    </row>
    <row r="419" spans="1:7" ht="15" x14ac:dyDescent="0.25">
      <c r="A419" s="2" t="s">
        <v>123</v>
      </c>
      <c r="B419" s="2" t="s">
        <v>324</v>
      </c>
      <c r="C419" s="2">
        <v>20.567245483398398</v>
      </c>
      <c r="D419" s="2">
        <v>-103.36865234375</v>
      </c>
      <c r="E419" s="11">
        <v>43566.510358796302</v>
      </c>
      <c r="F419" s="12">
        <v>1.0335648148148101E-2</v>
      </c>
      <c r="G419" s="2">
        <v>0.248055555555556</v>
      </c>
    </row>
    <row r="420" spans="1:7" ht="15" x14ac:dyDescent="0.25">
      <c r="A420" s="2" t="s">
        <v>123</v>
      </c>
      <c r="B420" s="2" t="s">
        <v>198</v>
      </c>
      <c r="C420" s="2">
        <v>20.567449569702099</v>
      </c>
      <c r="D420" s="2">
        <v>-103.36875152587901</v>
      </c>
      <c r="E420" s="11">
        <v>43566.5457060185</v>
      </c>
      <c r="F420" s="12">
        <v>1.65162037037037E-2</v>
      </c>
      <c r="G420" s="2">
        <v>3.7499999999999999E-2</v>
      </c>
    </row>
    <row r="421" spans="1:7" ht="15" x14ac:dyDescent="0.25">
      <c r="A421" s="2" t="s">
        <v>123</v>
      </c>
      <c r="B421" s="2" t="s">
        <v>199</v>
      </c>
      <c r="C421" s="2">
        <v>20.567398071289102</v>
      </c>
      <c r="D421" s="2">
        <v>-103.368576049805</v>
      </c>
      <c r="E421" s="11">
        <v>43566.661874999998</v>
      </c>
      <c r="F421" s="12">
        <v>1.84490740740741E-2</v>
      </c>
      <c r="G421" s="2">
        <v>2.0555555555555601E-2</v>
      </c>
    </row>
    <row r="422" spans="1:7" ht="15" x14ac:dyDescent="0.25">
      <c r="A422" s="2" t="s">
        <v>123</v>
      </c>
      <c r="B422" s="2" t="s">
        <v>201</v>
      </c>
      <c r="C422" s="2">
        <v>20.567193984985401</v>
      </c>
      <c r="D422" s="2">
        <v>-103.368728637695</v>
      </c>
      <c r="E422" s="11">
        <v>43566.6934259259</v>
      </c>
      <c r="F422" s="12">
        <v>1.2106481481481499E-2</v>
      </c>
      <c r="G422" s="2">
        <v>2.5277777777777798E-2</v>
      </c>
    </row>
    <row r="423" spans="1:7" ht="15" x14ac:dyDescent="0.25">
      <c r="A423" s="2" t="s">
        <v>123</v>
      </c>
      <c r="B423" s="2" t="s">
        <v>325</v>
      </c>
      <c r="C423" s="2">
        <v>20.5681667327881</v>
      </c>
      <c r="D423" s="2">
        <v>-103.36565399169901</v>
      </c>
      <c r="E423" s="11">
        <v>43566.711805555598</v>
      </c>
      <c r="F423" s="12">
        <v>3.2754629629629601E-3</v>
      </c>
      <c r="G423" s="2">
        <v>7.8611111111111104E-2</v>
      </c>
    </row>
    <row r="424" spans="1:7" ht="15" x14ac:dyDescent="0.25">
      <c r="A424" s="2" t="s">
        <v>123</v>
      </c>
      <c r="B424" s="2" t="s">
        <v>138</v>
      </c>
      <c r="C424" s="2">
        <v>21.039463043212901</v>
      </c>
      <c r="D424" s="2">
        <v>-104.298774719238</v>
      </c>
      <c r="E424" s="11">
        <v>43566.939675925903</v>
      </c>
      <c r="F424" s="12">
        <v>3.1365740740740698E-3</v>
      </c>
      <c r="G424" s="2">
        <v>7.5277777777777805E-2</v>
      </c>
    </row>
    <row r="425" spans="1:7" ht="15" x14ac:dyDescent="0.25">
      <c r="A425" s="2" t="s">
        <v>123</v>
      </c>
      <c r="B425" s="2" t="s">
        <v>139</v>
      </c>
      <c r="C425" s="2">
        <v>21.467723846435501</v>
      </c>
      <c r="D425" s="2">
        <v>-104.84027099609401</v>
      </c>
      <c r="E425" s="11">
        <v>43566.973935185197</v>
      </c>
      <c r="F425" s="12">
        <v>2.2685185185185201E-2</v>
      </c>
      <c r="G425" s="2">
        <v>3.6111111111111101E-3</v>
      </c>
    </row>
    <row r="426" spans="1:7" ht="15" x14ac:dyDescent="0.25">
      <c r="A426" s="2" t="s">
        <v>123</v>
      </c>
      <c r="B426" s="2" t="s">
        <v>139</v>
      </c>
      <c r="C426" s="2">
        <v>21.569766998291001</v>
      </c>
      <c r="D426" s="2">
        <v>-104.984649658203</v>
      </c>
      <c r="E426" s="11">
        <v>43566.952013888898</v>
      </c>
      <c r="F426" s="12">
        <v>2.1446759259259301E-2</v>
      </c>
      <c r="G426" s="2">
        <v>0.51472222222222197</v>
      </c>
    </row>
    <row r="427" spans="1:7" ht="15" x14ac:dyDescent="0.25">
      <c r="A427" s="2" t="s">
        <v>123</v>
      </c>
      <c r="B427" s="2" t="s">
        <v>140</v>
      </c>
      <c r="C427" s="2">
        <v>21.5698947906494</v>
      </c>
      <c r="D427" s="2">
        <v>-104.984809875488</v>
      </c>
      <c r="E427" s="11">
        <v>43566.9987384259</v>
      </c>
      <c r="F427" s="12">
        <v>0.33317129629629599</v>
      </c>
      <c r="G427" s="2">
        <v>3.5277777777777797E-2</v>
      </c>
    </row>
    <row r="428" spans="1:7" ht="15" x14ac:dyDescent="0.25">
      <c r="A428" s="2" t="s">
        <v>124</v>
      </c>
      <c r="B428" s="2" t="s">
        <v>140</v>
      </c>
      <c r="C428" s="2">
        <v>20.569164276123001</v>
      </c>
      <c r="D428" s="2">
        <v>-103.36644744873</v>
      </c>
      <c r="E428" s="11">
        <v>43554.434629629599</v>
      </c>
      <c r="F428" s="12">
        <v>0.118449074074074</v>
      </c>
      <c r="G428" s="2">
        <v>2.7777777777777801E-3</v>
      </c>
    </row>
    <row r="429" spans="1:7" ht="15" x14ac:dyDescent="0.25">
      <c r="A429" s="2" t="s">
        <v>124</v>
      </c>
      <c r="B429" s="2" t="s">
        <v>140</v>
      </c>
      <c r="C429" s="2">
        <v>20.568653106689499</v>
      </c>
      <c r="D429" s="2">
        <v>-103.366096496582</v>
      </c>
      <c r="E429" s="11">
        <v>43554.5535648148</v>
      </c>
      <c r="F429" s="12">
        <v>2.6736111111111101E-3</v>
      </c>
      <c r="G429" s="2">
        <v>6.4166666666666705E-2</v>
      </c>
    </row>
    <row r="430" spans="1:7" ht="15" x14ac:dyDescent="0.25">
      <c r="A430" s="2" t="s">
        <v>124</v>
      </c>
      <c r="B430" s="2" t="s">
        <v>142</v>
      </c>
      <c r="C430" s="2">
        <v>20.566707611083999</v>
      </c>
      <c r="D430" s="2">
        <v>-103.36847686767599</v>
      </c>
      <c r="E430" s="11">
        <v>43554.560127314799</v>
      </c>
      <c r="F430" s="12">
        <v>1.0914351851851901E-2</v>
      </c>
      <c r="G430" s="2">
        <v>0.26194444444444398</v>
      </c>
    </row>
    <row r="431" spans="1:7" ht="15" x14ac:dyDescent="0.25">
      <c r="A431" s="2" t="s">
        <v>124</v>
      </c>
      <c r="B431" s="2" t="s">
        <v>143</v>
      </c>
      <c r="C431" s="2">
        <v>20.566860198974599</v>
      </c>
      <c r="D431" s="2">
        <v>-103.36840057373</v>
      </c>
      <c r="E431" s="11">
        <v>43554.572233796302</v>
      </c>
      <c r="F431" s="12">
        <v>0.13210648148148099</v>
      </c>
      <c r="G431" s="2">
        <v>1.16666666666667E-2</v>
      </c>
    </row>
    <row r="432" spans="1:7" ht="15" x14ac:dyDescent="0.25">
      <c r="A432" s="2" t="s">
        <v>124</v>
      </c>
      <c r="B432" s="2" t="s">
        <v>141</v>
      </c>
      <c r="C432" s="2">
        <v>20.567142486572301</v>
      </c>
      <c r="D432" s="2">
        <v>-103.36862945556599</v>
      </c>
      <c r="E432" s="11">
        <v>43554.7051967593</v>
      </c>
      <c r="F432" s="12">
        <v>0.51630787037036996</v>
      </c>
      <c r="G432" s="2">
        <v>5.5555555555555599E-4</v>
      </c>
    </row>
    <row r="433" spans="1:7" ht="15" x14ac:dyDescent="0.25">
      <c r="A433" s="2" t="s">
        <v>124</v>
      </c>
      <c r="B433" s="2" t="s">
        <v>141</v>
      </c>
      <c r="C433" s="2">
        <v>20.5673732757568</v>
      </c>
      <c r="D433" s="2">
        <v>-103.36888122558599</v>
      </c>
      <c r="E433" s="11">
        <v>43555.224143518499</v>
      </c>
      <c r="F433" s="12">
        <v>4.4560185185185197E-3</v>
      </c>
      <c r="G433" s="2">
        <v>0.106944444444444</v>
      </c>
    </row>
    <row r="434" spans="1:7" ht="15" x14ac:dyDescent="0.25">
      <c r="A434" s="2" t="s">
        <v>124</v>
      </c>
      <c r="B434" s="2" t="s">
        <v>326</v>
      </c>
      <c r="C434" s="2">
        <v>20.424037933349599</v>
      </c>
      <c r="D434" s="2">
        <v>-101.718399047852</v>
      </c>
      <c r="E434" s="11">
        <v>43555.362743055601</v>
      </c>
      <c r="F434" s="12">
        <v>4.3831018518518498E-2</v>
      </c>
      <c r="G434" s="2">
        <v>3.1388888888888897E-2</v>
      </c>
    </row>
    <row r="435" spans="1:7" ht="15" x14ac:dyDescent="0.25">
      <c r="A435" s="2" t="s">
        <v>124</v>
      </c>
      <c r="B435" s="2" t="s">
        <v>327</v>
      </c>
      <c r="C435" s="2">
        <v>20.4545783996582</v>
      </c>
      <c r="D435" s="2">
        <v>-101.52813720703099</v>
      </c>
      <c r="E435" s="11">
        <v>43555.421643518501</v>
      </c>
      <c r="F435" s="12">
        <v>1.0787037037037E-2</v>
      </c>
      <c r="G435" s="2">
        <v>1.30555555555556E-2</v>
      </c>
    </row>
    <row r="436" spans="1:7" ht="15" x14ac:dyDescent="0.25">
      <c r="A436" s="2" t="s">
        <v>124</v>
      </c>
      <c r="B436" s="2" t="s">
        <v>328</v>
      </c>
      <c r="C436" s="2">
        <v>20.3975944519043</v>
      </c>
      <c r="D436" s="2">
        <v>-101.17885589599599</v>
      </c>
      <c r="E436" s="11">
        <v>43555.4765625</v>
      </c>
      <c r="F436" s="12">
        <v>1.86921296296296E-2</v>
      </c>
      <c r="G436" s="2">
        <v>5.2777777777777797E-3</v>
      </c>
    </row>
    <row r="437" spans="1:7" ht="15" x14ac:dyDescent="0.25">
      <c r="A437" s="2" t="s">
        <v>124</v>
      </c>
      <c r="B437" s="2" t="s">
        <v>329</v>
      </c>
      <c r="C437" s="2">
        <v>20.481075286865199</v>
      </c>
      <c r="D437" s="2">
        <v>-100.96726989746099</v>
      </c>
      <c r="E437" s="11">
        <v>43555.519652777803</v>
      </c>
      <c r="F437" s="12">
        <v>4.3981481481481502E-3</v>
      </c>
      <c r="G437" s="2">
        <v>1.4999999999999999E-2</v>
      </c>
    </row>
    <row r="438" spans="1:7" ht="15" x14ac:dyDescent="0.25">
      <c r="A438" s="2" t="s">
        <v>124</v>
      </c>
      <c r="B438" s="2" t="s">
        <v>329</v>
      </c>
      <c r="C438" s="2">
        <v>20.481075286865199</v>
      </c>
      <c r="D438" s="2">
        <v>-100.967292785645</v>
      </c>
      <c r="E438" s="11">
        <v>43555.524826388901</v>
      </c>
      <c r="F438" s="12">
        <v>6.15740740740741E-3</v>
      </c>
      <c r="G438" s="2">
        <v>6.3888888888888901E-3</v>
      </c>
    </row>
    <row r="439" spans="1:7" ht="15" x14ac:dyDescent="0.25">
      <c r="A439" s="2" t="s">
        <v>124</v>
      </c>
      <c r="B439" s="2" t="s">
        <v>330</v>
      </c>
      <c r="C439" s="2">
        <v>20.285337448120099</v>
      </c>
      <c r="D439" s="2">
        <v>-100.761238098145</v>
      </c>
      <c r="E439" s="11">
        <v>43555.569178240701</v>
      </c>
      <c r="F439" s="12">
        <v>2.2337962962963001E-3</v>
      </c>
      <c r="G439" s="2">
        <v>1.94444444444444E-2</v>
      </c>
    </row>
    <row r="440" spans="1:7" ht="15" x14ac:dyDescent="0.25">
      <c r="A440" s="2" t="s">
        <v>124</v>
      </c>
      <c r="B440" s="2" t="s">
        <v>331</v>
      </c>
      <c r="C440" s="2">
        <v>20.285184860229499</v>
      </c>
      <c r="D440" s="2">
        <v>-100.76132202148401</v>
      </c>
      <c r="E440" s="11">
        <v>43555.572581018503</v>
      </c>
      <c r="F440" s="12">
        <v>1.28356481481481E-2</v>
      </c>
      <c r="G440" s="2">
        <v>3.6111111111111101E-3</v>
      </c>
    </row>
    <row r="441" spans="1:7" ht="15" x14ac:dyDescent="0.25">
      <c r="A441" s="2" t="s">
        <v>124</v>
      </c>
      <c r="B441" s="2" t="s">
        <v>332</v>
      </c>
      <c r="C441" s="2">
        <v>20.217088699340799</v>
      </c>
      <c r="D441" s="2">
        <v>-100.87915802002</v>
      </c>
      <c r="E441" s="11">
        <v>43555.605740740699</v>
      </c>
      <c r="F441" s="12">
        <v>7.0138888888888898E-3</v>
      </c>
      <c r="G441" s="2">
        <v>1.6388888888888901E-2</v>
      </c>
    </row>
    <row r="442" spans="1:7" ht="15" x14ac:dyDescent="0.25">
      <c r="A442" s="2" t="s">
        <v>124</v>
      </c>
      <c r="B442" s="2" t="s">
        <v>332</v>
      </c>
      <c r="C442" s="2">
        <v>20.217113494873001</v>
      </c>
      <c r="D442" s="2">
        <v>-100.879234313965</v>
      </c>
      <c r="E442" s="11">
        <v>43555.6151157407</v>
      </c>
      <c r="F442" s="12">
        <v>1.7743055555555599E-2</v>
      </c>
      <c r="G442" s="2">
        <v>4.1666666666666701E-3</v>
      </c>
    </row>
    <row r="443" spans="1:7" ht="15" x14ac:dyDescent="0.25">
      <c r="A443" s="2" t="s">
        <v>124</v>
      </c>
      <c r="B443" s="2" t="s">
        <v>332</v>
      </c>
      <c r="C443" s="2">
        <v>20.217113494873001</v>
      </c>
      <c r="D443" s="2">
        <v>-100.879203796387</v>
      </c>
      <c r="E443" s="11">
        <v>43555.6337152778</v>
      </c>
      <c r="F443" s="12">
        <v>3.81944444444444E-3</v>
      </c>
      <c r="G443" s="2">
        <v>6.3888888888888901E-3</v>
      </c>
    </row>
    <row r="444" spans="1:7" ht="15" x14ac:dyDescent="0.25">
      <c r="A444" s="2" t="s">
        <v>124</v>
      </c>
      <c r="B444" s="2" t="s">
        <v>333</v>
      </c>
      <c r="C444" s="2">
        <v>20.209791183471701</v>
      </c>
      <c r="D444" s="2">
        <v>-101.128219604492</v>
      </c>
      <c r="E444" s="11">
        <v>43555.665891203702</v>
      </c>
      <c r="F444" s="12">
        <v>1.9641203703703699E-2</v>
      </c>
      <c r="G444" s="2">
        <v>1.6944444444444401E-2</v>
      </c>
    </row>
    <row r="445" spans="1:7" ht="15" x14ac:dyDescent="0.25">
      <c r="A445" s="2" t="s">
        <v>124</v>
      </c>
      <c r="B445" s="2" t="s">
        <v>334</v>
      </c>
      <c r="C445" s="2">
        <v>20.038629531860401</v>
      </c>
      <c r="D445" s="2">
        <v>-100.712783813477</v>
      </c>
      <c r="E445" s="11">
        <v>43555.737106481502</v>
      </c>
      <c r="F445" s="12">
        <v>3.6226851851851902E-3</v>
      </c>
      <c r="G445" s="2">
        <v>1.8611111111111099E-2</v>
      </c>
    </row>
    <row r="446" spans="1:7" ht="15" x14ac:dyDescent="0.25">
      <c r="A446" s="2" t="s">
        <v>124</v>
      </c>
      <c r="B446" s="2" t="s">
        <v>334</v>
      </c>
      <c r="C446" s="2">
        <v>20.038629531860401</v>
      </c>
      <c r="D446" s="2">
        <v>-100.712753295898</v>
      </c>
      <c r="E446" s="11">
        <v>43555.741712962998</v>
      </c>
      <c r="F446" s="12">
        <v>3.7499999999999999E-3</v>
      </c>
      <c r="G446" s="2">
        <v>5.2777777777777797E-3</v>
      </c>
    </row>
    <row r="447" spans="1:7" ht="15" x14ac:dyDescent="0.25">
      <c r="A447" s="2" t="s">
        <v>124</v>
      </c>
      <c r="B447" s="2" t="s">
        <v>334</v>
      </c>
      <c r="C447" s="2">
        <v>20.0386047363281</v>
      </c>
      <c r="D447" s="2">
        <v>-100.712783813477</v>
      </c>
      <c r="E447" s="11">
        <v>43555.746319444399</v>
      </c>
      <c r="F447" s="12">
        <v>1.9212962962963001E-3</v>
      </c>
      <c r="G447" s="2">
        <v>2.2222222222222201E-3</v>
      </c>
    </row>
    <row r="448" spans="1:7" ht="15" x14ac:dyDescent="0.25">
      <c r="A448" s="2" t="s">
        <v>124</v>
      </c>
      <c r="B448" s="2" t="s">
        <v>335</v>
      </c>
      <c r="C448" s="2">
        <v>20.0232963562012</v>
      </c>
      <c r="D448" s="2">
        <v>-100.72927093505901</v>
      </c>
      <c r="E448" s="11">
        <v>43555.758055555598</v>
      </c>
      <c r="F448" s="12">
        <v>1.1145833333333299E-2</v>
      </c>
      <c r="G448" s="2">
        <v>3.8888888888888901E-3</v>
      </c>
    </row>
    <row r="449" spans="1:7" ht="15" x14ac:dyDescent="0.25">
      <c r="A449" s="2" t="s">
        <v>124</v>
      </c>
      <c r="B449" s="2" t="s">
        <v>336</v>
      </c>
      <c r="C449" s="2">
        <v>19.854925155639599</v>
      </c>
      <c r="D449" s="2">
        <v>-100.83039093017599</v>
      </c>
      <c r="E449" s="11">
        <v>43555.793414351901</v>
      </c>
      <c r="F449" s="12">
        <v>7.9629629629629599E-3</v>
      </c>
      <c r="G449" s="2">
        <v>2.75E-2</v>
      </c>
    </row>
    <row r="450" spans="1:7" ht="15" x14ac:dyDescent="0.25">
      <c r="A450" s="2" t="s">
        <v>124</v>
      </c>
      <c r="B450" s="2" t="s">
        <v>336</v>
      </c>
      <c r="C450" s="2">
        <v>19.854822158813501</v>
      </c>
      <c r="D450" s="2">
        <v>-100.830284118652</v>
      </c>
      <c r="E450" s="11">
        <v>43555.801539351902</v>
      </c>
      <c r="F450" s="12">
        <v>9.1435185185185196E-3</v>
      </c>
      <c r="G450" s="2">
        <v>8.3333333333333295E-4</v>
      </c>
    </row>
    <row r="451" spans="1:7" ht="15" x14ac:dyDescent="0.25">
      <c r="A451" s="2" t="s">
        <v>124</v>
      </c>
      <c r="B451" s="2" t="s">
        <v>337</v>
      </c>
      <c r="C451" s="2">
        <v>19.854694366455099</v>
      </c>
      <c r="D451" s="2">
        <v>-100.82888031005901</v>
      </c>
      <c r="E451" s="11">
        <v>43555.812743055598</v>
      </c>
      <c r="F451" s="12">
        <v>1.1087962962963001E-2</v>
      </c>
      <c r="G451" s="2">
        <v>5.5555555555555599E-4</v>
      </c>
    </row>
    <row r="452" spans="1:7" ht="15" x14ac:dyDescent="0.25">
      <c r="A452" s="2" t="s">
        <v>124</v>
      </c>
      <c r="B452" s="2" t="s">
        <v>338</v>
      </c>
      <c r="C452" s="2">
        <v>19.820339202880898</v>
      </c>
      <c r="D452" s="2">
        <v>-101.933029174805</v>
      </c>
      <c r="E452" s="11">
        <v>43555.965983796297</v>
      </c>
      <c r="F452" s="12">
        <v>5.37037037037037E-3</v>
      </c>
      <c r="G452" s="2">
        <v>0.128888888888889</v>
      </c>
    </row>
    <row r="453" spans="1:7" ht="15" x14ac:dyDescent="0.25">
      <c r="A453" s="2" t="s">
        <v>124</v>
      </c>
      <c r="B453" s="2" t="s">
        <v>139</v>
      </c>
      <c r="C453" s="2">
        <v>20.568346023559599</v>
      </c>
      <c r="D453" s="2">
        <v>-103.36581420898401</v>
      </c>
      <c r="E453" s="11">
        <v>43556.122476851902</v>
      </c>
      <c r="F453" s="12">
        <v>2.3634259259259299E-2</v>
      </c>
      <c r="G453" s="2">
        <v>3.5555555555555597E-2</v>
      </c>
    </row>
    <row r="454" spans="1:7" ht="15" x14ac:dyDescent="0.25">
      <c r="A454" s="2" t="s">
        <v>124</v>
      </c>
      <c r="B454" s="2" t="s">
        <v>140</v>
      </c>
      <c r="C454" s="2">
        <v>20.569242477416999</v>
      </c>
      <c r="D454" s="2">
        <v>-103.366500854492</v>
      </c>
      <c r="E454" s="11">
        <v>43556.148819444403</v>
      </c>
      <c r="F454" s="12">
        <v>0.32961805555555601</v>
      </c>
      <c r="G454" s="2">
        <v>2.8888888888888901E-2</v>
      </c>
    </row>
    <row r="455" spans="1:7" ht="15" x14ac:dyDescent="0.25">
      <c r="A455" s="2" t="s">
        <v>124</v>
      </c>
      <c r="B455" s="2" t="s">
        <v>140</v>
      </c>
      <c r="C455" s="2">
        <v>20.569164276123001</v>
      </c>
      <c r="D455" s="2">
        <v>-103.36644744873</v>
      </c>
      <c r="E455" s="11">
        <v>43556.148819444403</v>
      </c>
      <c r="F455" s="12">
        <v>0.32961805555555601</v>
      </c>
      <c r="G455" s="2">
        <v>2.8888888888888901E-2</v>
      </c>
    </row>
    <row r="456" spans="1:7" ht="15" x14ac:dyDescent="0.25">
      <c r="A456" s="2" t="s">
        <v>124</v>
      </c>
      <c r="B456" s="2" t="s">
        <v>143</v>
      </c>
      <c r="C456" s="2">
        <v>20.568653106689499</v>
      </c>
      <c r="D456" s="2">
        <v>-103.366096496582</v>
      </c>
      <c r="E456" s="11">
        <v>43556.487511574102</v>
      </c>
      <c r="F456" s="12">
        <v>0.18467592592592599</v>
      </c>
      <c r="G456" s="2">
        <v>1.0277777777777801E-2</v>
      </c>
    </row>
    <row r="457" spans="1:7" ht="15" x14ac:dyDescent="0.25">
      <c r="A457" s="2" t="s">
        <v>124</v>
      </c>
      <c r="B457" s="2" t="s">
        <v>141</v>
      </c>
      <c r="C457" s="2">
        <v>20.566707611083999</v>
      </c>
      <c r="D457" s="2">
        <v>-103.36847686767599</v>
      </c>
      <c r="E457" s="11">
        <v>43556.674050925903</v>
      </c>
      <c r="F457" s="12">
        <v>6.5555555555555603E-2</v>
      </c>
      <c r="G457" s="2">
        <v>9.1666666666666702E-3</v>
      </c>
    </row>
    <row r="458" spans="1:7" ht="15" x14ac:dyDescent="0.25">
      <c r="A458" s="2" t="s">
        <v>124</v>
      </c>
      <c r="B458" s="2" t="s">
        <v>144</v>
      </c>
      <c r="C458" s="2">
        <v>20.566860198974599</v>
      </c>
      <c r="D458" s="2">
        <v>-103.36840057373</v>
      </c>
      <c r="E458" s="11">
        <v>43556.739780092597</v>
      </c>
      <c r="F458" s="12">
        <v>3.8657407407407399E-3</v>
      </c>
      <c r="G458" s="2">
        <v>9.2777777777777806E-2</v>
      </c>
    </row>
    <row r="459" spans="1:7" ht="15" x14ac:dyDescent="0.25">
      <c r="A459" s="2" t="s">
        <v>124</v>
      </c>
      <c r="B459" s="2" t="s">
        <v>141</v>
      </c>
      <c r="C459" s="2">
        <v>20.567142486572301</v>
      </c>
      <c r="D459" s="2">
        <v>-103.36862945556599</v>
      </c>
      <c r="E459" s="11">
        <v>43556.744224536997</v>
      </c>
      <c r="F459" s="12">
        <v>1.7361111111111101E-2</v>
      </c>
      <c r="G459" s="2">
        <v>3.0833333333333299E-2</v>
      </c>
    </row>
    <row r="460" spans="1:7" ht="15" x14ac:dyDescent="0.25">
      <c r="A460" s="2" t="s">
        <v>124</v>
      </c>
      <c r="B460" s="2" t="s">
        <v>146</v>
      </c>
      <c r="C460" s="2">
        <v>20.5673732757568</v>
      </c>
      <c r="D460" s="2">
        <v>-103.36888122558599</v>
      </c>
      <c r="E460" s="11">
        <v>43556.917303240698</v>
      </c>
      <c r="F460" s="12">
        <v>0.37143518518518498</v>
      </c>
      <c r="G460" s="2">
        <v>0.33861111111111097</v>
      </c>
    </row>
    <row r="461" spans="1:7" ht="15" x14ac:dyDescent="0.25">
      <c r="A461" s="2" t="s">
        <v>124</v>
      </c>
      <c r="B461" s="2" t="s">
        <v>339</v>
      </c>
      <c r="C461" s="2">
        <v>20.424037933349599</v>
      </c>
      <c r="D461" s="2">
        <v>-101.718399047852</v>
      </c>
      <c r="E461" s="11">
        <v>43557.299004629604</v>
      </c>
      <c r="F461" s="12">
        <v>4.6296296296296302E-3</v>
      </c>
      <c r="G461" s="2">
        <v>0.11111111111111099</v>
      </c>
    </row>
    <row r="462" spans="1:7" ht="15" x14ac:dyDescent="0.25">
      <c r="A462" s="2" t="s">
        <v>124</v>
      </c>
      <c r="B462" s="2" t="s">
        <v>340</v>
      </c>
      <c r="C462" s="2">
        <v>20.4545783996582</v>
      </c>
      <c r="D462" s="2">
        <v>-101.52813720703099</v>
      </c>
      <c r="E462" s="11">
        <v>43557.304085648102</v>
      </c>
      <c r="F462" s="12">
        <v>2.1527777777777799E-3</v>
      </c>
      <c r="G462" s="2">
        <v>3.5277777777777797E-2</v>
      </c>
    </row>
    <row r="463" spans="1:7" ht="15" x14ac:dyDescent="0.25">
      <c r="A463" s="2" t="s">
        <v>124</v>
      </c>
      <c r="B463" s="2" t="s">
        <v>148</v>
      </c>
      <c r="C463" s="2">
        <v>20.3975944519043</v>
      </c>
      <c r="D463" s="2">
        <v>-101.17885589599599</v>
      </c>
      <c r="E463" s="11">
        <v>43557.370821759301</v>
      </c>
      <c r="F463" s="12">
        <v>2.1041666666666702E-2</v>
      </c>
      <c r="G463" s="2">
        <v>2.38888888888889E-2</v>
      </c>
    </row>
    <row r="464" spans="1:7" ht="15" x14ac:dyDescent="0.25">
      <c r="A464" s="2" t="s">
        <v>124</v>
      </c>
      <c r="B464" s="2" t="s">
        <v>151</v>
      </c>
      <c r="C464" s="2">
        <v>20.481075286865199</v>
      </c>
      <c r="D464" s="2">
        <v>-100.96726989746099</v>
      </c>
      <c r="E464" s="11">
        <v>43557.460740740702</v>
      </c>
      <c r="F464" s="12">
        <v>3.9837962962962999E-2</v>
      </c>
      <c r="G464" s="2">
        <v>1.6944444444444401E-2</v>
      </c>
    </row>
    <row r="465" spans="1:7" ht="15" x14ac:dyDescent="0.25">
      <c r="A465" s="2" t="s">
        <v>124</v>
      </c>
      <c r="B465" s="2" t="s">
        <v>153</v>
      </c>
      <c r="C465" s="2">
        <v>20.481075286865199</v>
      </c>
      <c r="D465" s="2">
        <v>-100.967292785645</v>
      </c>
      <c r="E465" s="11">
        <v>43557.535787036999</v>
      </c>
      <c r="F465" s="12">
        <v>8.1250000000000003E-3</v>
      </c>
      <c r="G465" s="2">
        <v>3.4166666666666699E-2</v>
      </c>
    </row>
    <row r="466" spans="1:7" ht="15" x14ac:dyDescent="0.25">
      <c r="A466" s="2" t="s">
        <v>124</v>
      </c>
      <c r="B466" s="2" t="s">
        <v>153</v>
      </c>
      <c r="C466" s="2">
        <v>20.285337448120099</v>
      </c>
      <c r="D466" s="2">
        <v>-100.761238098145</v>
      </c>
      <c r="E466" s="11">
        <v>43557.544236111098</v>
      </c>
      <c r="F466" s="12">
        <v>1.9791666666666699E-3</v>
      </c>
      <c r="G466" s="2">
        <v>4.7500000000000001E-2</v>
      </c>
    </row>
    <row r="467" spans="1:7" ht="15" x14ac:dyDescent="0.25">
      <c r="A467" s="2" t="s">
        <v>124</v>
      </c>
      <c r="B467" s="2" t="s">
        <v>153</v>
      </c>
      <c r="C467" s="2">
        <v>20.285184860229499</v>
      </c>
      <c r="D467" s="2">
        <v>-100.76132202148401</v>
      </c>
      <c r="E467" s="11">
        <v>43557.547870370399</v>
      </c>
      <c r="F467" s="12">
        <v>5.1388888888888899E-3</v>
      </c>
      <c r="G467" s="2">
        <v>3.0555555555555601E-3</v>
      </c>
    </row>
    <row r="468" spans="1:7" ht="15" x14ac:dyDescent="0.25">
      <c r="A468" s="2" t="s">
        <v>124</v>
      </c>
      <c r="B468" s="2" t="s">
        <v>154</v>
      </c>
      <c r="C468" s="2">
        <v>20.217088699340799</v>
      </c>
      <c r="D468" s="2">
        <v>-100.87915802002</v>
      </c>
      <c r="E468" s="11">
        <v>43557.638356481497</v>
      </c>
      <c r="F468" s="12">
        <v>1.72106481481481E-2</v>
      </c>
      <c r="G468" s="2">
        <v>2.1388888888888902E-2</v>
      </c>
    </row>
    <row r="469" spans="1:7" ht="15" x14ac:dyDescent="0.25">
      <c r="A469" s="2" t="s">
        <v>124</v>
      </c>
      <c r="B469" s="2" t="s">
        <v>157</v>
      </c>
      <c r="C469" s="2">
        <v>20.217113494873001</v>
      </c>
      <c r="D469" s="2">
        <v>-100.879234313965</v>
      </c>
      <c r="E469" s="11">
        <v>43557.772245370397</v>
      </c>
      <c r="F469" s="12">
        <v>2.38194444444444E-2</v>
      </c>
      <c r="G469" s="2">
        <v>3.5277777777777797E-2</v>
      </c>
    </row>
    <row r="470" spans="1:7" ht="15" x14ac:dyDescent="0.25">
      <c r="A470" s="2" t="s">
        <v>124</v>
      </c>
      <c r="B470" s="2" t="s">
        <v>158</v>
      </c>
      <c r="C470" s="2">
        <v>20.217113494873001</v>
      </c>
      <c r="D470" s="2">
        <v>-100.879203796387</v>
      </c>
      <c r="E470" s="11">
        <v>43557.840567129599</v>
      </c>
      <c r="F470" s="12">
        <v>3.2118055555555601E-2</v>
      </c>
      <c r="G470" s="2">
        <v>0.15611111111111101</v>
      </c>
    </row>
    <row r="471" spans="1:7" ht="15" x14ac:dyDescent="0.25">
      <c r="A471" s="2" t="s">
        <v>124</v>
      </c>
      <c r="B471" s="2" t="s">
        <v>160</v>
      </c>
      <c r="C471" s="2">
        <v>20.209791183471701</v>
      </c>
      <c r="D471" s="2">
        <v>-101.128219604492</v>
      </c>
      <c r="E471" s="11">
        <v>43557.948240740698</v>
      </c>
      <c r="F471" s="12">
        <v>0.29954861111111097</v>
      </c>
      <c r="G471" s="2">
        <v>0.177222222222222</v>
      </c>
    </row>
    <row r="472" spans="1:7" ht="15" x14ac:dyDescent="0.25">
      <c r="A472" s="2" t="s">
        <v>124</v>
      </c>
      <c r="B472" s="2" t="s">
        <v>159</v>
      </c>
      <c r="C472" s="2">
        <v>20.038629531860401</v>
      </c>
      <c r="D472" s="2">
        <v>-100.712783813477</v>
      </c>
      <c r="E472" s="11">
        <v>43558.302777777797</v>
      </c>
      <c r="F472" s="12">
        <v>4.3668981481481503E-2</v>
      </c>
      <c r="G472" s="2">
        <v>6.6666666666666697E-3</v>
      </c>
    </row>
    <row r="473" spans="1:7" ht="15" x14ac:dyDescent="0.25">
      <c r="A473" s="2" t="s">
        <v>124</v>
      </c>
      <c r="B473" s="2" t="s">
        <v>341</v>
      </c>
      <c r="C473" s="2">
        <v>20.038629531860401</v>
      </c>
      <c r="D473" s="2">
        <v>-100.712753295898</v>
      </c>
      <c r="E473" s="11">
        <v>43558.464537036998</v>
      </c>
      <c r="F473" s="12">
        <v>7.1180555555555598E-3</v>
      </c>
      <c r="G473" s="2">
        <v>0.170833333333333</v>
      </c>
    </row>
    <row r="474" spans="1:7" ht="15" x14ac:dyDescent="0.25">
      <c r="A474" s="2" t="s">
        <v>124</v>
      </c>
      <c r="B474" s="2" t="s">
        <v>342</v>
      </c>
      <c r="C474" s="2">
        <v>20.0386047363281</v>
      </c>
      <c r="D474" s="2">
        <v>-100.712783813477</v>
      </c>
      <c r="E474" s="11">
        <v>43558.484988425902</v>
      </c>
      <c r="F474" s="12">
        <v>9.7685185185185201E-3</v>
      </c>
      <c r="G474" s="2">
        <v>2.7777777777777801E-3</v>
      </c>
    </row>
    <row r="475" spans="1:7" ht="15" x14ac:dyDescent="0.25">
      <c r="A475" s="2" t="s">
        <v>124</v>
      </c>
      <c r="B475" s="2" t="s">
        <v>139</v>
      </c>
      <c r="C475" s="2">
        <v>20.0232963562012</v>
      </c>
      <c r="D475" s="2">
        <v>-100.72927093505901</v>
      </c>
      <c r="E475" s="11">
        <v>43558.631747685198</v>
      </c>
      <c r="F475" s="12">
        <v>1.9837962962963002E-2</v>
      </c>
      <c r="G475" s="2">
        <v>7.6388888888888895E-2</v>
      </c>
    </row>
    <row r="476" spans="1:7" ht="15" x14ac:dyDescent="0.25">
      <c r="A476" s="2" t="s">
        <v>124</v>
      </c>
      <c r="B476" s="2" t="s">
        <v>140</v>
      </c>
      <c r="C476" s="2">
        <v>19.854925155639599</v>
      </c>
      <c r="D476" s="2">
        <v>-100.83039093017599</v>
      </c>
      <c r="E476" s="11">
        <v>43558.652326388903</v>
      </c>
      <c r="F476" s="12">
        <v>2.3032407407407398E-3</v>
      </c>
      <c r="G476" s="2">
        <v>2.7777777777777799E-4</v>
      </c>
    </row>
    <row r="477" spans="1:7" ht="15" x14ac:dyDescent="0.25">
      <c r="A477" s="2" t="s">
        <v>124</v>
      </c>
      <c r="B477" s="2" t="s">
        <v>140</v>
      </c>
      <c r="C477" s="2">
        <v>20.569164276123001</v>
      </c>
      <c r="D477" s="2">
        <v>-103.36644744873</v>
      </c>
      <c r="E477" s="11">
        <v>43558.652326388903</v>
      </c>
      <c r="F477" s="12">
        <v>2.3032407407407398E-3</v>
      </c>
      <c r="G477" s="2">
        <v>2.7777777777777799E-4</v>
      </c>
    </row>
    <row r="478" spans="1:7" ht="15" x14ac:dyDescent="0.25">
      <c r="A478" s="2" t="s">
        <v>124</v>
      </c>
      <c r="B478" s="2" t="s">
        <v>142</v>
      </c>
      <c r="C478" s="2">
        <v>20.568653106689499</v>
      </c>
      <c r="D478" s="2">
        <v>-103.366096496582</v>
      </c>
      <c r="E478" s="11">
        <v>43558.661643518499</v>
      </c>
      <c r="F478" s="12">
        <v>2.6273148148148202E-3</v>
      </c>
      <c r="G478" s="2">
        <v>6.3055555555555601E-2</v>
      </c>
    </row>
    <row r="479" spans="1:7" ht="15" x14ac:dyDescent="0.25">
      <c r="A479" s="2" t="s">
        <v>124</v>
      </c>
      <c r="B479" s="2" t="s">
        <v>143</v>
      </c>
      <c r="C479" s="2">
        <v>20.566707611083999</v>
      </c>
      <c r="D479" s="2">
        <v>-103.36847686767599</v>
      </c>
      <c r="E479" s="11">
        <v>43558.665312500001</v>
      </c>
      <c r="F479" s="12">
        <v>9.2615740740740707E-2</v>
      </c>
      <c r="G479" s="2">
        <v>0.18777777777777799</v>
      </c>
    </row>
    <row r="480" spans="1:7" ht="15" x14ac:dyDescent="0.25">
      <c r="A480" s="2" t="s">
        <v>124</v>
      </c>
      <c r="B480" s="2" t="s">
        <v>141</v>
      </c>
      <c r="C480" s="2">
        <v>20.566860198974599</v>
      </c>
      <c r="D480" s="2">
        <v>-103.36840057373</v>
      </c>
      <c r="E480" s="11">
        <v>43558.761041666701</v>
      </c>
      <c r="F480" s="12">
        <v>8.2071759259259303E-2</v>
      </c>
      <c r="G480" s="2">
        <v>1.38888888888889E-3</v>
      </c>
    </row>
    <row r="481" spans="1:7" ht="15" x14ac:dyDescent="0.25">
      <c r="A481" s="2" t="s">
        <v>124</v>
      </c>
      <c r="B481" s="2" t="s">
        <v>144</v>
      </c>
      <c r="C481" s="2">
        <v>20.567142486572301</v>
      </c>
      <c r="D481" s="2">
        <v>-103.36862945556599</v>
      </c>
      <c r="E481" s="11">
        <v>43558.843472222201</v>
      </c>
      <c r="F481" s="12">
        <v>2.3726851851851899E-3</v>
      </c>
      <c r="G481" s="2">
        <v>5.6944444444444402E-2</v>
      </c>
    </row>
    <row r="482" spans="1:7" ht="15" x14ac:dyDescent="0.25">
      <c r="A482" s="2" t="s">
        <v>124</v>
      </c>
      <c r="B482" s="2" t="s">
        <v>183</v>
      </c>
      <c r="C482" s="2">
        <v>20.5673732757568</v>
      </c>
      <c r="D482" s="2">
        <v>-103.36888122558599</v>
      </c>
      <c r="E482" s="11">
        <v>43558.867534722202</v>
      </c>
      <c r="F482" s="12">
        <v>2.60416666666667E-3</v>
      </c>
      <c r="G482" s="2">
        <v>6.25E-2</v>
      </c>
    </row>
    <row r="483" spans="1:7" ht="15" x14ac:dyDescent="0.25">
      <c r="A483" s="2" t="s">
        <v>124</v>
      </c>
      <c r="B483" s="2" t="s">
        <v>183</v>
      </c>
      <c r="C483" s="2">
        <v>20.424037933349599</v>
      </c>
      <c r="D483" s="2">
        <v>-101.718399047852</v>
      </c>
      <c r="E483" s="11">
        <v>43558.871388888903</v>
      </c>
      <c r="F483" s="12">
        <v>8.1018518518518503E-5</v>
      </c>
      <c r="G483" s="2">
        <v>0</v>
      </c>
    </row>
    <row r="484" spans="1:7" ht="15" x14ac:dyDescent="0.25">
      <c r="A484" s="2" t="s">
        <v>124</v>
      </c>
      <c r="B484" s="2" t="s">
        <v>343</v>
      </c>
      <c r="C484" s="2">
        <v>20.4545783996582</v>
      </c>
      <c r="D484" s="2">
        <v>-101.52813720703099</v>
      </c>
      <c r="E484" s="11">
        <v>43558.872164351902</v>
      </c>
      <c r="F484" s="12">
        <v>7.4074074074074103E-3</v>
      </c>
      <c r="G484" s="2">
        <v>1.38888888888889E-2</v>
      </c>
    </row>
    <row r="485" spans="1:7" ht="15" x14ac:dyDescent="0.25">
      <c r="A485" s="2" t="s">
        <v>124</v>
      </c>
      <c r="B485" s="2" t="s">
        <v>183</v>
      </c>
      <c r="C485" s="2">
        <v>20.3975944519043</v>
      </c>
      <c r="D485" s="2">
        <v>-101.17885589599599</v>
      </c>
      <c r="E485" s="11">
        <v>43558.8838888889</v>
      </c>
      <c r="F485" s="12">
        <v>3.21759259259259E-3</v>
      </c>
      <c r="G485" s="2">
        <v>4.3055555555555597E-2</v>
      </c>
    </row>
    <row r="486" spans="1:7" ht="15" x14ac:dyDescent="0.25">
      <c r="A486" s="2" t="s">
        <v>124</v>
      </c>
      <c r="B486" s="2" t="s">
        <v>344</v>
      </c>
      <c r="C486" s="2">
        <v>20.481075286865199</v>
      </c>
      <c r="D486" s="2">
        <v>-100.96726989746099</v>
      </c>
      <c r="E486" s="11">
        <v>43558.9711342593</v>
      </c>
      <c r="F486" s="12">
        <v>0.25636574074074098</v>
      </c>
      <c r="G486" s="2">
        <v>6.9444444444444406E-2</v>
      </c>
    </row>
    <row r="487" spans="1:7" ht="15" x14ac:dyDescent="0.25">
      <c r="A487" s="2" t="s">
        <v>124</v>
      </c>
      <c r="B487" s="2" t="s">
        <v>345</v>
      </c>
      <c r="C487" s="2">
        <v>20.481075286865199</v>
      </c>
      <c r="D487" s="2">
        <v>-100.967292785645</v>
      </c>
      <c r="E487" s="11">
        <v>43559.230289351901</v>
      </c>
      <c r="F487" s="12">
        <v>3.6111111111111101E-3</v>
      </c>
      <c r="G487" s="2">
        <v>8.6666666666666697E-2</v>
      </c>
    </row>
    <row r="488" spans="1:7" ht="15" x14ac:dyDescent="0.25">
      <c r="A488" s="2" t="s">
        <v>124</v>
      </c>
      <c r="B488" s="2" t="s">
        <v>146</v>
      </c>
      <c r="C488" s="2">
        <v>20.285337448120099</v>
      </c>
      <c r="D488" s="2">
        <v>-100.761238098145</v>
      </c>
      <c r="E488" s="11">
        <v>43559.304722222201</v>
      </c>
      <c r="F488" s="12">
        <v>1.03125E-2</v>
      </c>
      <c r="G488" s="2">
        <v>6.6944444444444404E-2</v>
      </c>
    </row>
    <row r="489" spans="1:7" ht="15" x14ac:dyDescent="0.25">
      <c r="A489" s="2" t="s">
        <v>124</v>
      </c>
      <c r="B489" s="2" t="s">
        <v>148</v>
      </c>
      <c r="C489" s="2">
        <v>20.285184860229499</v>
      </c>
      <c r="D489" s="2">
        <v>-100.76132202148401</v>
      </c>
      <c r="E489" s="11">
        <v>43559.389699074098</v>
      </c>
      <c r="F489" s="12">
        <v>6.4351851851851896E-3</v>
      </c>
      <c r="G489" s="2">
        <v>5.86111111111111E-2</v>
      </c>
    </row>
    <row r="490" spans="1:7" ht="15" x14ac:dyDescent="0.25">
      <c r="A490" s="2" t="s">
        <v>124</v>
      </c>
      <c r="B490" s="2" t="s">
        <v>148</v>
      </c>
      <c r="C490" s="2">
        <v>20.217088699340799</v>
      </c>
      <c r="D490" s="2">
        <v>-100.87915802002</v>
      </c>
      <c r="E490" s="11">
        <v>43559.396388888897</v>
      </c>
      <c r="F490" s="12">
        <v>8.9120370370370395E-4</v>
      </c>
      <c r="G490" s="2">
        <v>6.3888888888888901E-3</v>
      </c>
    </row>
    <row r="491" spans="1:7" ht="15" x14ac:dyDescent="0.25">
      <c r="A491" s="2" t="s">
        <v>124</v>
      </c>
      <c r="B491" s="2" t="s">
        <v>148</v>
      </c>
      <c r="C491" s="2">
        <v>20.217113494873001</v>
      </c>
      <c r="D491" s="2">
        <v>-100.879234313965</v>
      </c>
      <c r="E491" s="11">
        <v>43559.397662037001</v>
      </c>
      <c r="F491" s="12">
        <v>4.6180555555555601E-3</v>
      </c>
      <c r="G491" s="2">
        <v>2.7777777777777801E-3</v>
      </c>
    </row>
    <row r="492" spans="1:7" ht="15" x14ac:dyDescent="0.25">
      <c r="A492" s="2" t="s">
        <v>124</v>
      </c>
      <c r="B492" s="2" t="s">
        <v>151</v>
      </c>
      <c r="C492" s="2">
        <v>20.217113494873001</v>
      </c>
      <c r="D492" s="2">
        <v>-100.879203796387</v>
      </c>
      <c r="E492" s="11">
        <v>43559.472152777802</v>
      </c>
      <c r="F492" s="12">
        <v>1.19560185185185E-2</v>
      </c>
      <c r="G492" s="2">
        <v>2.38888888888889E-2</v>
      </c>
    </row>
    <row r="493" spans="1:7" ht="15" x14ac:dyDescent="0.25">
      <c r="A493" s="2" t="s">
        <v>124</v>
      </c>
      <c r="B493" s="2" t="s">
        <v>151</v>
      </c>
      <c r="C493" s="2">
        <v>20.209791183471701</v>
      </c>
      <c r="D493" s="2">
        <v>-101.128219604492</v>
      </c>
      <c r="E493" s="11">
        <v>43559.484398148103</v>
      </c>
      <c r="F493" s="12">
        <v>5.7175925925925901E-3</v>
      </c>
      <c r="G493" s="2">
        <v>5.5555555555555599E-4</v>
      </c>
    </row>
    <row r="494" spans="1:7" ht="15" x14ac:dyDescent="0.25">
      <c r="A494" s="2" t="s">
        <v>124</v>
      </c>
      <c r="B494" s="2" t="s">
        <v>346</v>
      </c>
      <c r="C494" s="2">
        <v>20.038629531860401</v>
      </c>
      <c r="D494" s="2">
        <v>-100.712783813477</v>
      </c>
      <c r="E494" s="11">
        <v>43559.507372685199</v>
      </c>
      <c r="F494" s="12">
        <v>1.3831018518518499E-2</v>
      </c>
      <c r="G494" s="2">
        <v>5.8333333333333301E-3</v>
      </c>
    </row>
    <row r="495" spans="1:7" ht="15" x14ac:dyDescent="0.25">
      <c r="A495" s="2" t="s">
        <v>124</v>
      </c>
      <c r="B495" s="2" t="s">
        <v>153</v>
      </c>
      <c r="C495" s="2">
        <v>20.038629531860401</v>
      </c>
      <c r="D495" s="2">
        <v>-100.712753295898</v>
      </c>
      <c r="E495" s="11">
        <v>43559.538819444402</v>
      </c>
      <c r="F495" s="12">
        <v>1.08564814814815E-2</v>
      </c>
      <c r="G495" s="2">
        <v>1.4722222222222201E-2</v>
      </c>
    </row>
    <row r="496" spans="1:7" ht="15" x14ac:dyDescent="0.25">
      <c r="A496" s="2" t="s">
        <v>124</v>
      </c>
      <c r="B496" s="2" t="s">
        <v>153</v>
      </c>
      <c r="C496" s="2">
        <v>20.0386047363281</v>
      </c>
      <c r="D496" s="2">
        <v>-100.712783813477</v>
      </c>
      <c r="E496" s="11">
        <v>43559.550358796303</v>
      </c>
      <c r="F496" s="12">
        <v>1.3692129629629599E-2</v>
      </c>
      <c r="G496" s="2">
        <v>0.25972222222222202</v>
      </c>
    </row>
    <row r="497" spans="1:7" ht="15" x14ac:dyDescent="0.25">
      <c r="A497" s="2" t="s">
        <v>124</v>
      </c>
      <c r="B497" s="2" t="s">
        <v>153</v>
      </c>
      <c r="C497" s="2">
        <v>20.0232963562012</v>
      </c>
      <c r="D497" s="2">
        <v>-100.72927093505901</v>
      </c>
      <c r="E497" s="11">
        <v>43559.564664351798</v>
      </c>
      <c r="F497" s="12">
        <v>4.2592592592592604E-3</v>
      </c>
      <c r="G497" s="2">
        <v>3.0555555555555601E-3</v>
      </c>
    </row>
    <row r="498" spans="1:7" ht="15" x14ac:dyDescent="0.25">
      <c r="A498" s="2" t="s">
        <v>124</v>
      </c>
      <c r="B498" s="2" t="s">
        <v>154</v>
      </c>
      <c r="C498" s="2">
        <v>19.854925155639599</v>
      </c>
      <c r="D498" s="2">
        <v>-100.83039093017599</v>
      </c>
      <c r="E498" s="11">
        <v>43559.656076388899</v>
      </c>
      <c r="F498" s="12">
        <v>1.39236111111111E-2</v>
      </c>
      <c r="G498" s="2">
        <v>1.94444444444444E-2</v>
      </c>
    </row>
    <row r="499" spans="1:7" ht="15" x14ac:dyDescent="0.25">
      <c r="A499" s="2" t="s">
        <v>124</v>
      </c>
      <c r="B499" s="2" t="s">
        <v>157</v>
      </c>
      <c r="C499" s="2">
        <v>19.854822158813501</v>
      </c>
      <c r="D499" s="2">
        <v>-100.830284118652</v>
      </c>
      <c r="E499" s="11">
        <v>43559.786469907398</v>
      </c>
      <c r="F499" s="12">
        <v>1.50231481481481E-2</v>
      </c>
      <c r="G499" s="2">
        <v>1.55555555555556E-2</v>
      </c>
    </row>
    <row r="500" spans="1:7" ht="15" x14ac:dyDescent="0.25">
      <c r="A500" s="2" t="s">
        <v>124</v>
      </c>
      <c r="B500" s="2" t="s">
        <v>158</v>
      </c>
      <c r="C500" s="2">
        <v>19.854694366455099</v>
      </c>
      <c r="D500" s="2">
        <v>-100.82888031005901</v>
      </c>
      <c r="E500" s="11">
        <v>43559.843819444402</v>
      </c>
      <c r="F500" s="12">
        <v>2.6111111111111099E-2</v>
      </c>
      <c r="G500" s="2">
        <v>1.94444444444444E-2</v>
      </c>
    </row>
    <row r="501" spans="1:7" ht="15" x14ac:dyDescent="0.25">
      <c r="A501" s="2" t="s">
        <v>124</v>
      </c>
      <c r="B501" s="2" t="s">
        <v>160</v>
      </c>
      <c r="C501" s="2">
        <v>19.820339202880898</v>
      </c>
      <c r="D501" s="2">
        <v>-101.933029174805</v>
      </c>
      <c r="E501" s="11">
        <v>43559.941701388903</v>
      </c>
      <c r="F501" s="12">
        <v>0.30950231481481499</v>
      </c>
      <c r="G501" s="2">
        <v>0.46527777777777801</v>
      </c>
    </row>
    <row r="502" spans="1:7" ht="15" x14ac:dyDescent="0.25">
      <c r="A502" s="2" t="s">
        <v>124</v>
      </c>
      <c r="B502" s="2" t="s">
        <v>159</v>
      </c>
      <c r="C502" s="2">
        <v>20.568346023559599</v>
      </c>
      <c r="D502" s="2">
        <v>-103.36581420898401</v>
      </c>
      <c r="E502" s="11">
        <v>43560.306111111102</v>
      </c>
      <c r="F502" s="12">
        <v>3.9768518518518502E-2</v>
      </c>
      <c r="G502" s="2">
        <v>6.6666666666666697E-3</v>
      </c>
    </row>
    <row r="503" spans="1:7" ht="15" x14ac:dyDescent="0.25">
      <c r="A503" s="2" t="s">
        <v>124</v>
      </c>
      <c r="B503" s="2" t="s">
        <v>140</v>
      </c>
      <c r="C503" s="2">
        <v>20.569242477416999</v>
      </c>
      <c r="D503" s="2">
        <v>-103.366500854492</v>
      </c>
      <c r="E503" s="11">
        <v>43560.6179513889</v>
      </c>
      <c r="F503" s="12">
        <v>2.9513888888888901E-3</v>
      </c>
      <c r="G503" s="2">
        <v>7.0833333333333304E-2</v>
      </c>
    </row>
    <row r="504" spans="1:7" ht="15" x14ac:dyDescent="0.25">
      <c r="A504" s="2" t="s">
        <v>124</v>
      </c>
      <c r="B504" s="2" t="s">
        <v>139</v>
      </c>
      <c r="C504" s="2">
        <v>20.569242477416999</v>
      </c>
      <c r="D504" s="2">
        <v>-103.366500854492</v>
      </c>
      <c r="E504" s="11">
        <v>43560.621284722198</v>
      </c>
      <c r="F504" s="12">
        <v>1.51157407407407E-2</v>
      </c>
      <c r="G504" s="2">
        <v>5.5555555555555599E-4</v>
      </c>
    </row>
    <row r="505" spans="1:7" ht="15" x14ac:dyDescent="0.25">
      <c r="A505" s="2" t="s">
        <v>124</v>
      </c>
      <c r="B505" s="2" t="s">
        <v>140</v>
      </c>
      <c r="C505" s="2">
        <v>20.566759109497099</v>
      </c>
      <c r="D505" s="2">
        <v>-103.368270874023</v>
      </c>
      <c r="E505" s="11">
        <v>43560.637488425898</v>
      </c>
      <c r="F505" s="12">
        <v>2.3483796296296301E-2</v>
      </c>
      <c r="G505" s="2">
        <v>1.11111111111111E-3</v>
      </c>
    </row>
    <row r="506" spans="1:7" ht="15" x14ac:dyDescent="0.25">
      <c r="A506" s="2" t="s">
        <v>124</v>
      </c>
      <c r="B506" s="2" t="s">
        <v>144</v>
      </c>
      <c r="C506" s="2">
        <v>20.569164276123001</v>
      </c>
      <c r="D506" s="2">
        <v>-103.36644744873</v>
      </c>
      <c r="E506" s="11">
        <v>43562.902094907397</v>
      </c>
      <c r="F506" s="12">
        <v>0.196851851851852</v>
      </c>
      <c r="G506" s="2">
        <v>3.8888888888888901E-3</v>
      </c>
    </row>
    <row r="507" spans="1:7" ht="15" x14ac:dyDescent="0.25">
      <c r="A507" s="2" t="s">
        <v>124</v>
      </c>
      <c r="B507" s="2" t="s">
        <v>144</v>
      </c>
      <c r="C507" s="2">
        <v>20.568653106689499</v>
      </c>
      <c r="D507" s="2">
        <v>-103.366096496582</v>
      </c>
      <c r="E507" s="11">
        <v>43563.099201388897</v>
      </c>
      <c r="F507" s="12">
        <v>2.3842592592592599E-2</v>
      </c>
      <c r="G507" s="2">
        <v>0.20777777777777801</v>
      </c>
    </row>
    <row r="508" spans="1:7" ht="15" x14ac:dyDescent="0.25">
      <c r="A508" s="2" t="s">
        <v>124</v>
      </c>
      <c r="B508" s="2" t="s">
        <v>141</v>
      </c>
      <c r="C508" s="2">
        <v>20.566707611083999</v>
      </c>
      <c r="D508" s="2">
        <v>-103.36847686767599</v>
      </c>
      <c r="E508" s="11">
        <v>43563.1248611111</v>
      </c>
      <c r="F508" s="12">
        <v>3.9004629629629602E-3</v>
      </c>
      <c r="G508" s="2">
        <v>3.3333333333333298E-2</v>
      </c>
    </row>
    <row r="509" spans="1:7" ht="15" x14ac:dyDescent="0.25">
      <c r="A509" s="2" t="s">
        <v>124</v>
      </c>
      <c r="B509" s="2" t="s">
        <v>144</v>
      </c>
      <c r="C509" s="2">
        <v>20.566860198974599</v>
      </c>
      <c r="D509" s="2">
        <v>-103.36840057373</v>
      </c>
      <c r="E509" s="11">
        <v>43563.129085648201</v>
      </c>
      <c r="F509" s="12">
        <v>2.4016203703703699E-2</v>
      </c>
      <c r="G509" s="2">
        <v>8.3333333333333295E-4</v>
      </c>
    </row>
    <row r="510" spans="1:7" ht="15" x14ac:dyDescent="0.25">
      <c r="A510" s="2" t="s">
        <v>124</v>
      </c>
      <c r="B510" s="2" t="s">
        <v>144</v>
      </c>
      <c r="C510" s="2">
        <v>20.567142486572301</v>
      </c>
      <c r="D510" s="2">
        <v>-103.36862945556599</v>
      </c>
      <c r="E510" s="11">
        <v>43563.153969907398</v>
      </c>
      <c r="F510" s="12">
        <v>4.2708333333333296E-3</v>
      </c>
      <c r="G510" s="2">
        <v>0.10249999999999999</v>
      </c>
    </row>
    <row r="511" spans="1:7" ht="15" x14ac:dyDescent="0.25">
      <c r="A511" s="2" t="s">
        <v>124</v>
      </c>
      <c r="B511" s="2" t="s">
        <v>141</v>
      </c>
      <c r="C511" s="2">
        <v>20.5673732757568</v>
      </c>
      <c r="D511" s="2">
        <v>-103.36888122558599</v>
      </c>
      <c r="E511" s="11">
        <v>43563.159733796303</v>
      </c>
      <c r="F511" s="12">
        <v>8.3275462962962996E-2</v>
      </c>
      <c r="G511" s="2">
        <v>1.38888888888889E-3</v>
      </c>
    </row>
    <row r="512" spans="1:7" ht="15" x14ac:dyDescent="0.25">
      <c r="A512" s="2" t="s">
        <v>124</v>
      </c>
      <c r="B512" s="2" t="s">
        <v>144</v>
      </c>
      <c r="C512" s="2">
        <v>20.424037933349599</v>
      </c>
      <c r="D512" s="2">
        <v>-101.718399047852</v>
      </c>
      <c r="E512" s="11">
        <v>43563.243726851899</v>
      </c>
      <c r="F512" s="12">
        <v>1.4305555555555601E-2</v>
      </c>
      <c r="G512" s="2">
        <v>0.18916666666666701</v>
      </c>
    </row>
    <row r="513" spans="1:7" ht="15" x14ac:dyDescent="0.25">
      <c r="A513" s="2" t="s">
        <v>124</v>
      </c>
      <c r="B513" s="2" t="s">
        <v>218</v>
      </c>
      <c r="C513" s="2">
        <v>20.4545783996582</v>
      </c>
      <c r="D513" s="2">
        <v>-101.52813720703099</v>
      </c>
      <c r="E513" s="11">
        <v>43563.2964236111</v>
      </c>
      <c r="F513" s="12">
        <v>6.6203703703703702E-3</v>
      </c>
      <c r="G513" s="2">
        <v>1.2777777777777799E-2</v>
      </c>
    </row>
    <row r="514" spans="1:7" ht="15" x14ac:dyDescent="0.25">
      <c r="A514" s="2" t="s">
        <v>124</v>
      </c>
      <c r="B514" s="2" t="s">
        <v>190</v>
      </c>
      <c r="C514" s="2">
        <v>20.3975944519043</v>
      </c>
      <c r="D514" s="2">
        <v>-101.17885589599599</v>
      </c>
      <c r="E514" s="11">
        <v>43563.410949074103</v>
      </c>
      <c r="F514" s="12">
        <v>1.49074074074074E-2</v>
      </c>
      <c r="G514" s="2">
        <v>2.6388888888888899E-2</v>
      </c>
    </row>
    <row r="515" spans="1:7" ht="15" x14ac:dyDescent="0.25">
      <c r="A515" s="2" t="s">
        <v>124</v>
      </c>
      <c r="B515" s="2" t="s">
        <v>191</v>
      </c>
      <c r="C515" s="2">
        <v>20.481075286865199</v>
      </c>
      <c r="D515" s="2">
        <v>-100.96726989746099</v>
      </c>
      <c r="E515" s="11">
        <v>43563.440046296302</v>
      </c>
      <c r="F515" s="12">
        <v>3.0902777777777799E-3</v>
      </c>
      <c r="G515" s="2">
        <v>2.4722222222222201E-2</v>
      </c>
    </row>
    <row r="516" spans="1:7" ht="15" x14ac:dyDescent="0.25">
      <c r="A516" s="2" t="s">
        <v>124</v>
      </c>
      <c r="B516" s="2" t="s">
        <v>191</v>
      </c>
      <c r="C516" s="2">
        <v>20.481075286865199</v>
      </c>
      <c r="D516" s="2">
        <v>-100.967292785645</v>
      </c>
      <c r="E516" s="11">
        <v>43563.443842592598</v>
      </c>
      <c r="F516" s="12">
        <v>2.6134259259259301E-2</v>
      </c>
      <c r="G516" s="2">
        <v>8.3333333333333295E-4</v>
      </c>
    </row>
    <row r="517" spans="1:7" ht="15" x14ac:dyDescent="0.25">
      <c r="A517" s="2" t="s">
        <v>124</v>
      </c>
      <c r="B517" s="2" t="s">
        <v>347</v>
      </c>
      <c r="C517" s="2">
        <v>20.285337448120099</v>
      </c>
      <c r="D517" s="2">
        <v>-100.761238098145</v>
      </c>
      <c r="E517" s="11">
        <v>43563.480300925898</v>
      </c>
      <c r="F517" s="12">
        <v>3.3101851851851899E-3</v>
      </c>
      <c r="G517" s="2">
        <v>1.6944444444444401E-2</v>
      </c>
    </row>
    <row r="518" spans="1:7" ht="15" x14ac:dyDescent="0.25">
      <c r="A518" s="2" t="s">
        <v>124</v>
      </c>
      <c r="B518" s="2" t="s">
        <v>347</v>
      </c>
      <c r="C518" s="2">
        <v>20.285184860229499</v>
      </c>
      <c r="D518" s="2">
        <v>-100.76132202148401</v>
      </c>
      <c r="E518" s="11">
        <v>43563.483761574098</v>
      </c>
      <c r="F518" s="12">
        <v>1.15856481481481E-2</v>
      </c>
      <c r="G518" s="2">
        <v>1.38888888888889E-3</v>
      </c>
    </row>
    <row r="519" spans="1:7" ht="15" x14ac:dyDescent="0.25">
      <c r="A519" s="2" t="s">
        <v>124</v>
      </c>
      <c r="B519" s="2" t="s">
        <v>193</v>
      </c>
      <c r="C519" s="2">
        <v>20.217088699340799</v>
      </c>
      <c r="D519" s="2">
        <v>-100.87915802002</v>
      </c>
      <c r="E519" s="11">
        <v>43563.500972222202</v>
      </c>
      <c r="F519" s="12">
        <v>1.21296296296296E-2</v>
      </c>
      <c r="G519" s="2">
        <v>1.6666666666666701E-2</v>
      </c>
    </row>
    <row r="520" spans="1:7" ht="15" x14ac:dyDescent="0.25">
      <c r="A520" s="2" t="s">
        <v>124</v>
      </c>
      <c r="B520" s="2" t="s">
        <v>194</v>
      </c>
      <c r="C520" s="2">
        <v>20.217113494873001</v>
      </c>
      <c r="D520" s="2">
        <v>-100.879234313965</v>
      </c>
      <c r="E520" s="11">
        <v>43563.521226851903</v>
      </c>
      <c r="F520" s="12">
        <v>3.26388888888889E-3</v>
      </c>
      <c r="G520" s="2">
        <v>7.8333333333333297E-2</v>
      </c>
    </row>
    <row r="521" spans="1:7" ht="15" x14ac:dyDescent="0.25">
      <c r="A521" s="2" t="s">
        <v>124</v>
      </c>
      <c r="B521" s="2" t="s">
        <v>194</v>
      </c>
      <c r="C521" s="2">
        <v>20.217113494873001</v>
      </c>
      <c r="D521" s="2">
        <v>-100.879203796387</v>
      </c>
      <c r="E521" s="11">
        <v>43563.525497685201</v>
      </c>
      <c r="F521" s="12">
        <v>5.09259259259259E-4</v>
      </c>
      <c r="G521" s="2">
        <v>4.4444444444444401E-3</v>
      </c>
    </row>
    <row r="522" spans="1:7" ht="15" x14ac:dyDescent="0.25">
      <c r="A522" s="2" t="s">
        <v>124</v>
      </c>
      <c r="B522" s="2" t="s">
        <v>194</v>
      </c>
      <c r="C522" s="2">
        <v>20.209791183471701</v>
      </c>
      <c r="D522" s="2">
        <v>-101.128219604492</v>
      </c>
      <c r="E522" s="11">
        <v>43563.526284722197</v>
      </c>
      <c r="F522" s="12">
        <v>2.32291666666667E-2</v>
      </c>
      <c r="G522" s="2">
        <v>2.5000000000000001E-3</v>
      </c>
    </row>
    <row r="523" spans="1:7" ht="15" x14ac:dyDescent="0.25">
      <c r="A523" s="2" t="s">
        <v>124</v>
      </c>
      <c r="B523" s="2" t="s">
        <v>195</v>
      </c>
      <c r="C523" s="2">
        <v>20.038629531860401</v>
      </c>
      <c r="D523" s="2">
        <v>-100.712783813477</v>
      </c>
      <c r="E523" s="11">
        <v>43563.557511574101</v>
      </c>
      <c r="F523" s="12">
        <v>2.61574074074074E-2</v>
      </c>
      <c r="G523" s="2">
        <v>1.97222222222222E-2</v>
      </c>
    </row>
    <row r="524" spans="1:7" ht="15" x14ac:dyDescent="0.25">
      <c r="A524" s="2" t="s">
        <v>124</v>
      </c>
      <c r="B524" s="2" t="s">
        <v>348</v>
      </c>
      <c r="C524" s="2">
        <v>20.038629531860401</v>
      </c>
      <c r="D524" s="2">
        <v>-100.712753295898</v>
      </c>
      <c r="E524" s="11">
        <v>43563.629270833299</v>
      </c>
      <c r="F524" s="12">
        <v>3.00810185185185E-2</v>
      </c>
      <c r="G524" s="2">
        <v>3.1666666666666697E-2</v>
      </c>
    </row>
    <row r="525" spans="1:7" ht="15" x14ac:dyDescent="0.25">
      <c r="A525" s="2" t="s">
        <v>124</v>
      </c>
      <c r="B525" s="2" t="s">
        <v>349</v>
      </c>
      <c r="C525" s="2">
        <v>20.0386047363281</v>
      </c>
      <c r="D525" s="2">
        <v>-100.712783813477</v>
      </c>
      <c r="E525" s="11">
        <v>43563.665081018502</v>
      </c>
      <c r="F525" s="12">
        <v>2.5694444444444402E-2</v>
      </c>
      <c r="G525" s="2">
        <v>1.22222222222222E-2</v>
      </c>
    </row>
    <row r="526" spans="1:7" ht="15" x14ac:dyDescent="0.25">
      <c r="A526" s="2" t="s">
        <v>124</v>
      </c>
      <c r="B526" s="2" t="s">
        <v>312</v>
      </c>
      <c r="C526" s="2">
        <v>20.0232963562012</v>
      </c>
      <c r="D526" s="2">
        <v>-100.72927093505901</v>
      </c>
      <c r="E526" s="11">
        <v>43563.720439814802</v>
      </c>
      <c r="F526" s="12">
        <v>3.2442129629629599E-2</v>
      </c>
      <c r="G526" s="2">
        <v>2.72222222222222E-2</v>
      </c>
    </row>
    <row r="527" spans="1:7" ht="15" x14ac:dyDescent="0.25">
      <c r="A527" s="2" t="s">
        <v>124</v>
      </c>
      <c r="B527" s="2" t="s">
        <v>187</v>
      </c>
      <c r="C527" s="2">
        <v>19.854925155639599</v>
      </c>
      <c r="D527" s="2">
        <v>-100.83039093017599</v>
      </c>
      <c r="E527" s="11">
        <v>43563.898518518501</v>
      </c>
      <c r="F527" s="12">
        <v>3.0555555555555601E-3</v>
      </c>
      <c r="G527" s="2">
        <v>7.3333333333333306E-2</v>
      </c>
    </row>
    <row r="528" spans="1:7" ht="15" x14ac:dyDescent="0.25">
      <c r="A528" s="2" t="s">
        <v>124</v>
      </c>
      <c r="B528" s="2" t="s">
        <v>138</v>
      </c>
      <c r="C528" s="2">
        <v>19.854822158813501</v>
      </c>
      <c r="D528" s="2">
        <v>-100.830284118652</v>
      </c>
      <c r="E528" s="11">
        <v>43563.957604166702</v>
      </c>
      <c r="F528" s="12">
        <v>4.4675925925925898E-3</v>
      </c>
      <c r="G528" s="2">
        <v>0.107222222222222</v>
      </c>
    </row>
    <row r="529" spans="1:7" ht="15" x14ac:dyDescent="0.25">
      <c r="A529" s="2" t="s">
        <v>124</v>
      </c>
      <c r="B529" s="2" t="s">
        <v>139</v>
      </c>
      <c r="C529" s="2">
        <v>19.854694366455099</v>
      </c>
      <c r="D529" s="2">
        <v>-100.82888031005901</v>
      </c>
      <c r="E529" s="11">
        <v>43563.971643518496</v>
      </c>
      <c r="F529" s="12">
        <v>1.44907407407407E-2</v>
      </c>
      <c r="G529" s="2">
        <v>5.83333333333333E-2</v>
      </c>
    </row>
    <row r="530" spans="1:7" ht="15" x14ac:dyDescent="0.25">
      <c r="A530" s="2" t="s">
        <v>124</v>
      </c>
      <c r="B530" s="2" t="s">
        <v>140</v>
      </c>
      <c r="C530" s="2">
        <v>19.820339202880898</v>
      </c>
      <c r="D530" s="2">
        <v>-101.933029174805</v>
      </c>
      <c r="E530" s="11">
        <v>43563.988113425898</v>
      </c>
      <c r="F530" s="12">
        <v>0.61650462962963004</v>
      </c>
      <c r="G530" s="2">
        <v>1.66666666666667E-3</v>
      </c>
    </row>
    <row r="531" spans="1:7" ht="15" x14ac:dyDescent="0.25">
      <c r="A531" s="2" t="s">
        <v>124</v>
      </c>
      <c r="B531" s="2" t="s">
        <v>140</v>
      </c>
      <c r="C531" s="2">
        <v>20.568346023559599</v>
      </c>
      <c r="D531" s="2">
        <v>-103.36581420898401</v>
      </c>
      <c r="E531" s="11">
        <v>43562.742037037002</v>
      </c>
      <c r="F531" s="12">
        <v>0.14681712962963001</v>
      </c>
      <c r="G531" s="2">
        <v>6.5555555555555506E-2</v>
      </c>
    </row>
    <row r="532" spans="1:7" ht="15" x14ac:dyDescent="0.25">
      <c r="A532" s="2" t="s">
        <v>124</v>
      </c>
      <c r="B532" s="2" t="s">
        <v>140</v>
      </c>
      <c r="C532" s="2">
        <v>20.569242477416999</v>
      </c>
      <c r="D532" s="2">
        <v>-103.366500854492</v>
      </c>
      <c r="E532" s="11">
        <v>43562.891620370399</v>
      </c>
      <c r="F532" s="12">
        <v>3.1250000000000002E-3</v>
      </c>
      <c r="G532" s="2">
        <v>7.4999999999999997E-2</v>
      </c>
    </row>
    <row r="533" spans="1:7" ht="15" x14ac:dyDescent="0.25">
      <c r="A533" s="2" t="s">
        <v>124</v>
      </c>
      <c r="B533" s="2" t="s">
        <v>140</v>
      </c>
      <c r="C533" s="2">
        <v>20.569164276123001</v>
      </c>
      <c r="D533" s="2">
        <v>-103.36644744873</v>
      </c>
      <c r="E533" s="11">
        <v>43563.988113425898</v>
      </c>
      <c r="F533" s="12">
        <v>0.61650462962963004</v>
      </c>
      <c r="G533" s="2">
        <v>1.66666666666667E-3</v>
      </c>
    </row>
    <row r="534" spans="1:7" ht="15" x14ac:dyDescent="0.25">
      <c r="A534" s="2" t="s">
        <v>124</v>
      </c>
      <c r="B534" s="2" t="s">
        <v>140</v>
      </c>
      <c r="C534" s="2">
        <v>20.568653106689499</v>
      </c>
      <c r="D534" s="2">
        <v>-103.366096496582</v>
      </c>
      <c r="E534" s="11">
        <v>43564.605578703697</v>
      </c>
      <c r="F534" s="12">
        <v>3.6111111111111101E-3</v>
      </c>
      <c r="G534" s="2">
        <v>8.6666666666666697E-2</v>
      </c>
    </row>
    <row r="535" spans="1:7" ht="15" x14ac:dyDescent="0.25">
      <c r="A535" s="2" t="s">
        <v>124</v>
      </c>
      <c r="B535" s="2" t="s">
        <v>142</v>
      </c>
      <c r="C535" s="2">
        <v>20.566707611083999</v>
      </c>
      <c r="D535" s="2">
        <v>-103.36847686767599</v>
      </c>
      <c r="E535" s="11">
        <v>43564.614085648202</v>
      </c>
      <c r="F535" s="12">
        <v>0.103842592592593</v>
      </c>
      <c r="G535" s="2">
        <v>0.64888888888888896</v>
      </c>
    </row>
    <row r="536" spans="1:7" ht="15" x14ac:dyDescent="0.25">
      <c r="A536" s="2" t="s">
        <v>124</v>
      </c>
      <c r="B536" s="2" t="s">
        <v>141</v>
      </c>
      <c r="C536" s="2">
        <v>20.566860198974599</v>
      </c>
      <c r="D536" s="2">
        <v>-103.36840057373</v>
      </c>
      <c r="E536" s="11">
        <v>43564.719409722202</v>
      </c>
      <c r="F536" s="12">
        <v>0.55112268518518504</v>
      </c>
      <c r="G536" s="2">
        <v>9.4722222222222194E-2</v>
      </c>
    </row>
    <row r="537" spans="1:7" ht="15" x14ac:dyDescent="0.25">
      <c r="A537" s="2" t="s">
        <v>124</v>
      </c>
      <c r="B537" s="2" t="s">
        <v>144</v>
      </c>
      <c r="C537" s="2">
        <v>20.567142486572301</v>
      </c>
      <c r="D537" s="2">
        <v>-103.36862945556599</v>
      </c>
      <c r="E537" s="11">
        <v>43565.271226851903</v>
      </c>
      <c r="F537" s="12">
        <v>6.2731481481481501E-3</v>
      </c>
      <c r="G537" s="2">
        <v>0.150555555555556</v>
      </c>
    </row>
    <row r="538" spans="1:7" ht="15" x14ac:dyDescent="0.25">
      <c r="A538" s="2" t="s">
        <v>124</v>
      </c>
      <c r="B538" s="2" t="s">
        <v>350</v>
      </c>
      <c r="C538" s="2">
        <v>20.5673732757568</v>
      </c>
      <c r="D538" s="2">
        <v>-103.36888122558599</v>
      </c>
      <c r="E538" s="11">
        <v>43565.327013888898</v>
      </c>
      <c r="F538" s="12">
        <v>2.58449074074074E-2</v>
      </c>
      <c r="G538" s="2">
        <v>3.58333333333333E-2</v>
      </c>
    </row>
    <row r="539" spans="1:7" ht="15" x14ac:dyDescent="0.25">
      <c r="A539" s="2" t="s">
        <v>124</v>
      </c>
      <c r="B539" s="2" t="s">
        <v>351</v>
      </c>
      <c r="C539" s="2">
        <v>20.424037933349599</v>
      </c>
      <c r="D539" s="2">
        <v>-101.718399047852</v>
      </c>
      <c r="E539" s="11">
        <v>43565.356747685197</v>
      </c>
      <c r="F539" s="12">
        <v>1.3159722222222199E-2</v>
      </c>
      <c r="G539" s="2">
        <v>3.8888888888888901E-3</v>
      </c>
    </row>
    <row r="540" spans="1:7" ht="15" x14ac:dyDescent="0.25">
      <c r="A540" s="2" t="s">
        <v>124</v>
      </c>
      <c r="B540" s="2" t="s">
        <v>352</v>
      </c>
      <c r="C540" s="2">
        <v>20.4545783996582</v>
      </c>
      <c r="D540" s="2">
        <v>-101.52813720703099</v>
      </c>
      <c r="E540" s="11">
        <v>43565.3780555556</v>
      </c>
      <c r="F540" s="12">
        <v>1.9791666666666699E-3</v>
      </c>
      <c r="G540" s="2">
        <v>1.38888888888889E-2</v>
      </c>
    </row>
    <row r="541" spans="1:7" ht="15" x14ac:dyDescent="0.25">
      <c r="A541" s="2" t="s">
        <v>124</v>
      </c>
      <c r="B541" s="2" t="s">
        <v>352</v>
      </c>
      <c r="C541" s="2">
        <v>20.3975944519043</v>
      </c>
      <c r="D541" s="2">
        <v>-101.17885589599599</v>
      </c>
      <c r="E541" s="11">
        <v>43565.380347222199</v>
      </c>
      <c r="F541" s="12">
        <v>1.0775462962963001E-2</v>
      </c>
      <c r="G541" s="2">
        <v>3.3333333333333301E-3</v>
      </c>
    </row>
    <row r="542" spans="1:7" ht="15" x14ac:dyDescent="0.25">
      <c r="A542" s="2" t="s">
        <v>124</v>
      </c>
      <c r="B542" s="2" t="s">
        <v>353</v>
      </c>
      <c r="C542" s="2">
        <v>20.481075286865199</v>
      </c>
      <c r="D542" s="2">
        <v>-100.96726989746099</v>
      </c>
      <c r="E542" s="11">
        <v>43565.415914351899</v>
      </c>
      <c r="F542" s="12">
        <v>1.0405092592592599E-2</v>
      </c>
      <c r="G542" s="2">
        <v>1.44444444444444E-2</v>
      </c>
    </row>
    <row r="543" spans="1:7" ht="15" x14ac:dyDescent="0.25">
      <c r="A543" s="2" t="s">
        <v>124</v>
      </c>
      <c r="B543" s="2" t="s">
        <v>353</v>
      </c>
      <c r="C543" s="2">
        <v>20.481075286865199</v>
      </c>
      <c r="D543" s="2">
        <v>-100.967292785645</v>
      </c>
      <c r="E543" s="11">
        <v>43565.427881944401</v>
      </c>
      <c r="F543" s="12">
        <v>2.1145833333333301E-2</v>
      </c>
      <c r="G543" s="2">
        <v>1.11111111111111E-3</v>
      </c>
    </row>
    <row r="544" spans="1:7" ht="15" x14ac:dyDescent="0.25">
      <c r="A544" s="2" t="s">
        <v>124</v>
      </c>
      <c r="B544" s="2" t="s">
        <v>354</v>
      </c>
      <c r="C544" s="2">
        <v>20.285337448120099</v>
      </c>
      <c r="D544" s="2">
        <v>-100.761238098145</v>
      </c>
      <c r="E544" s="11">
        <v>43565.461932870399</v>
      </c>
      <c r="F544" s="12">
        <v>1.15625E-2</v>
      </c>
      <c r="G544" s="2">
        <v>7.2222222222222202E-3</v>
      </c>
    </row>
    <row r="545" spans="1:7" ht="15" x14ac:dyDescent="0.25">
      <c r="A545" s="2" t="s">
        <v>124</v>
      </c>
      <c r="B545" s="2" t="s">
        <v>355</v>
      </c>
      <c r="C545" s="2">
        <v>20.285184860229499</v>
      </c>
      <c r="D545" s="2">
        <v>-100.76132202148401</v>
      </c>
      <c r="E545" s="11">
        <v>43565.511168981502</v>
      </c>
      <c r="F545" s="12">
        <v>1.8460648148148202E-2</v>
      </c>
      <c r="G545" s="2">
        <v>1.55555555555556E-2</v>
      </c>
    </row>
    <row r="546" spans="1:7" ht="15" x14ac:dyDescent="0.25">
      <c r="A546" s="2" t="s">
        <v>124</v>
      </c>
      <c r="B546" s="2" t="s">
        <v>356</v>
      </c>
      <c r="C546" s="2">
        <v>20.217088699340799</v>
      </c>
      <c r="D546" s="2">
        <v>-100.87915802002</v>
      </c>
      <c r="E546" s="11">
        <v>43565.560231481497</v>
      </c>
      <c r="F546" s="12">
        <v>1.4479166666666699E-2</v>
      </c>
      <c r="G546" s="2">
        <v>2.8333333333333301E-2</v>
      </c>
    </row>
    <row r="547" spans="1:7" ht="15" x14ac:dyDescent="0.25">
      <c r="A547" s="2" t="s">
        <v>124</v>
      </c>
      <c r="B547" s="2" t="s">
        <v>357</v>
      </c>
      <c r="C547" s="2">
        <v>20.217113494873001</v>
      </c>
      <c r="D547" s="2">
        <v>-100.879234313965</v>
      </c>
      <c r="E547" s="11">
        <v>43565.6632986111</v>
      </c>
      <c r="F547" s="12">
        <v>2.2557870370370402E-2</v>
      </c>
      <c r="G547" s="2">
        <v>2.1944444444444398E-2</v>
      </c>
    </row>
    <row r="548" spans="1:7" ht="15" x14ac:dyDescent="0.25">
      <c r="A548" s="2" t="s">
        <v>124</v>
      </c>
      <c r="B548" s="2" t="s">
        <v>358</v>
      </c>
      <c r="C548" s="2">
        <v>20.217113494873001</v>
      </c>
      <c r="D548" s="2">
        <v>-100.879203796387</v>
      </c>
      <c r="E548" s="11">
        <v>43565.707870370403</v>
      </c>
      <c r="F548" s="12">
        <v>3.6226851851851899E-2</v>
      </c>
      <c r="G548" s="2">
        <v>1.22222222222222E-2</v>
      </c>
    </row>
    <row r="549" spans="1:7" ht="15" x14ac:dyDescent="0.25">
      <c r="A549" s="2" t="s">
        <v>124</v>
      </c>
      <c r="B549" s="2" t="s">
        <v>358</v>
      </c>
      <c r="C549" s="2">
        <v>20.209791183471701</v>
      </c>
      <c r="D549" s="2">
        <v>-101.128219604492</v>
      </c>
      <c r="E549" s="11">
        <v>43565.744641203702</v>
      </c>
      <c r="F549" s="12">
        <v>1.52777777777778E-3</v>
      </c>
      <c r="G549" s="2">
        <v>2.1388888888888902E-2</v>
      </c>
    </row>
    <row r="550" spans="1:7" ht="15" x14ac:dyDescent="0.25">
      <c r="A550" s="2" t="s">
        <v>124</v>
      </c>
      <c r="B550" s="2" t="s">
        <v>139</v>
      </c>
      <c r="C550" s="2">
        <v>20.038629531860401</v>
      </c>
      <c r="D550" s="2">
        <v>-100.712783813477</v>
      </c>
      <c r="E550" s="11">
        <v>43565.9074189815</v>
      </c>
      <c r="F550" s="12">
        <v>1.21296296296296E-2</v>
      </c>
      <c r="G550" s="2">
        <v>2.4722222222222201E-2</v>
      </c>
    </row>
    <row r="551" spans="1:7" ht="15" x14ac:dyDescent="0.25">
      <c r="A551" s="2" t="s">
        <v>124</v>
      </c>
      <c r="B551" s="2" t="s">
        <v>140</v>
      </c>
      <c r="C551" s="2">
        <v>20.038629531860401</v>
      </c>
      <c r="D551" s="2">
        <v>-100.712753295898</v>
      </c>
      <c r="E551" s="11">
        <v>43565.921724537002</v>
      </c>
      <c r="F551" s="12">
        <v>0.49460648148148201</v>
      </c>
      <c r="G551" s="2">
        <v>1.52777777777778E-2</v>
      </c>
    </row>
    <row r="552" spans="1:7" ht="15" x14ac:dyDescent="0.25">
      <c r="A552" s="2" t="s">
        <v>124</v>
      </c>
      <c r="B552" s="2" t="s">
        <v>140</v>
      </c>
      <c r="C552" s="2">
        <v>20.569164276123001</v>
      </c>
      <c r="D552" s="2">
        <v>-103.36644744873</v>
      </c>
      <c r="E552" s="11">
        <v>43565.921724537002</v>
      </c>
      <c r="F552" s="12">
        <v>0.49460648148148201</v>
      </c>
      <c r="G552" s="2">
        <v>1.52777777777778E-2</v>
      </c>
    </row>
    <row r="553" spans="1:7" ht="15" x14ac:dyDescent="0.25">
      <c r="A553" s="2" t="s">
        <v>124</v>
      </c>
      <c r="B553" s="2" t="s">
        <v>140</v>
      </c>
      <c r="C553" s="2">
        <v>20.568653106689499</v>
      </c>
      <c r="D553" s="2">
        <v>-103.366096496582</v>
      </c>
      <c r="E553" s="11">
        <v>43566.418645833299</v>
      </c>
      <c r="F553" s="12">
        <v>8.0555555555555606E-3</v>
      </c>
      <c r="G553" s="2">
        <v>0.193333333333333</v>
      </c>
    </row>
    <row r="554" spans="1:7" ht="15" x14ac:dyDescent="0.25">
      <c r="A554" s="2" t="s">
        <v>124</v>
      </c>
      <c r="B554" s="2" t="s">
        <v>140</v>
      </c>
      <c r="C554" s="2">
        <v>20.566707611083999</v>
      </c>
      <c r="D554" s="2">
        <v>-103.36847686767599</v>
      </c>
      <c r="E554" s="11">
        <v>43566.4297800926</v>
      </c>
      <c r="F554" s="12">
        <v>0.170451388888889</v>
      </c>
      <c r="G554" s="2">
        <v>0.13611111111111099</v>
      </c>
    </row>
  </sheetData>
  <pageMargins left="0.75" right="0.75" top="1" bottom="1" header="0.5" footer="0.5"/>
  <pageSetup fitToWidth="0" fitToHeight="100" orientation="landscape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3"/>
  <sheetViews>
    <sheetView zoomScaleNormal="100" zoomScalePageLayoutView="55" workbookViewId="0">
      <selection activeCell="A6" sqref="A6:V28"/>
    </sheetView>
  </sheetViews>
  <sheetFormatPr defaultColWidth="11.42578125" defaultRowHeight="12.75" x14ac:dyDescent="0.2"/>
  <cols>
    <col min="1" max="1" width="16.28515625" style="2" bestFit="1" customWidth="1"/>
    <col min="2" max="2" width="12.5703125" style="2" bestFit="1" customWidth="1"/>
    <col min="3" max="3" width="16.28515625" style="2" customWidth="1"/>
    <col min="4" max="4" width="12.5703125" style="2" bestFit="1" customWidth="1"/>
    <col min="5" max="5" width="16.28515625" style="2" customWidth="1"/>
    <col min="6" max="6" width="10.5703125" style="2" bestFit="1" customWidth="1"/>
    <col min="7" max="7" width="9.140625" style="2" customWidth="1"/>
    <col min="8" max="8" width="14.28515625" style="2" customWidth="1"/>
    <col min="9" max="9" width="14.5703125" style="2" customWidth="1"/>
    <col min="10" max="10" width="13.5703125" style="2" customWidth="1"/>
    <col min="11" max="12" width="9.140625" style="2" customWidth="1"/>
    <col min="13" max="14" width="11.42578125" style="28" customWidth="1"/>
  </cols>
  <sheetData>
    <row r="1" spans="1:22" ht="20.25" customHeight="1" x14ac:dyDescent="0.3">
      <c r="A1" s="18" t="s">
        <v>359</v>
      </c>
      <c r="F1"/>
      <c r="G1"/>
      <c r="H1"/>
      <c r="K1"/>
      <c r="L1"/>
      <c r="M1"/>
      <c r="N1"/>
    </row>
    <row r="2" spans="1:22" x14ac:dyDescent="0.2">
      <c r="A2" s="19" t="s">
        <v>360</v>
      </c>
      <c r="B2" s="1">
        <f>Data!B2</f>
        <v>43587.743229166699</v>
      </c>
      <c r="C2" s="1"/>
      <c r="D2" s="21" t="s">
        <v>361</v>
      </c>
    </row>
    <row r="3" spans="1:22" x14ac:dyDescent="0.2">
      <c r="A3" s="19" t="s">
        <v>362</v>
      </c>
      <c r="B3" s="1">
        <f>Data!B3</f>
        <v>43554</v>
      </c>
      <c r="C3" s="1"/>
      <c r="D3" s="2" t="s">
        <v>363</v>
      </c>
      <c r="E3" s="22" t="s">
        <v>2</v>
      </c>
    </row>
    <row r="4" spans="1:22" x14ac:dyDescent="0.2">
      <c r="A4" s="19" t="s">
        <v>364</v>
      </c>
      <c r="B4" s="1">
        <f>Data!B4</f>
        <v>43567.999988425901</v>
      </c>
      <c r="C4" s="1"/>
    </row>
    <row r="6" spans="1:22" s="30" customFormat="1" ht="38.25" customHeight="1" x14ac:dyDescent="0.2">
      <c r="A6" s="23" t="s">
        <v>365</v>
      </c>
      <c r="B6" s="23" t="s">
        <v>366</v>
      </c>
      <c r="C6" s="23" t="s">
        <v>367</v>
      </c>
      <c r="D6" s="23" t="s">
        <v>368</v>
      </c>
      <c r="E6" s="23" t="s">
        <v>369</v>
      </c>
      <c r="F6" s="23" t="s">
        <v>363</v>
      </c>
      <c r="G6" s="23" t="s">
        <v>370</v>
      </c>
      <c r="H6" s="23" t="s">
        <v>371</v>
      </c>
      <c r="I6" s="23" t="s">
        <v>372</v>
      </c>
      <c r="J6" s="23" t="s">
        <v>373</v>
      </c>
      <c r="K6" s="23" t="s">
        <v>374</v>
      </c>
      <c r="L6" s="23" t="s">
        <v>375</v>
      </c>
      <c r="M6" s="24" t="s">
        <v>376</v>
      </c>
      <c r="N6" s="24" t="s">
        <v>377</v>
      </c>
      <c r="O6" s="23" t="s">
        <v>94</v>
      </c>
      <c r="P6" s="23" t="s">
        <v>95</v>
      </c>
      <c r="Q6" s="23" t="s">
        <v>96</v>
      </c>
      <c r="R6" s="23" t="s">
        <v>97</v>
      </c>
      <c r="S6" s="23" t="s">
        <v>98</v>
      </c>
      <c r="T6" s="23" t="s">
        <v>99</v>
      </c>
      <c r="U6" s="23" t="s">
        <v>100</v>
      </c>
      <c r="V6" s="23" t="s">
        <v>101</v>
      </c>
    </row>
    <row r="7" spans="1:22" x14ac:dyDescent="0.2">
      <c r="A7" s="2" t="str">
        <f>Data!A12</f>
        <v>S-02 T (0914410)</v>
      </c>
      <c r="B7" s="2" t="str">
        <f>Data!B12</f>
        <v>Pension SEVER</v>
      </c>
      <c r="C7" s="16">
        <f>Data!C12</f>
        <v>43565.522152777798</v>
      </c>
      <c r="D7" s="2" t="str">
        <f>Data!D12</f>
        <v>Pension SEVER</v>
      </c>
      <c r="E7" s="16">
        <f>Data!E12</f>
        <v>43567.885798611103</v>
      </c>
      <c r="F7" s="25">
        <f>IF(E$3=Data!E$1,Data!J12,Data!Q12)</f>
        <v>1354.71032714844</v>
      </c>
      <c r="G7" s="25">
        <f>Data!X12</f>
        <v>158.99999999999901</v>
      </c>
      <c r="H7" s="25">
        <f>Data!AX12</f>
        <v>0</v>
      </c>
      <c r="I7" s="25">
        <f>Data!AQ12</f>
        <v>0</v>
      </c>
      <c r="J7" s="26">
        <f t="shared" ref="J7:J28" si="0">IFERROR(F7/G7,0)</f>
        <v>8.5201907367826948</v>
      </c>
      <c r="K7" s="27">
        <f>Data!Z12/24</f>
        <v>0.98490216435184996</v>
      </c>
      <c r="L7" s="27">
        <f>Data!Y12/24</f>
        <v>0.21041666666666667</v>
      </c>
      <c r="M7" s="28">
        <f t="shared" ref="M7:M28" si="1">IFERROR(K7/(K7+L7),0)</f>
        <v>0.82396607398264354</v>
      </c>
      <c r="N7" s="28">
        <f t="shared" ref="N7:N28" si="2">IFERROR(L7/(K7+L7),0)</f>
        <v>0.17603392601735657</v>
      </c>
      <c r="O7" s="2">
        <f>Data!BU12</f>
        <v>41</v>
      </c>
      <c r="P7" s="2">
        <f>Data!BV12</f>
        <v>129</v>
      </c>
      <c r="Q7" s="29">
        <f>Data!BW12</f>
        <v>27.305503845214801</v>
      </c>
      <c r="R7" s="2">
        <f>Data!BX12</f>
        <v>0</v>
      </c>
      <c r="S7" s="2">
        <f>Data!BY12</f>
        <v>16</v>
      </c>
      <c r="T7" s="2">
        <f>Data!BZ12</f>
        <v>0</v>
      </c>
      <c r="U7" s="2">
        <f>Data!CA12</f>
        <v>0</v>
      </c>
      <c r="V7" s="2">
        <f>Data!CB12</f>
        <v>0</v>
      </c>
    </row>
    <row r="8" spans="1:22" x14ac:dyDescent="0.2">
      <c r="A8" s="2" t="str">
        <f>Data!A13</f>
        <v>S-03 T (0128)</v>
      </c>
      <c r="B8" s="2" t="str">
        <f>Data!B13</f>
        <v>Pension SEVER</v>
      </c>
      <c r="C8" s="16">
        <f>Data!C13</f>
        <v>43555.997835648202</v>
      </c>
      <c r="D8" s="2" t="str">
        <f>Data!D13</f>
        <v>Pension SEVER</v>
      </c>
      <c r="E8" s="16">
        <f>Data!E13</f>
        <v>43557.988541666702</v>
      </c>
      <c r="F8" s="25">
        <f>IF(E$3=Data!E$1,Data!J13,Data!Q13)</f>
        <v>664.40435791015602</v>
      </c>
      <c r="G8" s="25">
        <f>Data!X13</f>
        <v>191.49999999999801</v>
      </c>
      <c r="H8" s="25">
        <f>Data!AX13</f>
        <v>0</v>
      </c>
      <c r="I8" s="25">
        <f>Data!AQ13</f>
        <v>0</v>
      </c>
      <c r="J8" s="26">
        <f t="shared" si="0"/>
        <v>3.4694744538389708</v>
      </c>
      <c r="K8" s="27">
        <f>Data!Z13/24</f>
        <v>0.74306032407407496</v>
      </c>
      <c r="L8" s="27">
        <f>Data!Y13/24</f>
        <v>8.0023148148148329E-2</v>
      </c>
      <c r="M8" s="28">
        <f t="shared" si="1"/>
        <v>0.90277638799853943</v>
      </c>
      <c r="N8" s="28">
        <f t="shared" si="2"/>
        <v>9.7223612001460499E-2</v>
      </c>
      <c r="O8" s="2">
        <f>Data!BU13</f>
        <v>39</v>
      </c>
      <c r="P8" s="2">
        <f>Data!BV13</f>
        <v>105</v>
      </c>
      <c r="Q8" s="29">
        <f>Data!BW13</f>
        <v>14.739392280578601</v>
      </c>
      <c r="R8" s="2">
        <f>Data!BX13</f>
        <v>0</v>
      </c>
      <c r="S8" s="2">
        <f>Data!BY13</f>
        <v>2</v>
      </c>
      <c r="T8" s="2">
        <f>Data!BZ13</f>
        <v>1</v>
      </c>
      <c r="U8" s="2">
        <f>Data!CA13</f>
        <v>4</v>
      </c>
      <c r="V8" s="2">
        <f>Data!CB13</f>
        <v>0</v>
      </c>
    </row>
    <row r="9" spans="1:22" x14ac:dyDescent="0.2">
      <c r="A9" s="2" t="str">
        <f>Data!A14</f>
        <v>S-03 T (0128)</v>
      </c>
      <c r="B9" s="2" t="str">
        <f>Data!B14</f>
        <v>Pension SEVER</v>
      </c>
      <c r="C9" s="16">
        <f>Data!C14</f>
        <v>43558.366446759297</v>
      </c>
      <c r="D9" s="2" t="str">
        <f>Data!D14</f>
        <v>Pension SEVER</v>
      </c>
      <c r="E9" s="16">
        <f>Data!E14</f>
        <v>43560.119606481501</v>
      </c>
      <c r="F9" s="25">
        <f>IF(E$3=Data!E$1,Data!J14,Data!Q14)</f>
        <v>790.61419677734398</v>
      </c>
      <c r="G9" s="25">
        <f>Data!X14</f>
        <v>227.00000000000401</v>
      </c>
      <c r="H9" s="25">
        <f>Data!AX14</f>
        <v>0</v>
      </c>
      <c r="I9" s="25">
        <f>Data!AQ14</f>
        <v>0</v>
      </c>
      <c r="J9" s="26">
        <f t="shared" si="0"/>
        <v>3.4828819241292073</v>
      </c>
      <c r="K9" s="27">
        <f>Data!Z14/24</f>
        <v>0.71184369212962917</v>
      </c>
      <c r="L9" s="27">
        <f>Data!Y14/24</f>
        <v>9.7685185185185E-2</v>
      </c>
      <c r="M9" s="28">
        <f t="shared" si="1"/>
        <v>0.87933082077417157</v>
      </c>
      <c r="N9" s="28">
        <f t="shared" si="2"/>
        <v>0.12066917922582845</v>
      </c>
      <c r="O9" s="2">
        <f>Data!BU14</f>
        <v>36</v>
      </c>
      <c r="P9" s="2">
        <f>Data!BV14</f>
        <v>116</v>
      </c>
      <c r="Q9" s="29">
        <f>Data!BW14</f>
        <v>23.3151664733887</v>
      </c>
      <c r="R9" s="2">
        <f>Data!BX14</f>
        <v>0</v>
      </c>
      <c r="S9" s="2">
        <f>Data!BY14</f>
        <v>0</v>
      </c>
      <c r="T9" s="2">
        <f>Data!BZ14</f>
        <v>0</v>
      </c>
      <c r="U9" s="2">
        <f>Data!CA14</f>
        <v>2</v>
      </c>
      <c r="V9" s="2">
        <f>Data!CB14</f>
        <v>0</v>
      </c>
    </row>
    <row r="10" spans="1:22" x14ac:dyDescent="0.2">
      <c r="A10" s="2" t="str">
        <f>Data!A15</f>
        <v>S-03 T (0128)</v>
      </c>
      <c r="B10" s="2" t="str">
        <f>Data!B15</f>
        <v>Pension SEVER</v>
      </c>
      <c r="C10" s="16">
        <f>Data!C15</f>
        <v>43562.935173611098</v>
      </c>
      <c r="D10" s="2" t="str">
        <f>Data!D15</f>
        <v>Pension SEVER</v>
      </c>
      <c r="E10" s="16">
        <f>Data!E15</f>
        <v>43564.494224536997</v>
      </c>
      <c r="F10" s="25">
        <f>IF(E$3=Data!E$1,Data!J15,Data!Q15)</f>
        <v>838.70111083984398</v>
      </c>
      <c r="G10" s="25">
        <f>Data!X15</f>
        <v>228.99999999999901</v>
      </c>
      <c r="H10" s="25">
        <f>Data!AX15</f>
        <v>0</v>
      </c>
      <c r="I10" s="25">
        <f>Data!AQ15</f>
        <v>0</v>
      </c>
      <c r="J10" s="26">
        <f t="shared" si="0"/>
        <v>3.6624502656761906</v>
      </c>
      <c r="K10" s="27">
        <f>Data!Z15/24</f>
        <v>0.65152038194444584</v>
      </c>
      <c r="L10" s="27">
        <f>Data!Y15/24</f>
        <v>4.7418981481481666E-2</v>
      </c>
      <c r="M10" s="28">
        <f t="shared" si="1"/>
        <v>0.93215580068483705</v>
      </c>
      <c r="N10" s="28">
        <f t="shared" si="2"/>
        <v>6.7844199315162834E-2</v>
      </c>
      <c r="O10" s="2">
        <f>Data!BU15</f>
        <v>30</v>
      </c>
      <c r="P10" s="2">
        <f>Data!BV15</f>
        <v>111</v>
      </c>
      <c r="Q10" s="29">
        <f>Data!BW15</f>
        <v>29.034761428833001</v>
      </c>
      <c r="R10" s="2">
        <f>Data!BX15</f>
        <v>0</v>
      </c>
      <c r="S10" s="2">
        <f>Data!BY15</f>
        <v>2</v>
      </c>
      <c r="T10" s="2">
        <f>Data!BZ15</f>
        <v>1</v>
      </c>
      <c r="U10" s="2">
        <f>Data!CA15</f>
        <v>0</v>
      </c>
      <c r="V10" s="2">
        <f>Data!CB15</f>
        <v>0</v>
      </c>
    </row>
    <row r="11" spans="1:22" x14ac:dyDescent="0.2">
      <c r="A11" s="2" t="str">
        <f>Data!A16</f>
        <v>S-05 T (5284)</v>
      </c>
      <c r="B11" s="2" t="str">
        <f>Data!B16</f>
        <v>Pension SEVER</v>
      </c>
      <c r="C11" s="16">
        <f>Data!C16</f>
        <v>43556.932870370401</v>
      </c>
      <c r="D11" s="2" t="str">
        <f>Data!D16</f>
        <v>Pension SEVER</v>
      </c>
      <c r="E11" s="16">
        <f>Data!E16</f>
        <v>43557.768750000003</v>
      </c>
      <c r="F11" s="25">
        <f>IF(E$3=Data!E$1,Data!J16,Data!Q16)</f>
        <v>500.45993041992199</v>
      </c>
      <c r="G11" s="25">
        <f>Data!X16</f>
        <v>132.50000000000699</v>
      </c>
      <c r="H11" s="25">
        <f>Data!AX16</f>
        <v>0</v>
      </c>
      <c r="I11" s="25">
        <f>Data!AQ16</f>
        <v>0</v>
      </c>
      <c r="J11" s="26">
        <f t="shared" si="0"/>
        <v>3.7770560786407215</v>
      </c>
      <c r="K11" s="27">
        <f>Data!Z16/24</f>
        <v>0.38686233796296293</v>
      </c>
      <c r="L11" s="27">
        <f>Data!Y16/24</f>
        <v>8.3310185185185001E-2</v>
      </c>
      <c r="M11" s="28">
        <f t="shared" si="1"/>
        <v>0.82280932831344</v>
      </c>
      <c r="N11" s="28">
        <f t="shared" si="2"/>
        <v>0.17719067168655997</v>
      </c>
      <c r="O11" s="2">
        <f>Data!BU16</f>
        <v>24</v>
      </c>
      <c r="P11" s="2">
        <f>Data!BV16</f>
        <v>103</v>
      </c>
      <c r="Q11" s="29">
        <f>Data!BW16</f>
        <v>24.134346008300799</v>
      </c>
      <c r="R11" s="2">
        <f>Data!BX16</f>
        <v>0</v>
      </c>
      <c r="S11" s="2">
        <f>Data!BY16</f>
        <v>0</v>
      </c>
      <c r="T11" s="2">
        <f>Data!BZ16</f>
        <v>0</v>
      </c>
      <c r="U11" s="2">
        <f>Data!CA16</f>
        <v>0</v>
      </c>
      <c r="V11" s="2">
        <f>Data!CB16</f>
        <v>0</v>
      </c>
    </row>
    <row r="12" spans="1:22" x14ac:dyDescent="0.2">
      <c r="A12" s="2" t="str">
        <f>Data!A17</f>
        <v>S-05 T (5284)</v>
      </c>
      <c r="B12" s="2" t="str">
        <f>Data!B17</f>
        <v>Pension SEVER</v>
      </c>
      <c r="C12" s="16">
        <f>Data!C17</f>
        <v>43557.7948958333</v>
      </c>
      <c r="D12" s="2" t="str">
        <f>Data!D17</f>
        <v>Pension SEVER</v>
      </c>
      <c r="E12" s="16">
        <f>Data!E17</f>
        <v>43559.922650462999</v>
      </c>
      <c r="F12" s="25">
        <f>IF(E$3=Data!E$1,Data!J17,Data!Q17)</f>
        <v>1201.826171875</v>
      </c>
      <c r="G12" s="25">
        <f>Data!X17</f>
        <v>322.99999999999301</v>
      </c>
      <c r="H12" s="25">
        <f>Data!AX17</f>
        <v>0</v>
      </c>
      <c r="I12" s="25">
        <f>Data!AQ17</f>
        <v>0</v>
      </c>
      <c r="J12" s="26">
        <f t="shared" si="0"/>
        <v>3.7208240615325883</v>
      </c>
      <c r="K12" s="27">
        <f>Data!Z17/24</f>
        <v>0.84382773148148338</v>
      </c>
      <c r="L12" s="27">
        <f>Data!Y17/24</f>
        <v>8.5034722222222081E-2</v>
      </c>
      <c r="M12" s="28">
        <f t="shared" si="1"/>
        <v>0.90845283724930603</v>
      </c>
      <c r="N12" s="28">
        <f t="shared" si="2"/>
        <v>9.1547162750693981E-2</v>
      </c>
      <c r="O12" s="2">
        <f>Data!BU17</f>
        <v>41</v>
      </c>
      <c r="P12" s="2">
        <f>Data!BV17</f>
        <v>122</v>
      </c>
      <c r="Q12" s="29">
        <f>Data!BW17</f>
        <v>16.5380039215088</v>
      </c>
      <c r="R12" s="2">
        <f>Data!BX17</f>
        <v>0</v>
      </c>
      <c r="S12" s="2">
        <f>Data!BY17</f>
        <v>0</v>
      </c>
      <c r="T12" s="2">
        <f>Data!BZ17</f>
        <v>0</v>
      </c>
      <c r="U12" s="2">
        <f>Data!CA17</f>
        <v>0</v>
      </c>
      <c r="V12" s="2">
        <f>Data!CB17</f>
        <v>0</v>
      </c>
    </row>
    <row r="13" spans="1:22" x14ac:dyDescent="0.2">
      <c r="A13" s="2" t="str">
        <f>Data!A18</f>
        <v>S-05 T (5284)</v>
      </c>
      <c r="B13" s="2" t="str">
        <f>Data!B18</f>
        <v>Pension SEVER</v>
      </c>
      <c r="C13" s="16">
        <f>Data!C18</f>
        <v>43560.397141203699</v>
      </c>
      <c r="D13" s="2" t="str">
        <f>Data!D18</f>
        <v>Pension SEVER</v>
      </c>
      <c r="E13" s="16">
        <f>Data!E18</f>
        <v>43560.422291666699</v>
      </c>
      <c r="F13" s="25">
        <f>IF(E$3=Data!E$1,Data!J18,Data!Q18)</f>
        <v>0.388010233640671</v>
      </c>
      <c r="G13" s="25">
        <f>Data!X18</f>
        <v>0.50000000000238698</v>
      </c>
      <c r="H13" s="25">
        <f>Data!AX18</f>
        <v>0</v>
      </c>
      <c r="I13" s="25">
        <f>Data!AQ18</f>
        <v>0</v>
      </c>
      <c r="J13" s="26">
        <f t="shared" si="0"/>
        <v>0.77602046727763729</v>
      </c>
      <c r="K13" s="27">
        <f>Data!Z18/24</f>
        <v>3.6544791666666666E-3</v>
      </c>
      <c r="L13" s="27">
        <f>Data!Y18/24</f>
        <v>1.3807870370370375E-2</v>
      </c>
      <c r="M13" s="28">
        <f t="shared" si="1"/>
        <v>0.20927763236646033</v>
      </c>
      <c r="N13" s="28">
        <f t="shared" si="2"/>
        <v>0.79072236763353965</v>
      </c>
      <c r="O13" s="2">
        <f>Data!BU18</f>
        <v>4</v>
      </c>
      <c r="P13" s="2">
        <f>Data!BV18</f>
        <v>10</v>
      </c>
      <c r="Q13" s="29">
        <f>Data!BW18</f>
        <v>4.5484657287597701</v>
      </c>
      <c r="R13" s="2">
        <f>Data!BX18</f>
        <v>0</v>
      </c>
      <c r="S13" s="2">
        <f>Data!BY18</f>
        <v>0</v>
      </c>
      <c r="T13" s="2">
        <f>Data!BZ18</f>
        <v>0</v>
      </c>
      <c r="U13" s="2">
        <f>Data!CA18</f>
        <v>0</v>
      </c>
      <c r="V13" s="2">
        <f>Data!CB18</f>
        <v>0</v>
      </c>
    </row>
    <row r="14" spans="1:22" x14ac:dyDescent="0.2">
      <c r="A14" s="2" t="str">
        <f>Data!A19</f>
        <v>S-05 T (5284)</v>
      </c>
      <c r="B14" s="2" t="str">
        <f>Data!B19</f>
        <v>Pension SEVER</v>
      </c>
      <c r="C14" s="16">
        <f>Data!C19</f>
        <v>43562.712777777801</v>
      </c>
      <c r="D14" s="2" t="str">
        <f>Data!D19</f>
        <v>Pension SEVER</v>
      </c>
      <c r="E14" s="16">
        <f>Data!E19</f>
        <v>43562.713935185202</v>
      </c>
      <c r="F14" s="25">
        <f>IF(E$3=Data!E$1,Data!J19,Data!Q19)</f>
        <v>0.192513257265091</v>
      </c>
      <c r="G14" s="25">
        <f>Data!X19</f>
        <v>0.49999999998817701</v>
      </c>
      <c r="H14" s="25">
        <f>Data!AX19</f>
        <v>0</v>
      </c>
      <c r="I14" s="25">
        <f>Data!AQ19</f>
        <v>0</v>
      </c>
      <c r="J14" s="26">
        <f t="shared" si="0"/>
        <v>0.38502651453928632</v>
      </c>
      <c r="K14" s="27">
        <f>Data!Z19/24</f>
        <v>4.0610416666666668E-3</v>
      </c>
      <c r="L14" s="27">
        <f>Data!Y19/24</f>
        <v>2.8935185185185167E-4</v>
      </c>
      <c r="M14" s="28">
        <f t="shared" si="1"/>
        <v>0.93348834981935447</v>
      </c>
      <c r="N14" s="28">
        <f t="shared" si="2"/>
        <v>6.6511650180645601E-2</v>
      </c>
      <c r="O14" s="2">
        <f>Data!BU19</f>
        <v>2</v>
      </c>
      <c r="P14" s="2">
        <f>Data!BV19</f>
        <v>7</v>
      </c>
      <c r="Q14" s="29">
        <f>Data!BW19</f>
        <v>1.9866981506347701</v>
      </c>
      <c r="R14" s="2">
        <f>Data!BX19</f>
        <v>0</v>
      </c>
      <c r="S14" s="2">
        <f>Data!BY19</f>
        <v>0</v>
      </c>
      <c r="T14" s="2">
        <f>Data!BZ19</f>
        <v>0</v>
      </c>
      <c r="U14" s="2">
        <f>Data!CA19</f>
        <v>0</v>
      </c>
      <c r="V14" s="2">
        <f>Data!CB19</f>
        <v>0</v>
      </c>
    </row>
    <row r="15" spans="1:22" x14ac:dyDescent="0.2">
      <c r="A15" s="2" t="str">
        <f>Data!A20</f>
        <v>S-06 T (5285)</v>
      </c>
      <c r="B15" s="2" t="str">
        <f>Data!B20</f>
        <v>Pension SEVER</v>
      </c>
      <c r="C15" s="16">
        <f>Data!C20</f>
        <v>43558.442789351902</v>
      </c>
      <c r="D15" s="2" t="str">
        <f>Data!D20</f>
        <v>Pension SEVER</v>
      </c>
      <c r="E15" s="16">
        <f>Data!E20</f>
        <v>43561.659027777801</v>
      </c>
      <c r="F15" s="25">
        <f>IF(E$3=Data!E$1,Data!J20,Data!Q20)</f>
        <v>1283.68176269531</v>
      </c>
      <c r="G15" s="25">
        <f>Data!X20</f>
        <v>352.49999999999199</v>
      </c>
      <c r="H15" s="25">
        <f>Data!AX20</f>
        <v>0</v>
      </c>
      <c r="I15" s="25">
        <f>Data!AQ20</f>
        <v>0</v>
      </c>
      <c r="J15" s="26">
        <f t="shared" si="0"/>
        <v>3.6416503906250757</v>
      </c>
      <c r="K15" s="27">
        <f>Data!Z20/24</f>
        <v>1.1696445138888876</v>
      </c>
      <c r="L15" s="27">
        <f>Data!Y20/24</f>
        <v>0.14931712962962959</v>
      </c>
      <c r="M15" s="28">
        <f t="shared" si="1"/>
        <v>0.88679190910259909</v>
      </c>
      <c r="N15" s="28">
        <f t="shared" si="2"/>
        <v>0.11320809089740091</v>
      </c>
      <c r="O15" s="2">
        <f>Data!BU20</f>
        <v>55</v>
      </c>
      <c r="P15" s="2">
        <f>Data!BV20</f>
        <v>116</v>
      </c>
      <c r="Q15" s="29">
        <f>Data!BW20</f>
        <v>22.294853210449201</v>
      </c>
      <c r="R15" s="2">
        <f>Data!BX20</f>
        <v>0</v>
      </c>
      <c r="S15" s="2">
        <f>Data!BY20</f>
        <v>1</v>
      </c>
      <c r="T15" s="2">
        <f>Data!BZ20</f>
        <v>1</v>
      </c>
      <c r="U15" s="2">
        <f>Data!CA20</f>
        <v>4</v>
      </c>
      <c r="V15" s="2">
        <f>Data!CB20</f>
        <v>0</v>
      </c>
    </row>
    <row r="16" spans="1:22" x14ac:dyDescent="0.2">
      <c r="A16" s="2" t="str">
        <f>Data!A21</f>
        <v>S-06 T (5285)</v>
      </c>
      <c r="B16" s="2" t="str">
        <f>Data!B21</f>
        <v>Pension SEVER</v>
      </c>
      <c r="C16" s="16">
        <f>Data!C21</f>
        <v>43562.747013888897</v>
      </c>
      <c r="D16" s="2" t="str">
        <f>Data!D21</f>
        <v>Pension SEVER</v>
      </c>
      <c r="E16" s="16">
        <f>Data!E21</f>
        <v>43562.751631944397</v>
      </c>
      <c r="F16" s="25">
        <f>IF(E$3=Data!E$1,Data!J21,Data!Q21)</f>
        <v>0.27987813949585</v>
      </c>
      <c r="G16" s="25">
        <f>Data!X21</f>
        <v>0.50000000000238698</v>
      </c>
      <c r="H16" s="25">
        <f>Data!AX21</f>
        <v>0</v>
      </c>
      <c r="I16" s="25">
        <f>Data!AQ21</f>
        <v>0</v>
      </c>
      <c r="J16" s="26">
        <f t="shared" si="0"/>
        <v>0.55975627898902769</v>
      </c>
      <c r="K16" s="27">
        <f>Data!Z21/24</f>
        <v>3.401319444444446E-3</v>
      </c>
      <c r="L16" s="27">
        <f>Data!Y21/24</f>
        <v>3.2870370370370375E-3</v>
      </c>
      <c r="M16" s="28">
        <f t="shared" si="1"/>
        <v>0.50854338489013184</v>
      </c>
      <c r="N16" s="28">
        <f t="shared" si="2"/>
        <v>0.49145661510986816</v>
      </c>
      <c r="O16" s="2">
        <f>Data!BU21</f>
        <v>3</v>
      </c>
      <c r="P16" s="2">
        <f>Data!BV21</f>
        <v>16</v>
      </c>
      <c r="Q16" s="29">
        <f>Data!BW21</f>
        <v>3.50382351875305</v>
      </c>
      <c r="R16" s="2">
        <f>Data!BX21</f>
        <v>0</v>
      </c>
      <c r="S16" s="2">
        <f>Data!BY21</f>
        <v>0</v>
      </c>
      <c r="T16" s="2">
        <f>Data!BZ21</f>
        <v>0</v>
      </c>
      <c r="U16" s="2">
        <f>Data!CA21</f>
        <v>0</v>
      </c>
      <c r="V16" s="2">
        <f>Data!CB21</f>
        <v>0</v>
      </c>
    </row>
    <row r="17" spans="1:22" x14ac:dyDescent="0.2">
      <c r="A17" s="2" t="str">
        <f>Data!A22</f>
        <v>S-06 T (5285)</v>
      </c>
      <c r="B17" s="2" t="str">
        <f>Data!B22</f>
        <v>Pension SEVER</v>
      </c>
      <c r="C17" s="16">
        <f>Data!C22</f>
        <v>43562.922106481499</v>
      </c>
      <c r="D17" s="2" t="str">
        <f>Data!D22</f>
        <v>Pension SEVER</v>
      </c>
      <c r="E17" s="16">
        <f>Data!E22</f>
        <v>43564.244722222204</v>
      </c>
      <c r="F17" s="25">
        <f>IF(E$3=Data!E$1,Data!J22,Data!Q22)</f>
        <v>766.340576171875</v>
      </c>
      <c r="G17" s="25">
        <f>Data!X22</f>
        <v>194.49999999999099</v>
      </c>
      <c r="H17" s="25">
        <f>Data!AX22</f>
        <v>0</v>
      </c>
      <c r="I17" s="25">
        <f>Data!AQ22</f>
        <v>0</v>
      </c>
      <c r="J17" s="26">
        <f t="shared" si="0"/>
        <v>3.9400543762051954</v>
      </c>
      <c r="K17" s="27">
        <f>Data!Z22/24</f>
        <v>0.53988038194444588</v>
      </c>
      <c r="L17" s="27">
        <f>Data!Y22/24</f>
        <v>0.12245370370370375</v>
      </c>
      <c r="M17" s="28">
        <f t="shared" si="1"/>
        <v>0.81511791955584989</v>
      </c>
      <c r="N17" s="28">
        <f t="shared" si="2"/>
        <v>0.18488208044415</v>
      </c>
      <c r="O17" s="2">
        <f>Data!BU22</f>
        <v>36</v>
      </c>
      <c r="P17" s="2">
        <f>Data!BV22</f>
        <v>114</v>
      </c>
      <c r="Q17" s="29">
        <f>Data!BW22</f>
        <v>25.8949089050293</v>
      </c>
      <c r="R17" s="2">
        <f>Data!BX22</f>
        <v>0</v>
      </c>
      <c r="S17" s="2">
        <f>Data!BY22</f>
        <v>0</v>
      </c>
      <c r="T17" s="2">
        <f>Data!BZ22</f>
        <v>0</v>
      </c>
      <c r="U17" s="2">
        <f>Data!CA22</f>
        <v>0</v>
      </c>
      <c r="V17" s="2">
        <f>Data!CB22</f>
        <v>0</v>
      </c>
    </row>
    <row r="18" spans="1:22" x14ac:dyDescent="0.2">
      <c r="A18" s="2" t="str">
        <f>Data!A23</f>
        <v>S-06 T (5285)</v>
      </c>
      <c r="B18" s="2" t="str">
        <f>Data!B23</f>
        <v>Pension SEVER</v>
      </c>
      <c r="C18" s="16">
        <f>Data!C23</f>
        <v>43564.558854166702</v>
      </c>
      <c r="D18" s="2" t="str">
        <f>Data!D23</f>
        <v>Pension SEVER</v>
      </c>
      <c r="E18" s="16">
        <f>Data!E23</f>
        <v>43566.495636574102</v>
      </c>
      <c r="F18" s="25">
        <f>IF(E$3=Data!E$1,Data!J23,Data!Q23)</f>
        <v>56.629188537597699</v>
      </c>
      <c r="G18" s="25">
        <f>Data!X23</f>
        <v>19.500000000007802</v>
      </c>
      <c r="H18" s="25">
        <f>Data!AX23</f>
        <v>0</v>
      </c>
      <c r="I18" s="25">
        <f>Data!AQ23</f>
        <v>0</v>
      </c>
      <c r="J18" s="26">
        <f t="shared" si="0"/>
        <v>2.9040609506448738</v>
      </c>
      <c r="K18" s="27">
        <f>Data!Z23/24</f>
        <v>8.5813854166666662E-2</v>
      </c>
      <c r="L18" s="27">
        <f>Data!Y23/24</f>
        <v>3.9548611111111125E-2</v>
      </c>
      <c r="M18" s="28">
        <f t="shared" si="1"/>
        <v>0.68452589837413114</v>
      </c>
      <c r="N18" s="28">
        <f t="shared" si="2"/>
        <v>0.31547410162586886</v>
      </c>
      <c r="O18" s="2">
        <f>Data!BU23</f>
        <v>18</v>
      </c>
      <c r="P18" s="2">
        <f>Data!BV23</f>
        <v>105</v>
      </c>
      <c r="Q18" s="29">
        <f>Data!BW23</f>
        <v>9.6041049957275408</v>
      </c>
      <c r="R18" s="2">
        <f>Data!BX23</f>
        <v>0</v>
      </c>
      <c r="S18" s="2">
        <f>Data!BY23</f>
        <v>1</v>
      </c>
      <c r="T18" s="2">
        <f>Data!BZ23</f>
        <v>0</v>
      </c>
      <c r="U18" s="2">
        <f>Data!CA23</f>
        <v>2</v>
      </c>
      <c r="V18" s="2">
        <f>Data!CB23</f>
        <v>0</v>
      </c>
    </row>
    <row r="19" spans="1:22" x14ac:dyDescent="0.2">
      <c r="A19" s="2" t="str">
        <f>Data!A24</f>
        <v>S-06 T (5285)</v>
      </c>
      <c r="B19" s="2" t="str">
        <f>Data!B24</f>
        <v>Pension SEVER</v>
      </c>
      <c r="C19" s="16">
        <f>Data!C24</f>
        <v>43566.637638888897</v>
      </c>
      <c r="D19" s="2" t="str">
        <f>Data!D24</f>
        <v>Pension SEVER</v>
      </c>
      <c r="E19" s="16">
        <f>Data!E24</f>
        <v>43566.680196759298</v>
      </c>
      <c r="F19" s="25">
        <f>IF(E$3=Data!E$1,Data!J24,Data!Q24)</f>
        <v>0.20452319085598</v>
      </c>
      <c r="G19" s="25">
        <f>Data!X24</f>
        <v>1.4999999999929501</v>
      </c>
      <c r="H19" s="25">
        <f>Data!AX24</f>
        <v>0</v>
      </c>
      <c r="I19" s="25">
        <f>Data!AQ24</f>
        <v>0</v>
      </c>
      <c r="J19" s="26">
        <f t="shared" si="0"/>
        <v>0.13634879390462751</v>
      </c>
      <c r="K19" s="27">
        <f>Data!Z24/24</f>
        <v>2.7771643518518501E-3</v>
      </c>
      <c r="L19" s="27">
        <f>Data!Y24/24</f>
        <v>4.1701388888888746E-2</v>
      </c>
      <c r="M19" s="28">
        <f t="shared" si="1"/>
        <v>6.2438279788922565E-2</v>
      </c>
      <c r="N19" s="28">
        <f t="shared" si="2"/>
        <v>0.93756172021107742</v>
      </c>
      <c r="O19" s="2">
        <f>Data!BU24</f>
        <v>4</v>
      </c>
      <c r="P19" s="2">
        <f>Data!BV24</f>
        <v>7</v>
      </c>
      <c r="Q19" s="29">
        <f>Data!BW24</f>
        <v>2.8822813034057599</v>
      </c>
      <c r="R19" s="2">
        <f>Data!BX24</f>
        <v>0</v>
      </c>
      <c r="S19" s="2">
        <f>Data!BY24</f>
        <v>0</v>
      </c>
      <c r="T19" s="2">
        <f>Data!BZ24</f>
        <v>0</v>
      </c>
      <c r="U19" s="2">
        <f>Data!CA24</f>
        <v>0</v>
      </c>
      <c r="V19" s="2">
        <f>Data!CB24</f>
        <v>0</v>
      </c>
    </row>
    <row r="20" spans="1:22" x14ac:dyDescent="0.2">
      <c r="A20" s="2" t="str">
        <f>Data!A25</f>
        <v>S-07 T (0914378)</v>
      </c>
      <c r="B20" s="2" t="str">
        <f>Data!B25</f>
        <v>Pension SEVER</v>
      </c>
      <c r="C20" s="16">
        <f>Data!C25</f>
        <v>43556.385763888902</v>
      </c>
      <c r="D20" s="2" t="str">
        <f>Data!D25</f>
        <v>Pension SEVER</v>
      </c>
      <c r="E20" s="16">
        <f>Data!E25</f>
        <v>43557.128125000003</v>
      </c>
      <c r="F20" s="25">
        <f>IF(E$3=Data!E$1,Data!J25,Data!Q25)</f>
        <v>445.76669311523398</v>
      </c>
      <c r="G20" s="25">
        <f>Data!X25</f>
        <v>126.000000000005</v>
      </c>
      <c r="H20" s="25">
        <f>Data!AX25</f>
        <v>0</v>
      </c>
      <c r="I20" s="25">
        <f>Data!AQ25</f>
        <v>0</v>
      </c>
      <c r="J20" s="26">
        <f t="shared" si="0"/>
        <v>3.5378308977398119</v>
      </c>
      <c r="K20" s="27">
        <f>Data!Z25/24</f>
        <v>0.373312997685185</v>
      </c>
      <c r="L20" s="27">
        <f>Data!Y25/24</f>
        <v>9.0254629629629587E-2</v>
      </c>
      <c r="M20" s="28">
        <f t="shared" si="1"/>
        <v>0.80530428720309122</v>
      </c>
      <c r="N20" s="28">
        <f t="shared" si="2"/>
        <v>0.19469571279690878</v>
      </c>
      <c r="O20" s="2">
        <f>Data!BU25</f>
        <v>23</v>
      </c>
      <c r="P20" s="2">
        <f>Data!BV25</f>
        <v>101</v>
      </c>
      <c r="Q20" s="29">
        <f>Data!BW25</f>
        <v>19.760889053344702</v>
      </c>
      <c r="R20" s="2">
        <f>Data!BX25</f>
        <v>0</v>
      </c>
      <c r="S20" s="2">
        <f>Data!BY25</f>
        <v>0</v>
      </c>
      <c r="T20" s="2">
        <f>Data!BZ25</f>
        <v>0</v>
      </c>
      <c r="U20" s="2">
        <f>Data!CA25</f>
        <v>1</v>
      </c>
      <c r="V20" s="2">
        <f>Data!CB25</f>
        <v>0</v>
      </c>
    </row>
    <row r="21" spans="1:22" x14ac:dyDescent="0.2">
      <c r="A21" s="2" t="str">
        <f>Data!A26</f>
        <v>S-07 T (0914378)</v>
      </c>
      <c r="B21" s="2" t="str">
        <f>Data!B26</f>
        <v>Pension SEVER</v>
      </c>
      <c r="C21" s="16">
        <f>Data!C26</f>
        <v>43559.725601851896</v>
      </c>
      <c r="D21" s="2" t="str">
        <f>Data!D26</f>
        <v>Pension SEVER</v>
      </c>
      <c r="E21" s="16">
        <f>Data!E26</f>
        <v>43561.002627314803</v>
      </c>
      <c r="F21" s="25">
        <f>IF(E$3=Data!E$1,Data!J26,Data!Q26)</f>
        <v>818.87145996093795</v>
      </c>
      <c r="G21" s="25">
        <f>Data!X26</f>
        <v>227.00000000000401</v>
      </c>
      <c r="H21" s="25">
        <f>Data!AX26</f>
        <v>0</v>
      </c>
      <c r="I21" s="25">
        <f>Data!AQ26</f>
        <v>0</v>
      </c>
      <c r="J21" s="26">
        <f t="shared" si="0"/>
        <v>3.6073632597397509</v>
      </c>
      <c r="K21" s="27">
        <f>Data!Z26/24</f>
        <v>0.64080289351851671</v>
      </c>
      <c r="L21" s="27">
        <f>Data!Y26/24</f>
        <v>0.207685185185185</v>
      </c>
      <c r="M21" s="28">
        <f t="shared" si="1"/>
        <v>0.75522910645665042</v>
      </c>
      <c r="N21" s="28">
        <f t="shared" si="2"/>
        <v>0.2447708935433496</v>
      </c>
      <c r="O21" s="2">
        <f>Data!BU26</f>
        <v>27</v>
      </c>
      <c r="P21" s="2">
        <f>Data!BV26</f>
        <v>107</v>
      </c>
      <c r="Q21" s="29">
        <f>Data!BW26</f>
        <v>22.685997009277301</v>
      </c>
      <c r="R21" s="2">
        <f>Data!BX26</f>
        <v>0</v>
      </c>
      <c r="S21" s="2">
        <f>Data!BY26</f>
        <v>2</v>
      </c>
      <c r="T21" s="2">
        <f>Data!BZ26</f>
        <v>2</v>
      </c>
      <c r="U21" s="2">
        <f>Data!CA26</f>
        <v>6</v>
      </c>
      <c r="V21" s="2">
        <f>Data!CB26</f>
        <v>0</v>
      </c>
    </row>
    <row r="22" spans="1:22" x14ac:dyDescent="0.2">
      <c r="A22" s="2" t="str">
        <f>Data!A27</f>
        <v>S-07 T (0914378)</v>
      </c>
      <c r="B22" s="2" t="str">
        <f>Data!B27</f>
        <v>Pension SEVER</v>
      </c>
      <c r="C22" s="16">
        <f>Data!C27</f>
        <v>43565.3360300926</v>
      </c>
      <c r="D22" s="2" t="str">
        <f>Data!D27</f>
        <v>Pension SEVER</v>
      </c>
      <c r="E22" s="16">
        <f>Data!E27</f>
        <v>43566.9988310185</v>
      </c>
      <c r="F22" s="25">
        <f>IF(E$3=Data!E$1,Data!J27,Data!Q27)</f>
        <v>786.21502685546898</v>
      </c>
      <c r="G22" s="25">
        <f>Data!X27</f>
        <v>222.99999999999901</v>
      </c>
      <c r="H22" s="25">
        <f>Data!AX27</f>
        <v>0</v>
      </c>
      <c r="I22" s="25">
        <f>Data!AQ27</f>
        <v>0</v>
      </c>
      <c r="J22" s="26">
        <f t="shared" si="0"/>
        <v>3.5256279231187109</v>
      </c>
      <c r="K22" s="27">
        <f>Data!Z27/24</f>
        <v>0.70744276620370428</v>
      </c>
      <c r="L22" s="27">
        <f>Data!Y27/24</f>
        <v>0.15222222222222209</v>
      </c>
      <c r="M22" s="28">
        <f t="shared" si="1"/>
        <v>0.82292843808732308</v>
      </c>
      <c r="N22" s="28">
        <f t="shared" si="2"/>
        <v>0.17707156191267689</v>
      </c>
      <c r="O22" s="2">
        <f>Data!BU27</f>
        <v>35</v>
      </c>
      <c r="P22" s="2">
        <f>Data!BV27</f>
        <v>109</v>
      </c>
      <c r="Q22" s="29">
        <f>Data!BW27</f>
        <v>23.400159835815401</v>
      </c>
      <c r="R22" s="2">
        <f>Data!BX27</f>
        <v>0</v>
      </c>
      <c r="S22" s="2">
        <f>Data!BY27</f>
        <v>2</v>
      </c>
      <c r="T22" s="2">
        <f>Data!BZ27</f>
        <v>6</v>
      </c>
      <c r="U22" s="2">
        <f>Data!CA27</f>
        <v>16</v>
      </c>
      <c r="V22" s="2">
        <f>Data!CB27</f>
        <v>0</v>
      </c>
    </row>
    <row r="23" spans="1:22" x14ac:dyDescent="0.2">
      <c r="A23" s="2" t="str">
        <f>Data!A28</f>
        <v>S-08 T (0914364)</v>
      </c>
      <c r="B23" s="2" t="str">
        <f>Data!B28</f>
        <v>Pension SEVER</v>
      </c>
      <c r="C23" s="16">
        <f>Data!C28</f>
        <v>43554.553310185198</v>
      </c>
      <c r="D23" s="2" t="str">
        <f>Data!D28</f>
        <v>Pension SEVER</v>
      </c>
      <c r="E23" s="16">
        <f>Data!E28</f>
        <v>43556.150023148097</v>
      </c>
      <c r="F23" s="25">
        <f>IF(E$3=Data!E$1,Data!J28,Data!Q28)</f>
        <v>886.12585449218795</v>
      </c>
      <c r="G23" s="25">
        <f>Data!X28</f>
        <v>226.50000000000099</v>
      </c>
      <c r="H23" s="25">
        <f>Data!AX28</f>
        <v>0</v>
      </c>
      <c r="I23" s="25">
        <f>Data!AQ28</f>
        <v>0</v>
      </c>
      <c r="J23" s="26">
        <f t="shared" si="0"/>
        <v>3.9122554282215631</v>
      </c>
      <c r="K23" s="27">
        <f>Data!Z28/24</f>
        <v>0.70694568287037074</v>
      </c>
      <c r="L23" s="27">
        <f>Data!Y28/24</f>
        <v>3.4930555555555541E-2</v>
      </c>
      <c r="M23" s="28">
        <f t="shared" si="1"/>
        <v>0.95291592620668186</v>
      </c>
      <c r="N23" s="28">
        <f t="shared" si="2"/>
        <v>4.7084073793318061E-2</v>
      </c>
      <c r="O23" s="2">
        <f>Data!BU28</f>
        <v>27</v>
      </c>
      <c r="P23" s="2">
        <f>Data!BV28</f>
        <v>114</v>
      </c>
      <c r="Q23" s="29">
        <f>Data!BW28</f>
        <v>22.939344406127901</v>
      </c>
      <c r="R23" s="2">
        <f>Data!BX28</f>
        <v>0</v>
      </c>
      <c r="S23" s="2">
        <f>Data!BY28</f>
        <v>0</v>
      </c>
      <c r="T23" s="2">
        <f>Data!BZ28</f>
        <v>1</v>
      </c>
      <c r="U23" s="2">
        <f>Data!CA28</f>
        <v>2</v>
      </c>
      <c r="V23" s="2">
        <f>Data!CB28</f>
        <v>0</v>
      </c>
    </row>
    <row r="24" spans="1:22" x14ac:dyDescent="0.2">
      <c r="A24" s="2" t="str">
        <f>Data!A29</f>
        <v>S-08 T (0914364)</v>
      </c>
      <c r="B24" s="2" t="str">
        <f>Data!B29</f>
        <v>Pension SEVER</v>
      </c>
      <c r="C24" s="16">
        <f>Data!C29</f>
        <v>43556.479432870401</v>
      </c>
      <c r="D24" s="2" t="str">
        <f>Data!D29</f>
        <v>Pension SEVER</v>
      </c>
      <c r="E24" s="16">
        <f>Data!E29</f>
        <v>43558.652337963002</v>
      </c>
      <c r="F24" s="25">
        <f>IF(E$3=Data!E$1,Data!J29,Data!Q29)</f>
        <v>1381.90576171875</v>
      </c>
      <c r="G24" s="25">
        <f>Data!X29</f>
        <v>371.00000000000199</v>
      </c>
      <c r="H24" s="25">
        <f>Data!AX29</f>
        <v>0</v>
      </c>
      <c r="I24" s="25">
        <f>Data!AQ29</f>
        <v>0</v>
      </c>
      <c r="J24" s="26">
        <f t="shared" si="0"/>
        <v>3.7248133739049667</v>
      </c>
      <c r="K24" s="27">
        <f>Data!Z29/24</f>
        <v>0.9976951851851833</v>
      </c>
      <c r="L24" s="27">
        <f>Data!Y29/24</f>
        <v>5.9560185185185001E-2</v>
      </c>
      <c r="M24" s="28">
        <f t="shared" si="1"/>
        <v>0.94366528006916595</v>
      </c>
      <c r="N24" s="28">
        <f t="shared" si="2"/>
        <v>5.633471993083413E-2</v>
      </c>
      <c r="O24" s="2">
        <f>Data!BU29</f>
        <v>22</v>
      </c>
      <c r="P24" s="2">
        <f>Data!BV29</f>
        <v>114</v>
      </c>
      <c r="Q24" s="29">
        <f>Data!BW29</f>
        <v>34.048858642578097</v>
      </c>
      <c r="R24" s="2">
        <f>Data!BX29</f>
        <v>0</v>
      </c>
      <c r="S24" s="2">
        <f>Data!BY29</f>
        <v>6</v>
      </c>
      <c r="T24" s="2">
        <f>Data!BZ29</f>
        <v>5</v>
      </c>
      <c r="U24" s="2">
        <f>Data!CA29</f>
        <v>4</v>
      </c>
      <c r="V24" s="2">
        <f>Data!CB29</f>
        <v>0</v>
      </c>
    </row>
    <row r="25" spans="1:22" x14ac:dyDescent="0.2">
      <c r="A25" s="2" t="str">
        <f>Data!A30</f>
        <v>S-08 T (0914364)</v>
      </c>
      <c r="B25" s="2" t="str">
        <f>Data!B30</f>
        <v>Pension SEVER</v>
      </c>
      <c r="C25" s="16">
        <f>Data!C30</f>
        <v>43558.657303240703</v>
      </c>
      <c r="D25" s="2" t="str">
        <f>Data!D30</f>
        <v>Pension SEVER</v>
      </c>
      <c r="E25" s="16">
        <f>Data!E30</f>
        <v>43560.637534722198</v>
      </c>
      <c r="F25" s="25">
        <f>IF(E$3=Data!E$1,Data!J30,Data!Q30)</f>
        <v>1395.00378417969</v>
      </c>
      <c r="G25" s="25">
        <f>Data!X30</f>
        <v>362.49999999999699</v>
      </c>
      <c r="H25" s="25">
        <f>Data!AX30</f>
        <v>0</v>
      </c>
      <c r="I25" s="25">
        <f>Data!AQ30</f>
        <v>0</v>
      </c>
      <c r="J25" s="26">
        <f t="shared" si="0"/>
        <v>3.8482863011853836</v>
      </c>
      <c r="K25" s="27">
        <f>Data!Z30/24</f>
        <v>1.0256335532407417</v>
      </c>
      <c r="L25" s="27">
        <f>Data!Y30/24</f>
        <v>6.7766203703703745E-2</v>
      </c>
      <c r="M25" s="28">
        <f t="shared" si="1"/>
        <v>0.93802248146361455</v>
      </c>
      <c r="N25" s="28">
        <f t="shared" si="2"/>
        <v>6.1977518536385487E-2</v>
      </c>
      <c r="O25" s="2">
        <f>Data!BU30</f>
        <v>29</v>
      </c>
      <c r="P25" s="2">
        <f>Data!BV30</f>
        <v>107</v>
      </c>
      <c r="Q25" s="29">
        <f>Data!BW30</f>
        <v>26.914760589599599</v>
      </c>
      <c r="R25" s="2">
        <f>Data!BX30</f>
        <v>0</v>
      </c>
      <c r="S25" s="2">
        <f>Data!BY30</f>
        <v>11</v>
      </c>
      <c r="T25" s="2">
        <f>Data!BZ30</f>
        <v>8</v>
      </c>
      <c r="U25" s="2">
        <f>Data!CA30</f>
        <v>7</v>
      </c>
      <c r="V25" s="2">
        <f>Data!CB30</f>
        <v>0</v>
      </c>
    </row>
    <row r="26" spans="1:22" x14ac:dyDescent="0.2">
      <c r="A26" s="2" t="str">
        <f>Data!A31</f>
        <v>S-08 T (0914364)</v>
      </c>
      <c r="B26" s="2" t="str">
        <f>Data!B31</f>
        <v>Pension SEVER</v>
      </c>
      <c r="C26" s="16">
        <f>Data!C31</f>
        <v>43562.891018518501</v>
      </c>
      <c r="D26" s="2" t="str">
        <f>Data!D31</f>
        <v>Pension SEVER</v>
      </c>
      <c r="E26" s="16">
        <f>Data!E31</f>
        <v>43563.988182870402</v>
      </c>
      <c r="F26" s="25">
        <f>IF(E$3=Data!E$1,Data!J31,Data!Q31)</f>
        <v>615.47760009765602</v>
      </c>
      <c r="G26" s="25">
        <f>Data!X31</f>
        <v>149.99999999999901</v>
      </c>
      <c r="H26" s="25">
        <f>Data!AX31</f>
        <v>0</v>
      </c>
      <c r="I26" s="25">
        <f>Data!AQ31</f>
        <v>0</v>
      </c>
      <c r="J26" s="26">
        <f t="shared" si="0"/>
        <v>4.1031840006510674</v>
      </c>
      <c r="K26" s="27">
        <f>Data!Z31/24</f>
        <v>0.50583957175925831</v>
      </c>
      <c r="L26" s="27">
        <f>Data!Y31/24</f>
        <v>4.9826388888888747E-2</v>
      </c>
      <c r="M26" s="28">
        <f t="shared" si="1"/>
        <v>0.91033031998078551</v>
      </c>
      <c r="N26" s="28">
        <f t="shared" si="2"/>
        <v>8.9669680019214423E-2</v>
      </c>
      <c r="O26" s="2">
        <f>Data!BU31</f>
        <v>27</v>
      </c>
      <c r="P26" s="2">
        <f>Data!BV31</f>
        <v>116</v>
      </c>
      <c r="Q26" s="29">
        <f>Data!BW31</f>
        <v>20.696912765502901</v>
      </c>
      <c r="R26" s="2">
        <f>Data!BX31</f>
        <v>0</v>
      </c>
      <c r="S26" s="2">
        <f>Data!BY31</f>
        <v>1</v>
      </c>
      <c r="T26" s="2">
        <f>Data!BZ31</f>
        <v>5</v>
      </c>
      <c r="U26" s="2">
        <f>Data!CA31</f>
        <v>5</v>
      </c>
      <c r="V26" s="2">
        <f>Data!CB31</f>
        <v>0</v>
      </c>
    </row>
    <row r="27" spans="1:22" x14ac:dyDescent="0.2">
      <c r="A27" s="2" t="str">
        <f>Data!A32</f>
        <v>S-08 T (0914364)</v>
      </c>
      <c r="B27" s="2" t="str">
        <f>Data!B32</f>
        <v>Pension SEVER</v>
      </c>
      <c r="C27" s="16">
        <f>Data!C32</f>
        <v>43564.605208333298</v>
      </c>
      <c r="D27" s="2" t="str">
        <f>Data!D32</f>
        <v>Pension SEVER</v>
      </c>
      <c r="E27" s="16">
        <f>Data!E32</f>
        <v>43565.922361111101</v>
      </c>
      <c r="F27" s="25">
        <f>IF(E$3=Data!E$1,Data!J32,Data!Q32)</f>
        <v>540.81793212890602</v>
      </c>
      <c r="G27" s="25">
        <f>Data!X32</f>
        <v>147.50000000000099</v>
      </c>
      <c r="H27" s="25">
        <f>Data!AX32</f>
        <v>0</v>
      </c>
      <c r="I27" s="25">
        <f>Data!AQ32</f>
        <v>0</v>
      </c>
      <c r="J27" s="26">
        <f t="shared" si="0"/>
        <v>3.6665622517213721</v>
      </c>
      <c r="K27" s="27">
        <f>Data!Z32/24</f>
        <v>0.45396685185184998</v>
      </c>
      <c r="L27" s="27">
        <f>Data!Y32/24</f>
        <v>5.0069444444444583E-2</v>
      </c>
      <c r="M27" s="28">
        <f t="shared" si="1"/>
        <v>0.90066301809540406</v>
      </c>
      <c r="N27" s="28">
        <f t="shared" si="2"/>
        <v>9.9336981904595972E-2</v>
      </c>
      <c r="O27" s="2">
        <f>Data!BU32</f>
        <v>19</v>
      </c>
      <c r="P27" s="2">
        <f>Data!BV32</f>
        <v>100</v>
      </c>
      <c r="Q27" s="29">
        <f>Data!BW32</f>
        <v>25.4600944519043</v>
      </c>
      <c r="R27" s="2">
        <f>Data!BX32</f>
        <v>0</v>
      </c>
      <c r="S27" s="2">
        <f>Data!BY32</f>
        <v>6</v>
      </c>
      <c r="T27" s="2">
        <f>Data!BZ32</f>
        <v>4</v>
      </c>
      <c r="U27" s="2">
        <f>Data!CA32</f>
        <v>2</v>
      </c>
      <c r="V27" s="2">
        <f>Data!CB32</f>
        <v>0</v>
      </c>
    </row>
    <row r="28" spans="1:22" x14ac:dyDescent="0.2">
      <c r="A28" s="2" t="str">
        <f>Data!A33</f>
        <v>S-08 T (0914364)</v>
      </c>
      <c r="B28" s="2" t="str">
        <f>Data!B33</f>
        <v>Pension SEVER</v>
      </c>
      <c r="C28" s="16">
        <f>Data!C33</f>
        <v>43566.418159722198</v>
      </c>
      <c r="D28" s="2" t="str">
        <f>Data!D33</f>
        <v>Pension SEVER</v>
      </c>
      <c r="E28" s="16">
        <f>Data!E33</f>
        <v>43566.431087962999</v>
      </c>
      <c r="F28" s="25">
        <f>IF(E$3=Data!E$1,Data!J33,Data!Q33)</f>
        <v>0.446015745401382</v>
      </c>
      <c r="G28" s="25">
        <f>Data!X33</f>
        <v>0.99999999999766898</v>
      </c>
      <c r="H28" s="25">
        <f>Data!AX33</f>
        <v>0</v>
      </c>
      <c r="I28" s="25">
        <f>Data!AQ33</f>
        <v>0</v>
      </c>
      <c r="J28" s="26">
        <f t="shared" si="0"/>
        <v>0.44601574540242167</v>
      </c>
      <c r="K28" s="27">
        <f>Data!Z33/24</f>
        <v>7.5672453703703743E-3</v>
      </c>
      <c r="L28" s="27">
        <f>Data!Y33/24</f>
        <v>1.4363425925925917E-2</v>
      </c>
      <c r="M28" s="28">
        <f t="shared" si="1"/>
        <v>0.34505306600661834</v>
      </c>
      <c r="N28" s="28">
        <f t="shared" si="2"/>
        <v>0.65494693399338166</v>
      </c>
      <c r="O28" s="2">
        <f>Data!BU33</f>
        <v>3</v>
      </c>
      <c r="P28" s="2">
        <f>Data!BV33</f>
        <v>10</v>
      </c>
      <c r="Q28" s="29">
        <f>Data!BW33</f>
        <v>2.5767676830291699</v>
      </c>
      <c r="R28" s="2">
        <f>Data!BX33</f>
        <v>0</v>
      </c>
      <c r="S28" s="2">
        <f>Data!BY33</f>
        <v>0</v>
      </c>
      <c r="T28" s="2">
        <f>Data!BZ33</f>
        <v>0</v>
      </c>
      <c r="U28" s="2">
        <f>Data!CA33</f>
        <v>0</v>
      </c>
      <c r="V28" s="2">
        <f>Data!CB33</f>
        <v>0</v>
      </c>
    </row>
    <row r="29" spans="1:22" x14ac:dyDescent="0.2">
      <c r="M29" s="2"/>
      <c r="N29" s="2"/>
    </row>
    <row r="30" spans="1:22" x14ac:dyDescent="0.2">
      <c r="M30" s="2"/>
      <c r="N30" s="2"/>
    </row>
    <row r="31" spans="1:22" x14ac:dyDescent="0.2">
      <c r="M31" s="2"/>
      <c r="N31" s="2"/>
    </row>
    <row r="32" spans="1:22" x14ac:dyDescent="0.2">
      <c r="M32" s="2"/>
      <c r="N32" s="2"/>
    </row>
    <row r="33" spans="13:14" x14ac:dyDescent="0.2">
      <c r="M33" s="2"/>
      <c r="N33" s="2"/>
    </row>
    <row r="34" spans="13:14" x14ac:dyDescent="0.2">
      <c r="M34" s="2"/>
      <c r="N34" s="2"/>
    </row>
    <row r="35" spans="13:14" x14ac:dyDescent="0.2">
      <c r="M35" s="2"/>
      <c r="N35" s="2"/>
    </row>
    <row r="36" spans="13:14" x14ac:dyDescent="0.2">
      <c r="M36" s="2"/>
      <c r="N36" s="2"/>
    </row>
    <row r="37" spans="13:14" x14ac:dyDescent="0.2">
      <c r="M37" s="2"/>
      <c r="N37" s="2"/>
    </row>
    <row r="38" spans="13:14" x14ac:dyDescent="0.2">
      <c r="M38" s="2"/>
      <c r="N38" s="2"/>
    </row>
    <row r="39" spans="13:14" x14ac:dyDescent="0.2">
      <c r="M39" s="2"/>
      <c r="N39" s="2"/>
    </row>
    <row r="40" spans="13:14" x14ac:dyDescent="0.2">
      <c r="M40" s="2"/>
      <c r="N40" s="2"/>
    </row>
    <row r="41" spans="13:14" x14ac:dyDescent="0.2">
      <c r="M41" s="2"/>
      <c r="N41" s="2"/>
    </row>
    <row r="42" spans="13:14" x14ac:dyDescent="0.2">
      <c r="M42" s="2"/>
      <c r="N42" s="2"/>
    </row>
    <row r="43" spans="13:14" x14ac:dyDescent="0.2">
      <c r="M43" s="2"/>
      <c r="N43" s="2"/>
    </row>
    <row r="44" spans="13:14" x14ac:dyDescent="0.2">
      <c r="M44" s="2"/>
      <c r="N44" s="2"/>
    </row>
    <row r="45" spans="13:14" x14ac:dyDescent="0.2">
      <c r="M45" s="2"/>
      <c r="N45" s="2"/>
    </row>
    <row r="46" spans="13:14" x14ac:dyDescent="0.2">
      <c r="M46" s="2"/>
      <c r="N46" s="2"/>
    </row>
    <row r="47" spans="13:14" x14ac:dyDescent="0.2">
      <c r="M47" s="2"/>
      <c r="N47" s="2"/>
    </row>
    <row r="48" spans="13:14" x14ac:dyDescent="0.2">
      <c r="M48" s="2"/>
      <c r="N48" s="2"/>
    </row>
    <row r="49" spans="13:14" x14ac:dyDescent="0.2">
      <c r="M49" s="2"/>
      <c r="N49" s="2"/>
    </row>
    <row r="50" spans="13:14" x14ac:dyDescent="0.2">
      <c r="M50" s="2"/>
      <c r="N50" s="2"/>
    </row>
    <row r="51" spans="13:14" x14ac:dyDescent="0.2">
      <c r="M51" s="2"/>
      <c r="N51" s="2"/>
    </row>
    <row r="52" spans="13:14" x14ac:dyDescent="0.2">
      <c r="M52" s="2"/>
      <c r="N52" s="2"/>
    </row>
    <row r="53" spans="13:14" x14ac:dyDescent="0.2">
      <c r="M53" s="2"/>
      <c r="N53" s="2"/>
    </row>
  </sheetData>
  <mergeCells count="3">
    <mergeCell ref="B2:C2"/>
    <mergeCell ref="B3:C3"/>
    <mergeCell ref="B4:C4"/>
  </mergeCells>
  <pageMargins left="0.7" right="0.7" top="0.75" bottom="0.75" header="0.3" footer="0.3"/>
  <pageSetup scale="33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Data!$E$1:$E$2</xm:f>
          </x14:formula1>
          <xm:sqref>E3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330A-66CD-43C4-8414-8D1D0CA817A4}">
  <dimension ref="A1:V23"/>
  <sheetViews>
    <sheetView tabSelected="1" workbookViewId="0">
      <selection activeCell="A2" sqref="A2"/>
    </sheetView>
  </sheetViews>
  <sheetFormatPr defaultRowHeight="12.75" x14ac:dyDescent="0.2"/>
  <cols>
    <col min="3" max="3" width="15.42578125" bestFit="1" customWidth="1"/>
    <col min="5" max="5" width="15.42578125" bestFit="1" customWidth="1"/>
  </cols>
  <sheetData>
    <row r="1" spans="1:22" ht="51" x14ac:dyDescent="0.2">
      <c r="A1" s="24" t="s">
        <v>365</v>
      </c>
      <c r="B1" s="24" t="s">
        <v>366</v>
      </c>
      <c r="C1" s="24" t="s">
        <v>367</v>
      </c>
      <c r="D1" s="24" t="s">
        <v>368</v>
      </c>
      <c r="E1" s="24" t="s">
        <v>369</v>
      </c>
      <c r="F1" s="24" t="s">
        <v>363</v>
      </c>
      <c r="G1" s="24" t="s">
        <v>370</v>
      </c>
      <c r="H1" s="24" t="s">
        <v>371</v>
      </c>
      <c r="I1" s="24" t="s">
        <v>372</v>
      </c>
      <c r="J1" s="24" t="s">
        <v>373</v>
      </c>
      <c r="K1" s="24" t="s">
        <v>374</v>
      </c>
      <c r="L1" s="24" t="s">
        <v>375</v>
      </c>
      <c r="M1" s="24" t="s">
        <v>376</v>
      </c>
      <c r="N1" s="24" t="s">
        <v>377</v>
      </c>
      <c r="O1" s="24" t="s">
        <v>94</v>
      </c>
      <c r="P1" s="24" t="s">
        <v>95</v>
      </c>
      <c r="Q1" s="24" t="s">
        <v>96</v>
      </c>
      <c r="R1" s="24" t="s">
        <v>97</v>
      </c>
      <c r="S1" s="24" t="s">
        <v>98</v>
      </c>
      <c r="T1" s="24" t="s">
        <v>99</v>
      </c>
      <c r="U1" s="24" t="s">
        <v>100</v>
      </c>
      <c r="V1" s="24" t="s">
        <v>101</v>
      </c>
    </row>
    <row r="2" spans="1:22" x14ac:dyDescent="0.2">
      <c r="A2" s="28" t="s">
        <v>114</v>
      </c>
      <c r="B2" s="28" t="s">
        <v>115</v>
      </c>
      <c r="C2" s="16">
        <v>43565.522152777798</v>
      </c>
      <c r="D2" s="28" t="s">
        <v>115</v>
      </c>
      <c r="E2" s="16">
        <v>43567.885798611103</v>
      </c>
      <c r="F2" s="25">
        <v>1354.71032714844</v>
      </c>
      <c r="G2" s="25">
        <v>158.99999999999901</v>
      </c>
      <c r="H2" s="25">
        <v>0</v>
      </c>
      <c r="I2" s="25">
        <v>0</v>
      </c>
      <c r="J2" s="26">
        <v>8.5201907367826948</v>
      </c>
      <c r="K2" s="27">
        <v>0.98490216435184996</v>
      </c>
      <c r="L2" s="27">
        <v>0.21041666666666667</v>
      </c>
      <c r="M2" s="28">
        <v>0.82396607398264354</v>
      </c>
      <c r="N2" s="28">
        <v>0.17603392601735657</v>
      </c>
      <c r="O2" s="28">
        <v>41</v>
      </c>
      <c r="P2" s="28">
        <v>129</v>
      </c>
      <c r="Q2" s="29">
        <v>27.305503845214801</v>
      </c>
      <c r="R2" s="28">
        <v>0</v>
      </c>
      <c r="S2" s="28">
        <v>16</v>
      </c>
      <c r="T2" s="28">
        <v>0</v>
      </c>
      <c r="U2" s="28">
        <v>0</v>
      </c>
      <c r="V2" s="28">
        <v>0</v>
      </c>
    </row>
    <row r="3" spans="1:22" x14ac:dyDescent="0.2">
      <c r="A3" s="28" t="s">
        <v>120</v>
      </c>
      <c r="B3" s="28" t="s">
        <v>115</v>
      </c>
      <c r="C3" s="16">
        <v>43555.997835648202</v>
      </c>
      <c r="D3" s="28" t="s">
        <v>115</v>
      </c>
      <c r="E3" s="16">
        <v>43557.988541666702</v>
      </c>
      <c r="F3" s="25">
        <v>664.40435791015602</v>
      </c>
      <c r="G3" s="25">
        <v>191.49999999999801</v>
      </c>
      <c r="H3" s="25">
        <v>0</v>
      </c>
      <c r="I3" s="25">
        <v>0</v>
      </c>
      <c r="J3" s="26">
        <v>3.4694744538389708</v>
      </c>
      <c r="K3" s="27">
        <v>0.74306032407407496</v>
      </c>
      <c r="L3" s="27">
        <v>8.0023148148148329E-2</v>
      </c>
      <c r="M3" s="28">
        <v>0.90277638799853943</v>
      </c>
      <c r="N3" s="28">
        <v>9.7223612001460499E-2</v>
      </c>
      <c r="O3" s="28">
        <v>39</v>
      </c>
      <c r="P3" s="28">
        <v>105</v>
      </c>
      <c r="Q3" s="29">
        <v>14.739392280578601</v>
      </c>
      <c r="R3" s="28">
        <v>0</v>
      </c>
      <c r="S3" s="28">
        <v>2</v>
      </c>
      <c r="T3" s="28">
        <v>1</v>
      </c>
      <c r="U3" s="28">
        <v>4</v>
      </c>
      <c r="V3" s="28">
        <v>0</v>
      </c>
    </row>
    <row r="4" spans="1:22" x14ac:dyDescent="0.2">
      <c r="A4" s="28" t="s">
        <v>120</v>
      </c>
      <c r="B4" s="28" t="s">
        <v>115</v>
      </c>
      <c r="C4" s="16">
        <v>43558.366446759297</v>
      </c>
      <c r="D4" s="28" t="s">
        <v>115</v>
      </c>
      <c r="E4" s="16">
        <v>43560.119606481501</v>
      </c>
      <c r="F4" s="25">
        <v>790.61419677734398</v>
      </c>
      <c r="G4" s="25">
        <v>227.00000000000401</v>
      </c>
      <c r="H4" s="25">
        <v>0</v>
      </c>
      <c r="I4" s="25">
        <v>0</v>
      </c>
      <c r="J4" s="26">
        <v>3.4828819241292073</v>
      </c>
      <c r="K4" s="27">
        <v>0.71184369212962917</v>
      </c>
      <c r="L4" s="27">
        <v>9.7685185185185E-2</v>
      </c>
      <c r="M4" s="28">
        <v>0.87933082077417157</v>
      </c>
      <c r="N4" s="28">
        <v>0.12066917922582845</v>
      </c>
      <c r="O4" s="28">
        <v>36</v>
      </c>
      <c r="P4" s="28">
        <v>116</v>
      </c>
      <c r="Q4" s="29">
        <v>23.3151664733887</v>
      </c>
      <c r="R4" s="28">
        <v>0</v>
      </c>
      <c r="S4" s="28">
        <v>0</v>
      </c>
      <c r="T4" s="28">
        <v>0</v>
      </c>
      <c r="U4" s="28">
        <v>2</v>
      </c>
      <c r="V4" s="28">
        <v>0</v>
      </c>
    </row>
    <row r="5" spans="1:22" x14ac:dyDescent="0.2">
      <c r="A5" s="28" t="s">
        <v>120</v>
      </c>
      <c r="B5" s="28" t="s">
        <v>115</v>
      </c>
      <c r="C5" s="16">
        <v>43562.935173611098</v>
      </c>
      <c r="D5" s="28" t="s">
        <v>115</v>
      </c>
      <c r="E5" s="16">
        <v>43564.494224536997</v>
      </c>
      <c r="F5" s="25">
        <v>838.70111083984398</v>
      </c>
      <c r="G5" s="25">
        <v>228.99999999999901</v>
      </c>
      <c r="H5" s="25">
        <v>0</v>
      </c>
      <c r="I5" s="25">
        <v>0</v>
      </c>
      <c r="J5" s="26">
        <v>3.6624502656761906</v>
      </c>
      <c r="K5" s="27">
        <v>0.65152038194444584</v>
      </c>
      <c r="L5" s="27">
        <v>4.7418981481481666E-2</v>
      </c>
      <c r="M5" s="28">
        <v>0.93215580068483705</v>
      </c>
      <c r="N5" s="28">
        <v>6.7844199315162834E-2</v>
      </c>
      <c r="O5" s="28">
        <v>30</v>
      </c>
      <c r="P5" s="28">
        <v>111</v>
      </c>
      <c r="Q5" s="29">
        <v>29.034761428833001</v>
      </c>
      <c r="R5" s="28">
        <v>0</v>
      </c>
      <c r="S5" s="28">
        <v>2</v>
      </c>
      <c r="T5" s="28">
        <v>1</v>
      </c>
      <c r="U5" s="28">
        <v>0</v>
      </c>
      <c r="V5" s="28">
        <v>0</v>
      </c>
    </row>
    <row r="6" spans="1:22" x14ac:dyDescent="0.2">
      <c r="A6" s="28" t="s">
        <v>121</v>
      </c>
      <c r="B6" s="28" t="s">
        <v>115</v>
      </c>
      <c r="C6" s="16">
        <v>43556.932870370401</v>
      </c>
      <c r="D6" s="28" t="s">
        <v>115</v>
      </c>
      <c r="E6" s="16">
        <v>43557.768750000003</v>
      </c>
      <c r="F6" s="25">
        <v>500.45993041992199</v>
      </c>
      <c r="G6" s="25">
        <v>132.50000000000699</v>
      </c>
      <c r="H6" s="25">
        <v>0</v>
      </c>
      <c r="I6" s="25">
        <v>0</v>
      </c>
      <c r="J6" s="26">
        <v>3.7770560786407215</v>
      </c>
      <c r="K6" s="27">
        <v>0.38686233796296293</v>
      </c>
      <c r="L6" s="27">
        <v>8.3310185185185001E-2</v>
      </c>
      <c r="M6" s="28">
        <v>0.82280932831344</v>
      </c>
      <c r="N6" s="28">
        <v>0.17719067168655997</v>
      </c>
      <c r="O6" s="28">
        <v>24</v>
      </c>
      <c r="P6" s="28">
        <v>103</v>
      </c>
      <c r="Q6" s="29">
        <v>24.134346008300799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</row>
    <row r="7" spans="1:22" x14ac:dyDescent="0.2">
      <c r="A7" s="28" t="s">
        <v>121</v>
      </c>
      <c r="B7" s="28" t="s">
        <v>115</v>
      </c>
      <c r="C7" s="16">
        <v>43557.7948958333</v>
      </c>
      <c r="D7" s="28" t="s">
        <v>115</v>
      </c>
      <c r="E7" s="16">
        <v>43559.922650462999</v>
      </c>
      <c r="F7" s="25">
        <v>1201.826171875</v>
      </c>
      <c r="G7" s="25">
        <v>322.99999999999301</v>
      </c>
      <c r="H7" s="25">
        <v>0</v>
      </c>
      <c r="I7" s="25">
        <v>0</v>
      </c>
      <c r="J7" s="26">
        <v>3.7208240615325883</v>
      </c>
      <c r="K7" s="27">
        <v>0.84382773148148338</v>
      </c>
      <c r="L7" s="27">
        <v>8.5034722222222081E-2</v>
      </c>
      <c r="M7" s="28">
        <v>0.90845283724930603</v>
      </c>
      <c r="N7" s="28">
        <v>9.1547162750693981E-2</v>
      </c>
      <c r="O7" s="28">
        <v>41</v>
      </c>
      <c r="P7" s="28">
        <v>122</v>
      </c>
      <c r="Q7" s="29">
        <v>16.5380039215088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</row>
    <row r="8" spans="1:22" x14ac:dyDescent="0.2">
      <c r="A8" s="28" t="s">
        <v>121</v>
      </c>
      <c r="B8" s="28" t="s">
        <v>115</v>
      </c>
      <c r="C8" s="16">
        <v>43560.397141203699</v>
      </c>
      <c r="D8" s="28" t="s">
        <v>115</v>
      </c>
      <c r="E8" s="16">
        <v>43560.422291666699</v>
      </c>
      <c r="F8" s="25">
        <v>0.388010233640671</v>
      </c>
      <c r="G8" s="25">
        <v>0.50000000000238698</v>
      </c>
      <c r="H8" s="25">
        <v>0</v>
      </c>
      <c r="I8" s="25">
        <v>0</v>
      </c>
      <c r="J8" s="26">
        <v>0.77602046727763729</v>
      </c>
      <c r="K8" s="27">
        <v>3.6544791666666666E-3</v>
      </c>
      <c r="L8" s="27">
        <v>1.3807870370370375E-2</v>
      </c>
      <c r="M8" s="28">
        <v>0.20927763236646033</v>
      </c>
      <c r="N8" s="28">
        <v>0.79072236763353965</v>
      </c>
      <c r="O8" s="28">
        <v>4</v>
      </c>
      <c r="P8" s="28">
        <v>10</v>
      </c>
      <c r="Q8" s="29">
        <v>4.5484657287597701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</row>
    <row r="9" spans="1:22" x14ac:dyDescent="0.2">
      <c r="A9" s="28" t="s">
        <v>121</v>
      </c>
      <c r="B9" s="28" t="s">
        <v>115</v>
      </c>
      <c r="C9" s="16">
        <v>43562.712777777801</v>
      </c>
      <c r="D9" s="28" t="s">
        <v>115</v>
      </c>
      <c r="E9" s="16">
        <v>43562.713935185202</v>
      </c>
      <c r="F9" s="25">
        <v>0.192513257265091</v>
      </c>
      <c r="G9" s="25">
        <v>0.49999999998817701</v>
      </c>
      <c r="H9" s="25">
        <v>0</v>
      </c>
      <c r="I9" s="25">
        <v>0</v>
      </c>
      <c r="J9" s="26">
        <v>0.38502651453928632</v>
      </c>
      <c r="K9" s="27">
        <v>4.0610416666666668E-3</v>
      </c>
      <c r="L9" s="27">
        <v>2.8935185185185167E-4</v>
      </c>
      <c r="M9" s="28">
        <v>0.93348834981935447</v>
      </c>
      <c r="N9" s="28">
        <v>6.6511650180645601E-2</v>
      </c>
      <c r="O9" s="28">
        <v>2</v>
      </c>
      <c r="P9" s="28">
        <v>7</v>
      </c>
      <c r="Q9" s="29">
        <v>1.9866981506347701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</row>
    <row r="10" spans="1:22" x14ac:dyDescent="0.2">
      <c r="A10" s="28" t="s">
        <v>122</v>
      </c>
      <c r="B10" s="28" t="s">
        <v>115</v>
      </c>
      <c r="C10" s="16">
        <v>43558.442789351902</v>
      </c>
      <c r="D10" s="28" t="s">
        <v>115</v>
      </c>
      <c r="E10" s="16">
        <v>43561.659027777801</v>
      </c>
      <c r="F10" s="25">
        <v>1283.68176269531</v>
      </c>
      <c r="G10" s="25">
        <v>352.49999999999199</v>
      </c>
      <c r="H10" s="25">
        <v>0</v>
      </c>
      <c r="I10" s="25">
        <v>0</v>
      </c>
      <c r="J10" s="26">
        <v>3.6416503906250757</v>
      </c>
      <c r="K10" s="27">
        <v>1.1696445138888876</v>
      </c>
      <c r="L10" s="27">
        <v>0.14931712962962959</v>
      </c>
      <c r="M10" s="28">
        <v>0.88679190910259909</v>
      </c>
      <c r="N10" s="28">
        <v>0.11320809089740091</v>
      </c>
      <c r="O10" s="28">
        <v>55</v>
      </c>
      <c r="P10" s="28">
        <v>116</v>
      </c>
      <c r="Q10" s="29">
        <v>22.294853210449201</v>
      </c>
      <c r="R10" s="28">
        <v>0</v>
      </c>
      <c r="S10" s="28">
        <v>1</v>
      </c>
      <c r="T10" s="28">
        <v>1</v>
      </c>
      <c r="U10" s="28">
        <v>4</v>
      </c>
      <c r="V10" s="28">
        <v>0</v>
      </c>
    </row>
    <row r="11" spans="1:22" x14ac:dyDescent="0.2">
      <c r="A11" s="28" t="s">
        <v>122</v>
      </c>
      <c r="B11" s="28" t="s">
        <v>115</v>
      </c>
      <c r="C11" s="16">
        <v>43562.747013888897</v>
      </c>
      <c r="D11" s="28" t="s">
        <v>115</v>
      </c>
      <c r="E11" s="16">
        <v>43562.751631944397</v>
      </c>
      <c r="F11" s="25">
        <v>0.27987813949585</v>
      </c>
      <c r="G11" s="25">
        <v>0.50000000000238698</v>
      </c>
      <c r="H11" s="25">
        <v>0</v>
      </c>
      <c r="I11" s="25">
        <v>0</v>
      </c>
      <c r="J11" s="26">
        <v>0.55975627898902769</v>
      </c>
      <c r="K11" s="27">
        <v>3.401319444444446E-3</v>
      </c>
      <c r="L11" s="27">
        <v>3.2870370370370375E-3</v>
      </c>
      <c r="M11" s="28">
        <v>0.50854338489013184</v>
      </c>
      <c r="N11" s="28">
        <v>0.49145661510986816</v>
      </c>
      <c r="O11" s="28">
        <v>3</v>
      </c>
      <c r="P11" s="28">
        <v>16</v>
      </c>
      <c r="Q11" s="29">
        <v>3.50382351875305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</row>
    <row r="12" spans="1:22" x14ac:dyDescent="0.2">
      <c r="A12" s="28" t="s">
        <v>122</v>
      </c>
      <c r="B12" s="28" t="s">
        <v>115</v>
      </c>
      <c r="C12" s="16">
        <v>43562.922106481499</v>
      </c>
      <c r="D12" s="28" t="s">
        <v>115</v>
      </c>
      <c r="E12" s="16">
        <v>43564.244722222204</v>
      </c>
      <c r="F12" s="25">
        <v>766.340576171875</v>
      </c>
      <c r="G12" s="25">
        <v>194.49999999999099</v>
      </c>
      <c r="H12" s="25">
        <v>0</v>
      </c>
      <c r="I12" s="25">
        <v>0</v>
      </c>
      <c r="J12" s="26">
        <v>3.9400543762051954</v>
      </c>
      <c r="K12" s="27">
        <v>0.53988038194444588</v>
      </c>
      <c r="L12" s="27">
        <v>0.12245370370370375</v>
      </c>
      <c r="M12" s="28">
        <v>0.81511791955584989</v>
      </c>
      <c r="N12" s="28">
        <v>0.18488208044415</v>
      </c>
      <c r="O12" s="28">
        <v>36</v>
      </c>
      <c r="P12" s="28">
        <v>114</v>
      </c>
      <c r="Q12" s="29">
        <v>25.8949089050293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</row>
    <row r="13" spans="1:22" x14ac:dyDescent="0.2">
      <c r="A13" s="28" t="s">
        <v>122</v>
      </c>
      <c r="B13" s="28" t="s">
        <v>115</v>
      </c>
      <c r="C13" s="16">
        <v>43564.558854166702</v>
      </c>
      <c r="D13" s="28" t="s">
        <v>115</v>
      </c>
      <c r="E13" s="16">
        <v>43566.495636574102</v>
      </c>
      <c r="F13" s="25">
        <v>56.629188537597699</v>
      </c>
      <c r="G13" s="25">
        <v>19.500000000007802</v>
      </c>
      <c r="H13" s="25">
        <v>0</v>
      </c>
      <c r="I13" s="25">
        <v>0</v>
      </c>
      <c r="J13" s="26">
        <v>2.9040609506448738</v>
      </c>
      <c r="K13" s="27">
        <v>8.5813854166666662E-2</v>
      </c>
      <c r="L13" s="27">
        <v>3.9548611111111125E-2</v>
      </c>
      <c r="M13" s="28">
        <v>0.68452589837413114</v>
      </c>
      <c r="N13" s="28">
        <v>0.31547410162586886</v>
      </c>
      <c r="O13" s="28">
        <v>18</v>
      </c>
      <c r="P13" s="28">
        <v>105</v>
      </c>
      <c r="Q13" s="29">
        <v>9.6041049957275408</v>
      </c>
      <c r="R13" s="28">
        <v>0</v>
      </c>
      <c r="S13" s="28">
        <v>1</v>
      </c>
      <c r="T13" s="28">
        <v>0</v>
      </c>
      <c r="U13" s="28">
        <v>2</v>
      </c>
      <c r="V13" s="28">
        <v>0</v>
      </c>
    </row>
    <row r="14" spans="1:22" x14ac:dyDescent="0.2">
      <c r="A14" s="28" t="s">
        <v>122</v>
      </c>
      <c r="B14" s="28" t="s">
        <v>115</v>
      </c>
      <c r="C14" s="16">
        <v>43566.637638888897</v>
      </c>
      <c r="D14" s="28" t="s">
        <v>115</v>
      </c>
      <c r="E14" s="16">
        <v>43566.680196759298</v>
      </c>
      <c r="F14" s="25">
        <v>0.20452319085598</v>
      </c>
      <c r="G14" s="25">
        <v>1.4999999999929501</v>
      </c>
      <c r="H14" s="25">
        <v>0</v>
      </c>
      <c r="I14" s="25">
        <v>0</v>
      </c>
      <c r="J14" s="26">
        <v>0.13634879390462751</v>
      </c>
      <c r="K14" s="27">
        <v>2.7771643518518501E-3</v>
      </c>
      <c r="L14" s="27">
        <v>4.1701388888888746E-2</v>
      </c>
      <c r="M14" s="28">
        <v>6.2438279788922565E-2</v>
      </c>
      <c r="N14" s="28">
        <v>0.93756172021107742</v>
      </c>
      <c r="O14" s="28">
        <v>4</v>
      </c>
      <c r="P14" s="28">
        <v>7</v>
      </c>
      <c r="Q14" s="29">
        <v>2.8822813034057599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</row>
    <row r="15" spans="1:22" x14ac:dyDescent="0.2">
      <c r="A15" s="28" t="s">
        <v>123</v>
      </c>
      <c r="B15" s="28" t="s">
        <v>115</v>
      </c>
      <c r="C15" s="16">
        <v>43556.385763888902</v>
      </c>
      <c r="D15" s="28" t="s">
        <v>115</v>
      </c>
      <c r="E15" s="16">
        <v>43557.128125000003</v>
      </c>
      <c r="F15" s="25">
        <v>445.76669311523398</v>
      </c>
      <c r="G15" s="25">
        <v>126.000000000005</v>
      </c>
      <c r="H15" s="25">
        <v>0</v>
      </c>
      <c r="I15" s="25">
        <v>0</v>
      </c>
      <c r="J15" s="26">
        <v>3.5378308977398119</v>
      </c>
      <c r="K15" s="27">
        <v>0.373312997685185</v>
      </c>
      <c r="L15" s="27">
        <v>9.0254629629629587E-2</v>
      </c>
      <c r="M15" s="28">
        <v>0.80530428720309122</v>
      </c>
      <c r="N15" s="28">
        <v>0.19469571279690878</v>
      </c>
      <c r="O15" s="28">
        <v>23</v>
      </c>
      <c r="P15" s="28">
        <v>101</v>
      </c>
      <c r="Q15" s="29">
        <v>19.760889053344702</v>
      </c>
      <c r="R15" s="28">
        <v>0</v>
      </c>
      <c r="S15" s="28">
        <v>0</v>
      </c>
      <c r="T15" s="28">
        <v>0</v>
      </c>
      <c r="U15" s="28">
        <v>1</v>
      </c>
      <c r="V15" s="28">
        <v>0</v>
      </c>
    </row>
    <row r="16" spans="1:22" x14ac:dyDescent="0.2">
      <c r="A16" s="28" t="s">
        <v>123</v>
      </c>
      <c r="B16" s="28" t="s">
        <v>115</v>
      </c>
      <c r="C16" s="16">
        <v>43559.725601851896</v>
      </c>
      <c r="D16" s="28" t="s">
        <v>115</v>
      </c>
      <c r="E16" s="16">
        <v>43561.002627314803</v>
      </c>
      <c r="F16" s="25">
        <v>818.87145996093795</v>
      </c>
      <c r="G16" s="25">
        <v>227.00000000000401</v>
      </c>
      <c r="H16" s="25">
        <v>0</v>
      </c>
      <c r="I16" s="25">
        <v>0</v>
      </c>
      <c r="J16" s="26">
        <v>3.6073632597397509</v>
      </c>
      <c r="K16" s="27">
        <v>0.64080289351851671</v>
      </c>
      <c r="L16" s="27">
        <v>0.207685185185185</v>
      </c>
      <c r="M16" s="28">
        <v>0.75522910645665042</v>
      </c>
      <c r="N16" s="28">
        <v>0.2447708935433496</v>
      </c>
      <c r="O16" s="28">
        <v>27</v>
      </c>
      <c r="P16" s="28">
        <v>107</v>
      </c>
      <c r="Q16" s="29">
        <v>22.685997009277301</v>
      </c>
      <c r="R16" s="28">
        <v>0</v>
      </c>
      <c r="S16" s="28">
        <v>2</v>
      </c>
      <c r="T16" s="28">
        <v>2</v>
      </c>
      <c r="U16" s="28">
        <v>6</v>
      </c>
      <c r="V16" s="28">
        <v>0</v>
      </c>
    </row>
    <row r="17" spans="1:22" x14ac:dyDescent="0.2">
      <c r="A17" s="28" t="s">
        <v>123</v>
      </c>
      <c r="B17" s="28" t="s">
        <v>115</v>
      </c>
      <c r="C17" s="16">
        <v>43565.3360300926</v>
      </c>
      <c r="D17" s="28" t="s">
        <v>115</v>
      </c>
      <c r="E17" s="16">
        <v>43566.9988310185</v>
      </c>
      <c r="F17" s="25">
        <v>786.21502685546898</v>
      </c>
      <c r="G17" s="25">
        <v>222.99999999999901</v>
      </c>
      <c r="H17" s="25">
        <v>0</v>
      </c>
      <c r="I17" s="25">
        <v>0</v>
      </c>
      <c r="J17" s="26">
        <v>3.5256279231187109</v>
      </c>
      <c r="K17" s="27">
        <v>0.70744276620370428</v>
      </c>
      <c r="L17" s="27">
        <v>0.15222222222222209</v>
      </c>
      <c r="M17" s="28">
        <v>0.82292843808732308</v>
      </c>
      <c r="N17" s="28">
        <v>0.17707156191267689</v>
      </c>
      <c r="O17" s="28">
        <v>35</v>
      </c>
      <c r="P17" s="28">
        <v>109</v>
      </c>
      <c r="Q17" s="29">
        <v>23.400159835815401</v>
      </c>
      <c r="R17" s="28">
        <v>0</v>
      </c>
      <c r="S17" s="28">
        <v>2</v>
      </c>
      <c r="T17" s="28">
        <v>6</v>
      </c>
      <c r="U17" s="28">
        <v>16</v>
      </c>
      <c r="V17" s="28">
        <v>0</v>
      </c>
    </row>
    <row r="18" spans="1:22" x14ac:dyDescent="0.2">
      <c r="A18" s="28" t="s">
        <v>124</v>
      </c>
      <c r="B18" s="28" t="s">
        <v>115</v>
      </c>
      <c r="C18" s="16">
        <v>43554.553310185198</v>
      </c>
      <c r="D18" s="28" t="s">
        <v>115</v>
      </c>
      <c r="E18" s="16">
        <v>43556.150023148097</v>
      </c>
      <c r="F18" s="25">
        <v>886.12585449218795</v>
      </c>
      <c r="G18" s="25">
        <v>226.50000000000099</v>
      </c>
      <c r="H18" s="25">
        <v>0</v>
      </c>
      <c r="I18" s="25">
        <v>0</v>
      </c>
      <c r="J18" s="26">
        <v>3.9122554282215631</v>
      </c>
      <c r="K18" s="27">
        <v>0.70694568287037074</v>
      </c>
      <c r="L18" s="27">
        <v>3.4930555555555541E-2</v>
      </c>
      <c r="M18" s="28">
        <v>0.95291592620668186</v>
      </c>
      <c r="N18" s="28">
        <v>4.7084073793318061E-2</v>
      </c>
      <c r="O18" s="28">
        <v>27</v>
      </c>
      <c r="P18" s="28">
        <v>114</v>
      </c>
      <c r="Q18" s="29">
        <v>22.939344406127901</v>
      </c>
      <c r="R18" s="28">
        <v>0</v>
      </c>
      <c r="S18" s="28">
        <v>0</v>
      </c>
      <c r="T18" s="28">
        <v>1</v>
      </c>
      <c r="U18" s="28">
        <v>2</v>
      </c>
      <c r="V18" s="28">
        <v>0</v>
      </c>
    </row>
    <row r="19" spans="1:22" x14ac:dyDescent="0.2">
      <c r="A19" s="28" t="s">
        <v>124</v>
      </c>
      <c r="B19" s="28" t="s">
        <v>115</v>
      </c>
      <c r="C19" s="16">
        <v>43556.479432870401</v>
      </c>
      <c r="D19" s="28" t="s">
        <v>115</v>
      </c>
      <c r="E19" s="16">
        <v>43558.652337963002</v>
      </c>
      <c r="F19" s="25">
        <v>1381.90576171875</v>
      </c>
      <c r="G19" s="25">
        <v>371.00000000000199</v>
      </c>
      <c r="H19" s="25">
        <v>0</v>
      </c>
      <c r="I19" s="25">
        <v>0</v>
      </c>
      <c r="J19" s="26">
        <v>3.7248133739049667</v>
      </c>
      <c r="K19" s="27">
        <v>0.9976951851851833</v>
      </c>
      <c r="L19" s="27">
        <v>5.9560185185185001E-2</v>
      </c>
      <c r="M19" s="28">
        <v>0.94366528006916595</v>
      </c>
      <c r="N19" s="28">
        <v>5.633471993083413E-2</v>
      </c>
      <c r="O19" s="28">
        <v>22</v>
      </c>
      <c r="P19" s="28">
        <v>114</v>
      </c>
      <c r="Q19" s="29">
        <v>34.048858642578097</v>
      </c>
      <c r="R19" s="28">
        <v>0</v>
      </c>
      <c r="S19" s="28">
        <v>6</v>
      </c>
      <c r="T19" s="28">
        <v>5</v>
      </c>
      <c r="U19" s="28">
        <v>4</v>
      </c>
      <c r="V19" s="28">
        <v>0</v>
      </c>
    </row>
    <row r="20" spans="1:22" x14ac:dyDescent="0.2">
      <c r="A20" s="28" t="s">
        <v>124</v>
      </c>
      <c r="B20" s="28" t="s">
        <v>115</v>
      </c>
      <c r="C20" s="16">
        <v>43558.657303240703</v>
      </c>
      <c r="D20" s="28" t="s">
        <v>115</v>
      </c>
      <c r="E20" s="16">
        <v>43560.637534722198</v>
      </c>
      <c r="F20" s="25">
        <v>1395.00378417969</v>
      </c>
      <c r="G20" s="25">
        <v>362.49999999999699</v>
      </c>
      <c r="H20" s="25">
        <v>0</v>
      </c>
      <c r="I20" s="25">
        <v>0</v>
      </c>
      <c r="J20" s="26">
        <v>3.8482863011853836</v>
      </c>
      <c r="K20" s="27">
        <v>1.0256335532407417</v>
      </c>
      <c r="L20" s="27">
        <v>6.7766203703703745E-2</v>
      </c>
      <c r="M20" s="28">
        <v>0.93802248146361455</v>
      </c>
      <c r="N20" s="28">
        <v>6.1977518536385487E-2</v>
      </c>
      <c r="O20" s="28">
        <v>29</v>
      </c>
      <c r="P20" s="28">
        <v>107</v>
      </c>
      <c r="Q20" s="29">
        <v>26.914760589599599</v>
      </c>
      <c r="R20" s="28">
        <v>0</v>
      </c>
      <c r="S20" s="28">
        <v>11</v>
      </c>
      <c r="T20" s="28">
        <v>8</v>
      </c>
      <c r="U20" s="28">
        <v>7</v>
      </c>
      <c r="V20" s="28">
        <v>0</v>
      </c>
    </row>
    <row r="21" spans="1:22" x14ac:dyDescent="0.2">
      <c r="A21" s="28" t="s">
        <v>124</v>
      </c>
      <c r="B21" s="28" t="s">
        <v>115</v>
      </c>
      <c r="C21" s="16">
        <v>43562.891018518501</v>
      </c>
      <c r="D21" s="28" t="s">
        <v>115</v>
      </c>
      <c r="E21" s="16">
        <v>43563.988182870402</v>
      </c>
      <c r="F21" s="25">
        <v>615.47760009765602</v>
      </c>
      <c r="G21" s="25">
        <v>149.99999999999901</v>
      </c>
      <c r="H21" s="25">
        <v>0</v>
      </c>
      <c r="I21" s="25">
        <v>0</v>
      </c>
      <c r="J21" s="26">
        <v>4.1031840006510674</v>
      </c>
      <c r="K21" s="27">
        <v>0.50583957175925831</v>
      </c>
      <c r="L21" s="27">
        <v>4.9826388888888747E-2</v>
      </c>
      <c r="M21" s="28">
        <v>0.91033031998078551</v>
      </c>
      <c r="N21" s="28">
        <v>8.9669680019214423E-2</v>
      </c>
      <c r="O21" s="28">
        <v>27</v>
      </c>
      <c r="P21" s="28">
        <v>116</v>
      </c>
      <c r="Q21" s="29">
        <v>20.696912765502901</v>
      </c>
      <c r="R21" s="28">
        <v>0</v>
      </c>
      <c r="S21" s="28">
        <v>1</v>
      </c>
      <c r="T21" s="28">
        <v>5</v>
      </c>
      <c r="U21" s="28">
        <v>5</v>
      </c>
      <c r="V21" s="28">
        <v>0</v>
      </c>
    </row>
    <row r="22" spans="1:22" x14ac:dyDescent="0.2">
      <c r="A22" s="28" t="s">
        <v>124</v>
      </c>
      <c r="B22" s="28" t="s">
        <v>115</v>
      </c>
      <c r="C22" s="16">
        <v>43564.605208333298</v>
      </c>
      <c r="D22" s="28" t="s">
        <v>115</v>
      </c>
      <c r="E22" s="16">
        <v>43565.922361111101</v>
      </c>
      <c r="F22" s="25">
        <v>540.81793212890602</v>
      </c>
      <c r="G22" s="25">
        <v>147.50000000000099</v>
      </c>
      <c r="H22" s="25">
        <v>0</v>
      </c>
      <c r="I22" s="25">
        <v>0</v>
      </c>
      <c r="J22" s="26">
        <v>3.6665622517213721</v>
      </c>
      <c r="K22" s="27">
        <v>0.45396685185184998</v>
      </c>
      <c r="L22" s="27">
        <v>5.0069444444444583E-2</v>
      </c>
      <c r="M22" s="28">
        <v>0.90066301809540406</v>
      </c>
      <c r="N22" s="28">
        <v>9.9336981904595972E-2</v>
      </c>
      <c r="O22" s="28">
        <v>19</v>
      </c>
      <c r="P22" s="28">
        <v>100</v>
      </c>
      <c r="Q22" s="29">
        <v>25.4600944519043</v>
      </c>
      <c r="R22" s="28">
        <v>0</v>
      </c>
      <c r="S22" s="28">
        <v>6</v>
      </c>
      <c r="T22" s="28">
        <v>4</v>
      </c>
      <c r="U22" s="28">
        <v>2</v>
      </c>
      <c r="V22" s="28">
        <v>0</v>
      </c>
    </row>
    <row r="23" spans="1:22" x14ac:dyDescent="0.2">
      <c r="A23" s="28" t="s">
        <v>124</v>
      </c>
      <c r="B23" s="28" t="s">
        <v>115</v>
      </c>
      <c r="C23" s="16">
        <v>43566.418159722198</v>
      </c>
      <c r="D23" s="28" t="s">
        <v>115</v>
      </c>
      <c r="E23" s="16">
        <v>43566.431087962999</v>
      </c>
      <c r="F23" s="25">
        <v>0.446015745401382</v>
      </c>
      <c r="G23" s="25">
        <v>0.99999999999766898</v>
      </c>
      <c r="H23" s="25">
        <v>0</v>
      </c>
      <c r="I23" s="25">
        <v>0</v>
      </c>
      <c r="J23" s="26">
        <v>0.44601574540242167</v>
      </c>
      <c r="K23" s="27">
        <v>7.5672453703703743E-3</v>
      </c>
      <c r="L23" s="27">
        <v>1.4363425925925917E-2</v>
      </c>
      <c r="M23" s="28">
        <v>0.34505306600661834</v>
      </c>
      <c r="N23" s="28">
        <v>0.65494693399338166</v>
      </c>
      <c r="O23" s="28">
        <v>3</v>
      </c>
      <c r="P23" s="28">
        <v>10</v>
      </c>
      <c r="Q23" s="29">
        <v>2.5767676830291699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1"/>
  <sheetViews>
    <sheetView topLeftCell="A61" zoomScaleNormal="100" workbookViewId="0"/>
  </sheetViews>
  <sheetFormatPr defaultColWidth="11.42578125" defaultRowHeight="12.75" x14ac:dyDescent="0.2"/>
  <cols>
    <col min="1" max="1" width="16.28515625" style="2" bestFit="1" customWidth="1"/>
    <col min="2" max="2" width="59.28515625" style="2" bestFit="1" customWidth="1"/>
    <col min="3" max="3" width="16.28515625" style="2" customWidth="1"/>
    <col min="4" max="4" width="12.5703125" style="2" bestFit="1" customWidth="1"/>
    <col min="5" max="5" width="16.28515625" style="20" customWidth="1"/>
    <col min="6" max="6" width="10.5703125" style="2" bestFit="1" customWidth="1"/>
    <col min="7" max="7" width="9.140625" style="2" customWidth="1"/>
    <col min="8" max="8" width="14.28515625" style="2" customWidth="1"/>
    <col min="9" max="9" width="14.5703125" style="2" customWidth="1"/>
    <col min="10" max="10" width="13.5703125" style="2" customWidth="1"/>
    <col min="11" max="12" width="9.140625" style="2" customWidth="1"/>
    <col min="13" max="14" width="11.42578125" style="28" customWidth="1"/>
  </cols>
  <sheetData>
    <row r="1" spans="1:14" ht="20.25" customHeight="1" x14ac:dyDescent="0.3">
      <c r="A1" s="18" t="s">
        <v>378</v>
      </c>
      <c r="E1"/>
      <c r="K1"/>
      <c r="L1"/>
      <c r="M1"/>
      <c r="N1"/>
    </row>
    <row r="2" spans="1:14" x14ac:dyDescent="0.2">
      <c r="A2" s="19" t="s">
        <v>360</v>
      </c>
      <c r="B2" s="20">
        <f>Data!B2</f>
        <v>43587.743229166699</v>
      </c>
      <c r="K2" s="28"/>
      <c r="L2" s="28"/>
      <c r="M2" s="2"/>
      <c r="N2" s="2"/>
    </row>
    <row r="3" spans="1:14" x14ac:dyDescent="0.2">
      <c r="A3" s="19" t="s">
        <v>362</v>
      </c>
      <c r="B3" s="20">
        <f>Data!B3</f>
        <v>43554</v>
      </c>
      <c r="K3" s="28"/>
      <c r="L3" s="28"/>
      <c r="M3" s="2"/>
      <c r="N3" s="2"/>
    </row>
    <row r="4" spans="1:14" x14ac:dyDescent="0.2">
      <c r="A4" s="19" t="s">
        <v>364</v>
      </c>
      <c r="B4" s="20">
        <f>Data!B4</f>
        <v>43567.999988425901</v>
      </c>
      <c r="C4" s="20"/>
    </row>
    <row r="6" spans="1:14" s="30" customFormat="1" ht="38.25" customHeight="1" x14ac:dyDescent="0.2">
      <c r="A6" s="23" t="s">
        <v>24</v>
      </c>
      <c r="B6" s="23" t="s">
        <v>134</v>
      </c>
      <c r="C6" s="23" t="s">
        <v>129</v>
      </c>
      <c r="D6" s="23" t="s">
        <v>130</v>
      </c>
      <c r="E6" s="23" t="s">
        <v>127</v>
      </c>
      <c r="F6" s="23" t="s">
        <v>135</v>
      </c>
      <c r="G6" s="23" t="s">
        <v>136</v>
      </c>
    </row>
    <row r="7" spans="1:14" x14ac:dyDescent="0.2">
      <c r="A7" s="2" t="str">
        <f>DataStops!A10</f>
        <v>S-02 T (0914410)</v>
      </c>
      <c r="B7" s="2" t="str">
        <f>DataStops!B10</f>
        <v>México 54 406, Moyahua de Estrada, Zac., México</v>
      </c>
      <c r="C7" s="2">
        <f>DataStops!C10</f>
        <v>21.260032653808601</v>
      </c>
      <c r="D7" s="2">
        <f>DataStops!D10</f>
        <v>-103.158172607422</v>
      </c>
      <c r="E7" s="20">
        <f>DataStops!E10</f>
        <v>43567.760590277801</v>
      </c>
      <c r="F7" s="17">
        <f>DataStops!F10</f>
        <v>1.5648148148148099E-2</v>
      </c>
      <c r="G7" s="17">
        <f>DataStops!G10/24</f>
        <v>1.0532407407407415E-3</v>
      </c>
      <c r="M7" s="2"/>
      <c r="N7" s="2"/>
    </row>
    <row r="8" spans="1:14" x14ac:dyDescent="0.2">
      <c r="A8" s="2" t="str">
        <f>DataStops!A11</f>
        <v>S-02 T (0914410)</v>
      </c>
      <c r="B8" s="2" t="str">
        <f>DataStops!B11</f>
        <v>Av Periférico Pte Manuel Gómez Morin 27, Paseos del Sol, 45070 Zapopan, Jal., México</v>
      </c>
      <c r="C8" s="2">
        <f>DataStops!C11</f>
        <v>20.641765594482401</v>
      </c>
      <c r="D8" s="2">
        <f>DataStops!D11</f>
        <v>-103.440795898438</v>
      </c>
      <c r="E8" s="20">
        <f>DataStops!E11</f>
        <v>43567.856249999997</v>
      </c>
      <c r="F8" s="17">
        <f>DataStops!F11</f>
        <v>2.3148148148148099E-3</v>
      </c>
      <c r="G8" s="17">
        <f>DataStops!G11/24</f>
        <v>2.3148148148148169E-3</v>
      </c>
      <c r="M8" s="2"/>
      <c r="N8" s="2"/>
    </row>
    <row r="9" spans="1:14" x14ac:dyDescent="0.2">
      <c r="A9" s="2" t="str">
        <f>DataStops!A12</f>
        <v>S-02 T (0914410)</v>
      </c>
      <c r="B9" s="2" t="str">
        <f>DataStops!B12</f>
        <v>Av. Adolf Bernard Horn Junior 3490, Lomas de Tlaquepaque, 45601 San Pedro Tlaquepaque, Jal., México</v>
      </c>
      <c r="C9" s="2">
        <f>DataStops!C12</f>
        <v>20.568346023559599</v>
      </c>
      <c r="D9" s="2">
        <f>DataStops!D12</f>
        <v>-103.36581420898401</v>
      </c>
      <c r="E9" s="20">
        <f>DataStops!E12</f>
        <v>43567.873807870397</v>
      </c>
      <c r="F9" s="17">
        <f>DataStops!F12</f>
        <v>9.7685185185185201E-3</v>
      </c>
      <c r="G9" s="17">
        <f>DataStops!G12/24</f>
        <v>1.1574074074074084E-5</v>
      </c>
      <c r="M9" s="2"/>
      <c r="N9" s="2"/>
    </row>
    <row r="10" spans="1:14" x14ac:dyDescent="0.2">
      <c r="A10" s="2" t="str">
        <f>DataStops!A13</f>
        <v>S-02 T (0914410)</v>
      </c>
      <c r="B10" s="2" t="str">
        <f>DataStops!B13</f>
        <v>Dr Pedro Juan Mirassou Tarno 219, Tlaquepaque, 45610 Jal., México</v>
      </c>
      <c r="C10" s="2">
        <f>DataStops!C13</f>
        <v>20.5687561035156</v>
      </c>
      <c r="D10" s="2">
        <f>DataStops!D13</f>
        <v>-103.366172790527</v>
      </c>
      <c r="E10" s="20">
        <f>DataStops!E13</f>
        <v>43567.885752314804</v>
      </c>
      <c r="F10" s="17">
        <f>DataStops!F13</f>
        <v>9.5486111111111101E-3</v>
      </c>
      <c r="G10" s="17">
        <f>DataStops!G13/24</f>
        <v>4.6296296296296253E-5</v>
      </c>
      <c r="M10" s="2"/>
      <c r="N10" s="2"/>
    </row>
    <row r="11" spans="1:14" x14ac:dyDescent="0.2">
      <c r="A11" s="2" t="str">
        <f>DataStops!A14</f>
        <v>S-02 T (0914410)</v>
      </c>
      <c r="B11" s="2" t="str">
        <f>DataStops!B14</f>
        <v>Dr Pedro Juan Mirassou Tarno 219, Tlaquepaque, 45610 Jal., México</v>
      </c>
      <c r="C11" s="2">
        <f>DataStops!C14</f>
        <v>20.569215774536101</v>
      </c>
      <c r="D11" s="2">
        <f>DataStops!D14</f>
        <v>-103.366500854492</v>
      </c>
      <c r="E11" s="20">
        <f>DataStops!E14</f>
        <v>43564.690763888902</v>
      </c>
      <c r="F11" s="17">
        <f>DataStops!F14</f>
        <v>0.82847222222222205</v>
      </c>
      <c r="G11" s="17">
        <f>DataStops!G14/24</f>
        <v>2.8587962962962955E-3</v>
      </c>
      <c r="M11" s="2"/>
      <c r="N11" s="2"/>
    </row>
    <row r="12" spans="1:14" x14ac:dyDescent="0.2">
      <c r="A12" s="2" t="str">
        <f>DataStops!A15</f>
        <v>S-02 T (0914410)</v>
      </c>
      <c r="B12" s="2" t="str">
        <f>DataStops!B15</f>
        <v>Dr Pedro Juan Mirassou Tarno 219, Tlaquepaque, 45610 Jal., México</v>
      </c>
      <c r="C12" s="2">
        <f>DataStops!C15</f>
        <v>20.568601608276399</v>
      </c>
      <c r="D12" s="2">
        <f>DataStops!D15</f>
        <v>-103.36614227294901</v>
      </c>
      <c r="E12" s="20">
        <f>DataStops!E15</f>
        <v>43565.522256944401</v>
      </c>
      <c r="F12" s="17">
        <f>DataStops!F15</f>
        <v>7.0717592592592603E-3</v>
      </c>
      <c r="G12" s="17">
        <f>DataStops!G15/24</f>
        <v>7.0717592592592499E-3</v>
      </c>
      <c r="M12" s="2"/>
      <c r="N12" s="2"/>
    </row>
    <row r="13" spans="1:14" x14ac:dyDescent="0.2">
      <c r="A13" s="2" t="str">
        <f>DataStops!A16</f>
        <v>S-02 T (0914410)</v>
      </c>
      <c r="B13" s="2" t="str">
        <f>DataStops!B16</f>
        <v>Prolongacion Vicente guerrero 100a, Jalisco, México</v>
      </c>
      <c r="C13" s="2">
        <f>DataStops!C16</f>
        <v>20.5673217773438</v>
      </c>
      <c r="D13" s="2">
        <f>DataStops!D16</f>
        <v>-103.368858337402</v>
      </c>
      <c r="E13" s="20">
        <f>DataStops!E16</f>
        <v>43565.531041666698</v>
      </c>
      <c r="F13" s="17">
        <f>DataStops!F16</f>
        <v>9.9537037037037007E-3</v>
      </c>
      <c r="G13" s="17">
        <f>DataStops!G16/24</f>
        <v>9.9537037037037094E-3</v>
      </c>
      <c r="M13" s="2"/>
      <c r="N13" s="2"/>
    </row>
    <row r="14" spans="1:14" x14ac:dyDescent="0.2">
      <c r="A14" s="2" t="str">
        <f>DataStops!A17</f>
        <v>S-02 T (0914410)</v>
      </c>
      <c r="B14" s="2" t="str">
        <f>DataStops!B17</f>
        <v>Prolongacion Vicente guerrero 100a, Jalisco, México</v>
      </c>
      <c r="C14" s="2">
        <f>DataStops!C17</f>
        <v>20.567295074462901</v>
      </c>
      <c r="D14" s="2">
        <f>DataStops!D17</f>
        <v>-103.36880493164099</v>
      </c>
      <c r="E14" s="20">
        <f>DataStops!E17</f>
        <v>43565.543263888903</v>
      </c>
      <c r="F14" s="17">
        <f>DataStops!F17</f>
        <v>9.1898148148148208E-3</v>
      </c>
      <c r="G14" s="17">
        <f>DataStops!G17/24</f>
        <v>9.1898148148148329E-3</v>
      </c>
      <c r="M14" s="2"/>
      <c r="N14" s="2"/>
    </row>
    <row r="15" spans="1:14" x14ac:dyDescent="0.2">
      <c r="A15" s="2" t="str">
        <f>DataStops!A18</f>
        <v>S-02 T (0914410)</v>
      </c>
      <c r="B15" s="2" t="str">
        <f>DataStops!B18</f>
        <v>Prolongacion Vicente guerrero 110, Jalisco, México</v>
      </c>
      <c r="C15" s="2">
        <f>DataStops!C18</f>
        <v>20.566707611083999</v>
      </c>
      <c r="D15" s="2">
        <f>DataStops!D18</f>
        <v>-103.36842346191401</v>
      </c>
      <c r="E15" s="20">
        <f>DataStops!E18</f>
        <v>43565.553043981497</v>
      </c>
      <c r="F15" s="17">
        <f>DataStops!F18</f>
        <v>2.3958333333333301E-3</v>
      </c>
      <c r="G15" s="17">
        <f>DataStops!G18/24</f>
        <v>2.3958333333333336E-3</v>
      </c>
      <c r="M15" s="2"/>
      <c r="N15" s="2"/>
    </row>
    <row r="16" spans="1:14" x14ac:dyDescent="0.2">
      <c r="A16" s="2" t="str">
        <f>DataStops!A19</f>
        <v>S-02 T (0914410)</v>
      </c>
      <c r="B16" s="2" t="str">
        <f>DataStops!B19</f>
        <v>Prolongacion Vicente guerrero 106, Jalisco, México</v>
      </c>
      <c r="C16" s="2">
        <f>DataStops!C19</f>
        <v>20.566835403442401</v>
      </c>
      <c r="D16" s="2">
        <f>DataStops!D19</f>
        <v>-103.368370056152</v>
      </c>
      <c r="E16" s="20">
        <f>DataStops!E19</f>
        <v>43565.556192129603</v>
      </c>
      <c r="F16" s="17">
        <f>DataStops!F19</f>
        <v>0.191539351851852</v>
      </c>
      <c r="G16" s="17">
        <f>DataStops!G19/24</f>
        <v>8.6805555555555421E-4</v>
      </c>
      <c r="M16" s="2"/>
      <c r="N16" s="2"/>
    </row>
    <row r="17" spans="1:14" x14ac:dyDescent="0.2">
      <c r="A17" s="2" t="str">
        <f>DataStops!A20</f>
        <v>S-02 T (0914410)</v>
      </c>
      <c r="B17" s="2" t="str">
        <f>DataStops!B20</f>
        <v>Prolongacion Vicente guerrero 106, Jalisco, México</v>
      </c>
      <c r="C17" s="2">
        <f>DataStops!C20</f>
        <v>20.566835403442401</v>
      </c>
      <c r="D17" s="2">
        <f>DataStops!D20</f>
        <v>-103.368370056152</v>
      </c>
      <c r="E17" s="20">
        <f>DataStops!E20</f>
        <v>43565.749432870398</v>
      </c>
      <c r="F17" s="17">
        <f>DataStops!F20</f>
        <v>5.1967592592592603E-3</v>
      </c>
      <c r="G17" s="17">
        <f>DataStops!G20/24</f>
        <v>5.1967592592592499E-3</v>
      </c>
      <c r="M17" s="2"/>
      <c r="N17" s="2"/>
    </row>
    <row r="18" spans="1:14" x14ac:dyDescent="0.2">
      <c r="A18" s="2" t="str">
        <f>DataStops!A21</f>
        <v>S-02 T (0914410)</v>
      </c>
      <c r="B18" s="2" t="str">
        <f>DataStops!B21</f>
        <v>Prolongacion Vicente guerrero 100a, Jalisco, México</v>
      </c>
      <c r="C18" s="2">
        <f>DataStops!C21</f>
        <v>20.567245483398398</v>
      </c>
      <c r="D18" s="2">
        <f>DataStops!D21</f>
        <v>-103.368598937988</v>
      </c>
      <c r="E18" s="20">
        <f>DataStops!E21</f>
        <v>43565.755763888897</v>
      </c>
      <c r="F18" s="17">
        <f>DataStops!F21</f>
        <v>0.38186342592592598</v>
      </c>
      <c r="G18" s="17">
        <f>DataStops!G21/24</f>
        <v>1.1574074074074084E-4</v>
      </c>
      <c r="M18" s="2"/>
      <c r="N18" s="2"/>
    </row>
    <row r="19" spans="1:14" x14ac:dyDescent="0.2">
      <c r="A19" s="2" t="str">
        <f>DataStops!A22</f>
        <v>S-02 T (0914410)</v>
      </c>
      <c r="B19" s="2" t="str">
        <f>DataStops!B22</f>
        <v>Vicente Guerrero 350, Jalisco, México</v>
      </c>
      <c r="C19" s="2">
        <f>DataStops!C22</f>
        <v>20.567424774169901</v>
      </c>
      <c r="D19" s="2">
        <f>DataStops!D22</f>
        <v>-103.36888122558599</v>
      </c>
      <c r="E19" s="20">
        <f>DataStops!E22</f>
        <v>43566.139803240701</v>
      </c>
      <c r="F19" s="17">
        <f>DataStops!F22</f>
        <v>2.2916666666666701E-3</v>
      </c>
      <c r="G19" s="17">
        <f>DataStops!G22/24</f>
        <v>2.2916666666666667E-3</v>
      </c>
      <c r="M19" s="2"/>
      <c r="N19" s="2"/>
    </row>
    <row r="20" spans="1:14" x14ac:dyDescent="0.2">
      <c r="A20" s="2" t="str">
        <f>DataStops!A23</f>
        <v>S-02 T (0914410)</v>
      </c>
      <c r="B20" s="2" t="str">
        <f>DataStops!B23</f>
        <v>Guadalajara - Zapotlanejo, La Laja, Jal., México</v>
      </c>
      <c r="C20" s="2">
        <f>DataStops!C23</f>
        <v>20.605388641357401</v>
      </c>
      <c r="D20" s="2">
        <f>DataStops!D23</f>
        <v>-103.136764526367</v>
      </c>
      <c r="E20" s="20">
        <f>DataStops!E23</f>
        <v>43566.167812500003</v>
      </c>
      <c r="F20" s="17">
        <f>DataStops!F23</f>
        <v>7.4537037037037002E-3</v>
      </c>
      <c r="G20" s="17">
        <f>DataStops!G23/24</f>
        <v>2.0833333333333335E-4</v>
      </c>
      <c r="M20" s="2"/>
      <c r="N20" s="2"/>
    </row>
    <row r="21" spans="1:14" x14ac:dyDescent="0.2">
      <c r="A21" s="2" t="str">
        <f>DataStops!A24</f>
        <v>S-02 T (0914410)</v>
      </c>
      <c r="B21" s="2" t="str">
        <f>DataStops!B24</f>
        <v>Guadalajara - Zapotlanejo, La Laja, Jal., México</v>
      </c>
      <c r="C21" s="2">
        <f>DataStops!C24</f>
        <v>20.603467941284201</v>
      </c>
      <c r="D21" s="2">
        <f>DataStops!D24</f>
        <v>-103.141326904297</v>
      </c>
      <c r="E21" s="20">
        <f>DataStops!E24</f>
        <v>43566.163993055598</v>
      </c>
      <c r="F21" s="17">
        <f>DataStops!F24</f>
        <v>3.0555555555555601E-3</v>
      </c>
      <c r="G21" s="17">
        <f>DataStops!G24/24</f>
        <v>3.0555555555555544E-3</v>
      </c>
      <c r="M21" s="2"/>
      <c r="N21" s="2"/>
    </row>
    <row r="22" spans="1:14" x14ac:dyDescent="0.2">
      <c r="A22" s="2" t="str">
        <f>DataStops!A25</f>
        <v>S-02 T (0914410)</v>
      </c>
      <c r="B22" s="2" t="str">
        <f>DataStops!B25</f>
        <v>Sin nombre No. 20 LB, Bugambilias, 99907 Nochistlán de Mejía, Zac., México</v>
      </c>
      <c r="C22" s="2">
        <f>DataStops!C25</f>
        <v>21.360486984252901</v>
      </c>
      <c r="D22" s="2">
        <f>DataStops!D25</f>
        <v>-102.849563598633</v>
      </c>
      <c r="E22" s="20">
        <f>DataStops!E25</f>
        <v>43566.279641203699</v>
      </c>
      <c r="F22" s="17">
        <f>DataStops!F25</f>
        <v>9.8842592592592593E-3</v>
      </c>
      <c r="G22" s="17">
        <f>DataStops!G25/24</f>
        <v>6.3657407407407499E-4</v>
      </c>
      <c r="M22" s="2"/>
      <c r="N22" s="2"/>
    </row>
    <row r="23" spans="1:14" x14ac:dyDescent="0.2">
      <c r="A23" s="2" t="str">
        <f>DataStops!A26</f>
        <v>S-02 T (0914410)</v>
      </c>
      <c r="B23" s="2" t="str">
        <f>DataStops!B26</f>
        <v>Mesa de Afuera 4, Centro, 99900 Centro, Zac., México</v>
      </c>
      <c r="C23" s="2">
        <f>DataStops!C26</f>
        <v>21.376178741455099</v>
      </c>
      <c r="D23" s="2">
        <f>DataStops!D26</f>
        <v>-102.84969329834</v>
      </c>
      <c r="E23" s="20">
        <f>DataStops!E26</f>
        <v>43566.301157407397</v>
      </c>
      <c r="F23" s="17">
        <f>DataStops!F26</f>
        <v>4.8032407407407399E-3</v>
      </c>
      <c r="G23" s="17">
        <f>DataStops!G26/24</f>
        <v>4.8032407407407503E-3</v>
      </c>
      <c r="M23" s="2"/>
      <c r="N23" s="2"/>
    </row>
    <row r="24" spans="1:14" x14ac:dyDescent="0.2">
      <c r="A24" s="2" t="str">
        <f>DataStops!A27</f>
        <v>S-02 T (0914410)</v>
      </c>
      <c r="B24" s="2" t="str">
        <f>DataStops!B27</f>
        <v>Juárez 1824, San Antonio, 99600 Jalpa, Zac., México</v>
      </c>
      <c r="C24" s="2">
        <f>DataStops!C27</f>
        <v>21.6477947235107</v>
      </c>
      <c r="D24" s="2">
        <f>DataStops!D27</f>
        <v>-102.97361755371099</v>
      </c>
      <c r="E24" s="20">
        <f>DataStops!E27</f>
        <v>43566.368229166699</v>
      </c>
      <c r="F24" s="17">
        <f>DataStops!F27</f>
        <v>1.8634259259259298E-2</v>
      </c>
      <c r="G24" s="17">
        <f>DataStops!G27/24</f>
        <v>2.1527777777777791E-3</v>
      </c>
      <c r="M24" s="2"/>
      <c r="N24" s="2"/>
    </row>
    <row r="25" spans="1:14" x14ac:dyDescent="0.2">
      <c r="A25" s="2" t="str">
        <f>DataStops!A28</f>
        <v>S-02 T (0914410)</v>
      </c>
      <c r="B25" s="2" t="str">
        <f>DataStops!B28</f>
        <v>Juárez 1824, San Antonio, 99600 Jalpa, Zac., México</v>
      </c>
      <c r="C25" s="2">
        <f>DataStops!C28</f>
        <v>21.6478977203369</v>
      </c>
      <c r="D25" s="2">
        <f>DataStops!D28</f>
        <v>-102.973670959473</v>
      </c>
      <c r="E25" s="20">
        <f>DataStops!E28</f>
        <v>43566.388888888898</v>
      </c>
      <c r="F25" s="17">
        <f>DataStops!F28</f>
        <v>1.27662037037037E-2</v>
      </c>
      <c r="G25" s="17">
        <f>DataStops!G28/24</f>
        <v>2.5462962962962955E-4</v>
      </c>
      <c r="M25" s="2"/>
      <c r="N25" s="2"/>
    </row>
    <row r="26" spans="1:14" x14ac:dyDescent="0.2">
      <c r="A26" s="2" t="str">
        <f>DataStops!A29</f>
        <v>S-02 T (0914410)</v>
      </c>
      <c r="B26" s="2" t="str">
        <f>DataStops!B29</f>
        <v>Juárez 1407, San Antonio, 99600 Jalpa, Zac., México</v>
      </c>
      <c r="C26" s="2">
        <f>DataStops!C29</f>
        <v>21.644903182983398</v>
      </c>
      <c r="D26" s="2">
        <f>DataStops!D29</f>
        <v>-102.975952148438</v>
      </c>
      <c r="E26" s="20">
        <f>DataStops!E29</f>
        <v>43566.403657407398</v>
      </c>
      <c r="F26" s="17">
        <f>DataStops!F29</f>
        <v>1.39699074074074E-2</v>
      </c>
      <c r="G26" s="17">
        <f>DataStops!G29/24</f>
        <v>4.6296296296296253E-5</v>
      </c>
      <c r="M26" s="2"/>
      <c r="N26" s="2"/>
    </row>
    <row r="27" spans="1:14" x14ac:dyDescent="0.2">
      <c r="A27" s="2" t="str">
        <f>DataStops!A30</f>
        <v>S-02 T (0914410)</v>
      </c>
      <c r="B27" s="2" t="str">
        <f>DataStops!B30</f>
        <v>Corral de Piedras - Tlaltenango, Zacatecas, México</v>
      </c>
      <c r="C27" s="2">
        <f>DataStops!C30</f>
        <v>21.7372932434082</v>
      </c>
      <c r="D27" s="2">
        <f>DataStops!D30</f>
        <v>-103.19782257080099</v>
      </c>
      <c r="E27" s="20">
        <f>DataStops!E30</f>
        <v>43566.473483796297</v>
      </c>
      <c r="F27" s="17">
        <f>DataStops!F30</f>
        <v>1.125E-2</v>
      </c>
      <c r="G27" s="17">
        <f>DataStops!G30/24</f>
        <v>1.1250000000000001E-2</v>
      </c>
      <c r="M27" s="2"/>
      <c r="N27" s="2"/>
    </row>
    <row r="28" spans="1:14" x14ac:dyDescent="0.2">
      <c r="A28" s="2" t="str">
        <f>DataStops!A31</f>
        <v>S-02 T (0914410)</v>
      </c>
      <c r="B28" s="2" t="str">
        <f>DataStops!B31</f>
        <v>Álvaro Obregón 101, Veracruz, 99700 Tlaltenango de Sánchez Román, Zac., México</v>
      </c>
      <c r="C28" s="2">
        <f>DataStops!C31</f>
        <v>21.776716232299801</v>
      </c>
      <c r="D28" s="2">
        <f>DataStops!D31</f>
        <v>-103.30657196044901</v>
      </c>
      <c r="E28" s="20">
        <f>DataStops!E31</f>
        <v>43566.512777777803</v>
      </c>
      <c r="F28" s="17">
        <f>DataStops!F31</f>
        <v>3.2986111111111098E-2</v>
      </c>
      <c r="G28" s="17">
        <f>DataStops!G31/24</f>
        <v>1.3715277777777792E-2</v>
      </c>
      <c r="M28" s="2"/>
      <c r="N28" s="2"/>
    </row>
    <row r="29" spans="1:14" x14ac:dyDescent="0.2">
      <c r="A29" s="2" t="str">
        <f>DataStops!A32</f>
        <v>S-02 T (0914410)</v>
      </c>
      <c r="B29" s="2" t="str">
        <f>DataStops!B32</f>
        <v>México 23 S/N, 99700 Tlaltenango de Sánchez Román, Zac., México</v>
      </c>
      <c r="C29" s="2">
        <f>DataStops!C32</f>
        <v>21.799705505371101</v>
      </c>
      <c r="D29" s="2">
        <f>DataStops!D32</f>
        <v>-103.298583984375</v>
      </c>
      <c r="E29" s="20">
        <f>DataStops!E32</f>
        <v>43566.558333333298</v>
      </c>
      <c r="F29" s="17">
        <f>DataStops!F32</f>
        <v>3.2754629629629601E-3</v>
      </c>
      <c r="G29" s="17">
        <f>DataStops!G32/24</f>
        <v>2.5462962962962955E-4</v>
      </c>
      <c r="M29" s="2"/>
      <c r="N29" s="2"/>
    </row>
    <row r="30" spans="1:14" x14ac:dyDescent="0.2">
      <c r="A30" s="2" t="str">
        <f>DataStops!A33</f>
        <v>S-02 T (0914410)</v>
      </c>
      <c r="B30" s="2" t="str">
        <f>DataStops!B33</f>
        <v>Zaragoza 66, Alto, 46200 Colotlán, Jal., México</v>
      </c>
      <c r="C30" s="2">
        <f>DataStops!C33</f>
        <v>22.1157627105713</v>
      </c>
      <c r="D30" s="2">
        <f>DataStops!D33</f>
        <v>-103.26056671142599</v>
      </c>
      <c r="E30" s="20">
        <f>DataStops!E33</f>
        <v>43566.592199074097</v>
      </c>
      <c r="F30" s="17">
        <f>DataStops!F33</f>
        <v>5.8912037037036997E-3</v>
      </c>
      <c r="G30" s="17">
        <f>DataStops!G33/24</f>
        <v>5.8912037037037084E-3</v>
      </c>
      <c r="M30" s="2"/>
      <c r="N30" s="2"/>
    </row>
    <row r="31" spans="1:14" x14ac:dyDescent="0.2">
      <c r="A31" s="2" t="str">
        <f>DataStops!A34</f>
        <v>S-02 T (0914410)</v>
      </c>
      <c r="B31" s="2" t="str">
        <f>DataStops!B34</f>
        <v>Zaragoza 66, Alto, 46200 Colotlán, Jal., México</v>
      </c>
      <c r="C31" s="2">
        <f>DataStops!C34</f>
        <v>22.115840911865199</v>
      </c>
      <c r="D31" s="2">
        <f>DataStops!D34</f>
        <v>-103.260620117188</v>
      </c>
      <c r="E31" s="20">
        <f>DataStops!E34</f>
        <v>43566.601238425901</v>
      </c>
      <c r="F31" s="17">
        <f>DataStops!F34</f>
        <v>1.15162037037037E-2</v>
      </c>
      <c r="G31" s="17">
        <f>DataStops!G34/24</f>
        <v>1.1516203703703709E-2</v>
      </c>
      <c r="M31" s="2"/>
      <c r="N31" s="2"/>
    </row>
    <row r="32" spans="1:14" x14ac:dyDescent="0.2">
      <c r="A32" s="2" t="str">
        <f>DataStops!A35</f>
        <v>S-02 T (0914410)</v>
      </c>
      <c r="B32" s="2" t="str">
        <f>DataStops!B35</f>
        <v>Zaragoza 66, Alto, 46200 Colotlán, Jal., México</v>
      </c>
      <c r="C32" s="2">
        <f>DataStops!C35</f>
        <v>22.115686416626001</v>
      </c>
      <c r="D32" s="2">
        <f>DataStops!D35</f>
        <v>-103.26059722900401</v>
      </c>
      <c r="E32" s="20">
        <f>DataStops!E35</f>
        <v>43566.614201388897</v>
      </c>
      <c r="F32" s="17">
        <f>DataStops!F35</f>
        <v>7.0023148148148102E-3</v>
      </c>
      <c r="G32" s="17">
        <f>DataStops!G35/24</f>
        <v>7.0023148148148336E-3</v>
      </c>
      <c r="M32" s="2"/>
      <c r="N32" s="2"/>
    </row>
    <row r="33" spans="1:14" x14ac:dyDescent="0.2">
      <c r="A33" s="2" t="str">
        <f>DataStops!A36</f>
        <v>S-02 T (0914410)</v>
      </c>
      <c r="B33" s="2" t="str">
        <f>DataStops!B36</f>
        <v>De La Fortuna 6, Flores del Pedregal, 99545 Villanueva, Zac., México</v>
      </c>
      <c r="C33" s="2">
        <f>DataStops!C36</f>
        <v>22.348186492919901</v>
      </c>
      <c r="D33" s="2">
        <f>DataStops!D36</f>
        <v>-102.87884521484401</v>
      </c>
      <c r="E33" s="20">
        <f>DataStops!E36</f>
        <v>43566.701886574097</v>
      </c>
      <c r="F33" s="17">
        <f>DataStops!F36</f>
        <v>4.6759259259259297E-3</v>
      </c>
      <c r="G33" s="17">
        <f>DataStops!G36/24</f>
        <v>4.6759259259259167E-3</v>
      </c>
      <c r="M33" s="2"/>
      <c r="N33" s="2"/>
    </row>
    <row r="34" spans="1:14" x14ac:dyDescent="0.2">
      <c r="A34" s="2" t="str">
        <f>DataStops!A37</f>
        <v>S-02 T (0914410)</v>
      </c>
      <c r="B34" s="2" t="str">
        <f>DataStops!B37</f>
        <v>De La Fortuna 6, Flores del Pedregal, 99545 Villanueva, Zac., México</v>
      </c>
      <c r="C34" s="2">
        <f>DataStops!C37</f>
        <v>22.348159790039102</v>
      </c>
      <c r="D34" s="2">
        <f>DataStops!D37</f>
        <v>-102.87884521484401</v>
      </c>
      <c r="E34" s="20">
        <f>DataStops!E37</f>
        <v>43566.707384259302</v>
      </c>
      <c r="F34" s="17">
        <f>DataStops!F37</f>
        <v>1.48842592592593E-2</v>
      </c>
      <c r="G34" s="17">
        <f>DataStops!G37/24</f>
        <v>1.488425925925925E-2</v>
      </c>
      <c r="M34" s="2"/>
      <c r="N34" s="2"/>
    </row>
    <row r="35" spans="1:14" x14ac:dyDescent="0.2">
      <c r="A35" s="2" t="str">
        <f>DataStops!A38</f>
        <v>S-02 T (0914410)</v>
      </c>
      <c r="B35" s="2" t="str">
        <f>DataStops!B38</f>
        <v>De La Fortuna 4, Flores del Pedregal, 99545 Villanueva, Zac., México</v>
      </c>
      <c r="C35" s="2">
        <f>DataStops!C38</f>
        <v>22.348314285278299</v>
      </c>
      <c r="D35" s="2">
        <f>DataStops!D38</f>
        <v>-102.87905120849599</v>
      </c>
      <c r="E35" s="20">
        <f>DataStops!E38</f>
        <v>43566.722719907397</v>
      </c>
      <c r="F35" s="17">
        <f>DataStops!F38</f>
        <v>2.3495370370370402E-3</v>
      </c>
      <c r="G35" s="17">
        <f>DataStops!G38/24</f>
        <v>2.3495370370370376E-3</v>
      </c>
      <c r="M35" s="2"/>
      <c r="N35" s="2"/>
    </row>
    <row r="36" spans="1:14" x14ac:dyDescent="0.2">
      <c r="A36" s="2" t="str">
        <f>DataStops!A39</f>
        <v>S-02 T (0914410)</v>
      </c>
      <c r="B36" s="2" t="str">
        <f>DataStops!B39</f>
        <v>México 49 49, Смайли Хайтс, 99110 Fresnillo, Zac., México</v>
      </c>
      <c r="C36" s="2">
        <f>DataStops!C39</f>
        <v>23.3205757141113</v>
      </c>
      <c r="D36" s="2">
        <f>DataStops!D39</f>
        <v>-102.95843505859401</v>
      </c>
      <c r="E36" s="20">
        <f>DataStops!E39</f>
        <v>43566.802511574097</v>
      </c>
      <c r="F36" s="17">
        <f>DataStops!F39</f>
        <v>1.03587962962963E-2</v>
      </c>
      <c r="G36" s="17">
        <f>DataStops!G39/24</f>
        <v>3.4722222222222209E-5</v>
      </c>
      <c r="M36" s="2"/>
      <c r="N36" s="2"/>
    </row>
    <row r="37" spans="1:14" x14ac:dyDescent="0.2">
      <c r="A37" s="2" t="str">
        <f>DataStops!A40</f>
        <v>S-02 T (0914410)</v>
      </c>
      <c r="B37" s="2" t="str">
        <f>DataStops!B40</f>
        <v>Av. de los Maestros 3, Centro, 98400 Río Grande, Zac., México</v>
      </c>
      <c r="C37" s="2">
        <f>DataStops!C40</f>
        <v>23.827610015869102</v>
      </c>
      <c r="D37" s="2">
        <f>DataStops!D40</f>
        <v>-103.038131713867</v>
      </c>
      <c r="E37" s="20">
        <f>DataStops!E40</f>
        <v>43566.847581018497</v>
      </c>
      <c r="F37" s="17">
        <f>DataStops!F40</f>
        <v>2.8275462962962999E-2</v>
      </c>
      <c r="G37" s="17">
        <f>DataStops!G40/24</f>
        <v>2.3148148148148125E-4</v>
      </c>
      <c r="M37" s="2"/>
      <c r="N37" s="2"/>
    </row>
    <row r="38" spans="1:14" x14ac:dyDescent="0.2">
      <c r="A38" s="2" t="str">
        <f>DataStops!A41</f>
        <v>S-02 T (0914410)</v>
      </c>
      <c r="B38" s="2" t="str">
        <f>DataStops!B41</f>
        <v>I. M. Altamirano 127, Conasupo, Barrio de la Loma, 98300 Juan Aldama, Zac., México</v>
      </c>
      <c r="C38" s="2">
        <f>DataStops!C41</f>
        <v>24.288152694702099</v>
      </c>
      <c r="D38" s="2">
        <f>DataStops!D41</f>
        <v>-103.398628234863</v>
      </c>
      <c r="E38" s="20">
        <f>DataStops!E41</f>
        <v>43566.922916666699</v>
      </c>
      <c r="F38" s="17">
        <f>DataStops!F41</f>
        <v>0.32349537037037002</v>
      </c>
      <c r="G38" s="17">
        <f>DataStops!G41/24</f>
        <v>1.5324074074074082E-2</v>
      </c>
      <c r="M38" s="2"/>
      <c r="N38" s="2"/>
    </row>
    <row r="39" spans="1:14" x14ac:dyDescent="0.2">
      <c r="A39" s="2" t="str">
        <f>DataStops!A42</f>
        <v>S-02 T (0914410)</v>
      </c>
      <c r="B39" s="2" t="str">
        <f>DataStops!B42</f>
        <v>I. M. Altamirano 127, Conasupo, Barrio de la Loma, 98300 Juan Aldama, Zac., México</v>
      </c>
      <c r="C39" s="2">
        <f>DataStops!C42</f>
        <v>24.288103103637699</v>
      </c>
      <c r="D39" s="2">
        <f>DataStops!D42</f>
        <v>-103.39865875244099</v>
      </c>
      <c r="E39" s="20">
        <f>DataStops!E42</f>
        <v>43567.248159722199</v>
      </c>
      <c r="F39" s="17">
        <f>DataStops!F42</f>
        <v>9.6574074074074104E-2</v>
      </c>
      <c r="G39" s="17">
        <f>DataStops!G42/24</f>
        <v>4.6446759259259167E-2</v>
      </c>
      <c r="M39" s="2"/>
      <c r="N39" s="2"/>
    </row>
    <row r="40" spans="1:14" x14ac:dyDescent="0.2">
      <c r="A40" s="2" t="str">
        <f>DataStops!A43</f>
        <v>S-02 T (0914410)</v>
      </c>
      <c r="B40" s="2" t="str">
        <f>DataStops!B43</f>
        <v>Fresnillo -Sain Alto, San José de Lourdes, Zac., México</v>
      </c>
      <c r="C40" s="2">
        <f>DataStops!C43</f>
        <v>23.2974853515625</v>
      </c>
      <c r="D40" s="2">
        <f>DataStops!D43</f>
        <v>-102.95810699462901</v>
      </c>
      <c r="E40" s="20">
        <f>DataStops!E43</f>
        <v>43567.546574074098</v>
      </c>
      <c r="F40" s="17">
        <f>DataStops!F43</f>
        <v>1.9178240740740701E-2</v>
      </c>
      <c r="G40" s="17">
        <f>DataStops!G43/24</f>
        <v>1.7361111111111125E-4</v>
      </c>
      <c r="M40" s="2"/>
      <c r="N40" s="2"/>
    </row>
    <row r="41" spans="1:14" x14ac:dyDescent="0.2">
      <c r="A41" s="2" t="str">
        <f>DataStops!A44</f>
        <v>S-02 T (0914410)</v>
      </c>
      <c r="B41" s="2" t="str">
        <f>DataStops!B44</f>
        <v>I. M. Altamirano 127, Conasupo, Barrio de la Loma, 98300 Juan Aldama, Zac., México</v>
      </c>
      <c r="C41" s="2">
        <f>DataStops!C44</f>
        <v>24.288051605224599</v>
      </c>
      <c r="D41" s="2">
        <f>DataStops!D44</f>
        <v>-103.39865875244099</v>
      </c>
      <c r="E41" s="20">
        <f>DataStops!E44</f>
        <v>43567.347800925898</v>
      </c>
      <c r="F41" s="17">
        <f>DataStops!F44</f>
        <v>3.7129629629629603E-2</v>
      </c>
      <c r="G41" s="17">
        <f>DataStops!G44/24</f>
        <v>1.2951388888888875E-2</v>
      </c>
      <c r="M41" s="2"/>
      <c r="N41" s="2"/>
    </row>
    <row r="42" spans="1:14" x14ac:dyDescent="0.2">
      <c r="A42" s="2" t="str">
        <f>DataStops!A45</f>
        <v>S-02 T (0914410)</v>
      </c>
      <c r="B42" s="2" t="str">
        <f>DataStops!B45</f>
        <v>Viola 7, Col de los Musicos, 99100 Sombrerete, Zac., México</v>
      </c>
      <c r="C42" s="2">
        <f>DataStops!C45</f>
        <v>23.6376838684082</v>
      </c>
      <c r="D42" s="2">
        <f>DataStops!D45</f>
        <v>-103.63996124267599</v>
      </c>
      <c r="E42" s="20">
        <f>DataStops!E45</f>
        <v>43567.459097222199</v>
      </c>
      <c r="F42" s="17">
        <f>DataStops!F45</f>
        <v>3.3912037037037001E-3</v>
      </c>
      <c r="G42" s="17">
        <f>DataStops!G45/24</f>
        <v>3.391203703703704E-3</v>
      </c>
      <c r="M42" s="2"/>
      <c r="N42" s="2"/>
    </row>
    <row r="43" spans="1:14" x14ac:dyDescent="0.2">
      <c r="A43" s="2" t="str">
        <f>DataStops!A46</f>
        <v>S-02 T (0914410)</v>
      </c>
      <c r="B43" s="2" t="str">
        <f>DataStops!B46</f>
        <v>Viola 7, Col de los Musicos, 99100 Sombrerete, Zac., México</v>
      </c>
      <c r="C43" s="2">
        <f>DataStops!C46</f>
        <v>23.6376056671143</v>
      </c>
      <c r="D43" s="2">
        <f>DataStops!D46</f>
        <v>-103.64003753662099</v>
      </c>
      <c r="E43" s="20">
        <f>DataStops!E46</f>
        <v>43567.4636342593</v>
      </c>
      <c r="F43" s="17">
        <f>DataStops!F46</f>
        <v>1.7557870370370401E-2</v>
      </c>
      <c r="G43" s="17">
        <f>DataStops!G46/24</f>
        <v>3.8194444444444457E-4</v>
      </c>
      <c r="M43" s="2"/>
      <c r="N43" s="2"/>
    </row>
    <row r="44" spans="1:14" x14ac:dyDescent="0.2">
      <c r="A44" s="2" t="str">
        <f>DataStops!A47</f>
        <v>S-02 T (0914410)</v>
      </c>
      <c r="B44" s="2" t="str">
        <f>DataStops!B47</f>
        <v>Panamericana SN-C VENTA DE TRACTORES, Las Bodegas, 99100 Sombrerete, Zac., México</v>
      </c>
      <c r="C44" s="2">
        <f>DataStops!C47</f>
        <v>23.642471313476602</v>
      </c>
      <c r="D44" s="2">
        <f>DataStops!D47</f>
        <v>-103.625038146973</v>
      </c>
      <c r="E44" s="20">
        <f>DataStops!E47</f>
        <v>43567.487708333298</v>
      </c>
      <c r="F44" s="17">
        <f>DataStops!F47</f>
        <v>6.9328703703703696E-3</v>
      </c>
      <c r="G44" s="17">
        <f>DataStops!G47/24</f>
        <v>1.6203703703703709E-4</v>
      </c>
      <c r="M44" s="2"/>
      <c r="N44" s="2"/>
    </row>
    <row r="45" spans="1:14" x14ac:dyDescent="0.2">
      <c r="A45" s="2" t="str">
        <f>DataStops!A48</f>
        <v>S-02 T (0914410)</v>
      </c>
      <c r="B45" s="2" t="str">
        <f>DataStops!B48</f>
        <v>Fresnillo -Sain Alto, San José de Lourdes, Zac., México</v>
      </c>
      <c r="C45" s="2">
        <f>DataStops!C48</f>
        <v>23.297792434692401</v>
      </c>
      <c r="D45" s="2">
        <f>DataStops!D48</f>
        <v>-102.95823669433599</v>
      </c>
      <c r="E45" s="20">
        <f>DataStops!E48</f>
        <v>43567.567696759303</v>
      </c>
      <c r="F45" s="17">
        <f>DataStops!F48</f>
        <v>1.86574074074074E-2</v>
      </c>
      <c r="G45" s="17">
        <f>DataStops!G48/24</f>
        <v>3.4722222222222209E-5</v>
      </c>
      <c r="M45" s="2"/>
      <c r="N45" s="2"/>
    </row>
    <row r="46" spans="1:14" x14ac:dyDescent="0.2">
      <c r="A46" s="2" t="str">
        <f>DataStops!A49</f>
        <v>S-02 T (0914410)</v>
      </c>
      <c r="B46" s="2" t="str">
        <f>DataStops!B49</f>
        <v>México 45D, Plateros, Zac., México</v>
      </c>
      <c r="C46" s="2">
        <f>DataStops!C49</f>
        <v>23.176652908325199</v>
      </c>
      <c r="D46" s="2">
        <f>DataStops!D49</f>
        <v>-102.828239440918</v>
      </c>
      <c r="E46" s="20">
        <f>DataStops!E49</f>
        <v>43567.599548611099</v>
      </c>
      <c r="F46" s="17">
        <f>DataStops!F49</f>
        <v>6.0763888888888899E-3</v>
      </c>
      <c r="G46" s="17">
        <f>DataStops!G49/24</f>
        <v>0</v>
      </c>
      <c r="M46" s="2"/>
      <c r="N46" s="2"/>
    </row>
    <row r="47" spans="1:14" x14ac:dyDescent="0.2">
      <c r="A47" s="2" t="str">
        <f>DataStops!A50</f>
        <v>S-02 T (0914410)</v>
      </c>
      <c r="B47" s="2" t="str">
        <f>DataStops!B50</f>
        <v>Tepozán 6, Los Geranios, 99545 Villanueva, Zac., México</v>
      </c>
      <c r="C47" s="2">
        <f>DataStops!C50</f>
        <v>22.341760635376001</v>
      </c>
      <c r="D47" s="2">
        <f>DataStops!D50</f>
        <v>-102.87971496582</v>
      </c>
      <c r="E47" s="20">
        <f>DataStops!E50</f>
        <v>43567.665983796302</v>
      </c>
      <c r="F47" s="17">
        <f>DataStops!F50</f>
        <v>1.34027777777778E-2</v>
      </c>
      <c r="G47" s="17">
        <f>DataStops!G50/24</f>
        <v>5.2199074074074162E-3</v>
      </c>
      <c r="M47" s="2"/>
      <c r="N47" s="2"/>
    </row>
    <row r="48" spans="1:14" x14ac:dyDescent="0.2">
      <c r="A48" s="2" t="str">
        <f>DataStops!A51</f>
        <v>S-03 T (0128)</v>
      </c>
      <c r="B48" s="2" t="str">
        <f>DataStops!B51</f>
        <v>Dr Pedro Juan Mirassou Tarno 219, Tlaquepaque, 45610 Jal., México</v>
      </c>
      <c r="C48" s="2">
        <f>DataStops!C51</f>
        <v>20.568780899047901</v>
      </c>
      <c r="D48" s="2">
        <f>DataStops!D51</f>
        <v>-103.366172790527</v>
      </c>
      <c r="E48" s="20">
        <f>DataStops!E51</f>
        <v>43555.994317129604</v>
      </c>
      <c r="F48" s="17">
        <f>DataStops!F51</f>
        <v>3.4490740740740701E-3</v>
      </c>
      <c r="G48" s="17">
        <f>DataStops!G51/24</f>
        <v>5.0925925925925835E-4</v>
      </c>
      <c r="M48" s="2"/>
      <c r="N48" s="2"/>
    </row>
    <row r="49" spans="1:14" x14ac:dyDescent="0.2">
      <c r="A49" s="2" t="str">
        <f>DataStops!A52</f>
        <v>S-03 T (0128)</v>
      </c>
      <c r="B49" s="2" t="str">
        <f>DataStops!B52</f>
        <v>Dr Pedro Juan Mirassou Tarno 219, Tlaquepaque, 45610 Jal., México</v>
      </c>
      <c r="C49" s="2">
        <f>DataStops!C52</f>
        <v>20.568601608276399</v>
      </c>
      <c r="D49" s="2">
        <f>DataStops!D52</f>
        <v>-103.36611938476599</v>
      </c>
      <c r="E49" s="20">
        <f>DataStops!E52</f>
        <v>43555.998009259303</v>
      </c>
      <c r="F49" s="17">
        <f>DataStops!F52</f>
        <v>0.14915509259259299</v>
      </c>
      <c r="G49" s="17">
        <f>DataStops!G52/24</f>
        <v>9.2592592592592507E-5</v>
      </c>
      <c r="M49" s="2"/>
      <c r="N49" s="2"/>
    </row>
    <row r="50" spans="1:14" x14ac:dyDescent="0.2">
      <c r="A50" s="2" t="str">
        <f>DataStops!A53</f>
        <v>S-03 T (0128)</v>
      </c>
      <c r="B50" s="2" t="str">
        <f>DataStops!B53</f>
        <v>Dr Pedro Juan Mirassou Tarno 219, Tlaquepaque, 45610 Jal., México</v>
      </c>
      <c r="C50" s="2">
        <f>DataStops!C53</f>
        <v>20.568346023559599</v>
      </c>
      <c r="D50" s="2">
        <f>DataStops!D53</f>
        <v>-103.36606597900401</v>
      </c>
      <c r="E50" s="20">
        <f>DataStops!E53</f>
        <v>43556.147592592599</v>
      </c>
      <c r="F50" s="17">
        <f>DataStops!F53</f>
        <v>5.8680555555555604E-3</v>
      </c>
      <c r="G50" s="17">
        <f>DataStops!G53/24</f>
        <v>5.8680555555555422E-3</v>
      </c>
      <c r="M50" s="2"/>
      <c r="N50" s="2"/>
    </row>
    <row r="51" spans="1:14" x14ac:dyDescent="0.2">
      <c r="A51" s="2" t="str">
        <f>DataStops!A54</f>
        <v>S-03 T (0128)</v>
      </c>
      <c r="B51" s="2" t="str">
        <f>DataStops!B54</f>
        <v>Dr Pedro Juan Mirassou Tarno 219, Tlaquepaque, 45610 Jal., México</v>
      </c>
      <c r="C51" s="2">
        <f>DataStops!C54</f>
        <v>20.568576812744102</v>
      </c>
      <c r="D51" s="2">
        <f>DataStops!D54</f>
        <v>-103.36611938476599</v>
      </c>
      <c r="E51" s="20">
        <f>DataStops!E54</f>
        <v>43556.153807870403</v>
      </c>
      <c r="F51" s="17">
        <f>DataStops!F54</f>
        <v>2.6932870370370399E-2</v>
      </c>
      <c r="G51" s="17">
        <f>DataStops!G54/24</f>
        <v>9.2592592592592507E-5</v>
      </c>
      <c r="M51" s="2"/>
      <c r="N51" s="2"/>
    </row>
    <row r="52" spans="1:14" x14ac:dyDescent="0.2">
      <c r="A52" s="2" t="str">
        <f>DataStops!A55</f>
        <v>S-03 T (0128)</v>
      </c>
      <c r="B52" s="2" t="str">
        <f>DataStops!B55</f>
        <v>Vicente Guerrero 350, Jalisco, México</v>
      </c>
      <c r="C52" s="2">
        <f>DataStops!C55</f>
        <v>20.567756652831999</v>
      </c>
      <c r="D52" s="2">
        <f>DataStops!D55</f>
        <v>-103.368934631348</v>
      </c>
      <c r="E52" s="20">
        <f>DataStops!E55</f>
        <v>43556.187314814801</v>
      </c>
      <c r="F52" s="17">
        <f>DataStops!F55</f>
        <v>4.6377314814814802E-2</v>
      </c>
      <c r="G52" s="17">
        <f>DataStops!G55/24</f>
        <v>1.2731481481481499E-4</v>
      </c>
      <c r="M52" s="2"/>
      <c r="N52" s="2"/>
    </row>
    <row r="53" spans="1:14" x14ac:dyDescent="0.2">
      <c r="A53" s="2" t="str">
        <f>DataStops!A56</f>
        <v>S-03 T (0128)</v>
      </c>
      <c r="B53" s="2" t="str">
        <f>DataStops!B56</f>
        <v>Vicente Guerrero 350, Jalisco, México</v>
      </c>
      <c r="C53" s="2">
        <f>DataStops!C56</f>
        <v>20.5674743652344</v>
      </c>
      <c r="D53" s="2">
        <f>DataStops!D56</f>
        <v>-103.368705749512</v>
      </c>
      <c r="E53" s="20">
        <f>DataStops!E56</f>
        <v>43556.239791666703</v>
      </c>
      <c r="F53" s="17">
        <f>DataStops!F56</f>
        <v>0.153784722222222</v>
      </c>
      <c r="G53" s="17">
        <f>DataStops!G56/24</f>
        <v>7.6504629629629587E-3</v>
      </c>
      <c r="M53" s="2"/>
      <c r="N53" s="2"/>
    </row>
    <row r="54" spans="1:14" x14ac:dyDescent="0.2">
      <c r="A54" s="2" t="str">
        <f>DataStops!A57</f>
        <v>S-03 T (0128)</v>
      </c>
      <c r="B54" s="2" t="str">
        <f>DataStops!B57</f>
        <v>Vicente Guerrero 350, Jalisco, México</v>
      </c>
      <c r="C54" s="2">
        <f>DataStops!C57</f>
        <v>20.567501068115199</v>
      </c>
      <c r="D54" s="2">
        <f>DataStops!D57</f>
        <v>-103.368728637695</v>
      </c>
      <c r="E54" s="20">
        <f>DataStops!E57</f>
        <v>43556.394189814797</v>
      </c>
      <c r="F54" s="17">
        <f>DataStops!F57</f>
        <v>1.0092592592592599E-2</v>
      </c>
      <c r="G54" s="17">
        <f>DataStops!G57/24</f>
        <v>1.0092592592592584E-2</v>
      </c>
      <c r="M54" s="2"/>
      <c r="N54" s="2"/>
    </row>
    <row r="55" spans="1:14" x14ac:dyDescent="0.2">
      <c r="A55" s="2" t="str">
        <f>DataStops!A58</f>
        <v>S-03 T (0128)</v>
      </c>
      <c r="B55" s="2" t="str">
        <f>DataStops!B58</f>
        <v>Prolongacion Vicente guerrero 100a, Jalisco, México</v>
      </c>
      <c r="C55" s="2">
        <f>DataStops!C58</f>
        <v>20.567245483398398</v>
      </c>
      <c r="D55" s="2">
        <f>DataStops!D58</f>
        <v>-103.368598937988</v>
      </c>
      <c r="E55" s="20">
        <f>DataStops!E58</f>
        <v>43556.404791666697</v>
      </c>
      <c r="F55" s="17">
        <f>DataStops!F58</f>
        <v>6.4270833333333305E-2</v>
      </c>
      <c r="G55" s="17">
        <f>DataStops!G58/24</f>
        <v>8.8078703703703739E-3</v>
      </c>
      <c r="M55" s="2"/>
      <c r="N55" s="2"/>
    </row>
    <row r="56" spans="1:14" x14ac:dyDescent="0.2">
      <c r="A56" s="2" t="str">
        <f>DataStops!A59</f>
        <v>S-03 T (0128)</v>
      </c>
      <c r="B56" s="2" t="str">
        <f>DataStops!B59</f>
        <v>Prolongacion Vicente guerrero 100a, Jalisco, México</v>
      </c>
      <c r="C56" s="2">
        <f>DataStops!C59</f>
        <v>20.5673732757568</v>
      </c>
      <c r="D56" s="2">
        <f>DataStops!D59</f>
        <v>-103.36888122558599</v>
      </c>
      <c r="E56" s="20">
        <f>DataStops!E59</f>
        <v>43556.471701388902</v>
      </c>
      <c r="F56" s="17">
        <f>DataStops!F59</f>
        <v>3.5300925925925899E-3</v>
      </c>
      <c r="G56" s="17">
        <f>DataStops!G59/24</f>
        <v>3.5300925925925916E-3</v>
      </c>
      <c r="M56" s="2"/>
      <c r="N56" s="2"/>
    </row>
    <row r="57" spans="1:14" x14ac:dyDescent="0.2">
      <c r="A57" s="2" t="str">
        <f>DataStops!A60</f>
        <v>S-03 T (0128)</v>
      </c>
      <c r="B57" s="2" t="str">
        <f>DataStops!B60</f>
        <v>Alamillo 375, 59000 Sahuayo de Morelos, Mich., México</v>
      </c>
      <c r="C57" s="2">
        <f>DataStops!C60</f>
        <v>20.0429573059082</v>
      </c>
      <c r="D57" s="2">
        <f>DataStops!D60</f>
        <v>-102.718719482422</v>
      </c>
      <c r="E57" s="20">
        <f>DataStops!E60</f>
        <v>43556.581458333298</v>
      </c>
      <c r="F57" s="17">
        <f>DataStops!F60</f>
        <v>1.30671296296296E-2</v>
      </c>
      <c r="G57" s="17">
        <f>DataStops!G60/24</f>
        <v>1.2268518518518501E-3</v>
      </c>
      <c r="M57" s="2"/>
      <c r="N57" s="2"/>
    </row>
    <row r="58" spans="1:14" x14ac:dyDescent="0.2">
      <c r="A58" s="2" t="str">
        <f>DataStops!A61</f>
        <v>S-03 T (0128)</v>
      </c>
      <c r="B58" s="2" t="str">
        <f>DataStops!B61</f>
        <v>Alamillo 375, 59000 Sahuayo de Morelos, Mich., México</v>
      </c>
      <c r="C58" s="2">
        <f>DataStops!C61</f>
        <v>20.042982101440401</v>
      </c>
      <c r="D58" s="2">
        <f>DataStops!D61</f>
        <v>-102.718719482422</v>
      </c>
      <c r="E58" s="20">
        <f>DataStops!E61</f>
        <v>43556.594895833303</v>
      </c>
      <c r="F58" s="17">
        <f>DataStops!F61</f>
        <v>4.3113425925925902E-2</v>
      </c>
      <c r="G58" s="17">
        <f>DataStops!G61/24</f>
        <v>7.5231481481481666E-4</v>
      </c>
      <c r="M58" s="2"/>
      <c r="N58" s="2"/>
    </row>
    <row r="59" spans="1:14" x14ac:dyDescent="0.2">
      <c r="A59" s="2" t="str">
        <f>DataStops!A62</f>
        <v>S-03 T (0128)</v>
      </c>
      <c r="B59" s="2" t="str">
        <f>DataStops!B62</f>
        <v>Francisco I. Madero Norte 75, Centro, 59600 Zamora de Hidalgo, Mich., México</v>
      </c>
      <c r="C59" s="2">
        <f>DataStops!C62</f>
        <v>19.9899387359619</v>
      </c>
      <c r="D59" s="2">
        <f>DataStops!D62</f>
        <v>-102.28485107421901</v>
      </c>
      <c r="E59" s="20">
        <f>DataStops!E62</f>
        <v>43556.719432870399</v>
      </c>
      <c r="F59" s="17">
        <f>DataStops!F62</f>
        <v>3.3680555555555599E-3</v>
      </c>
      <c r="G59" s="17">
        <f>DataStops!G62/24</f>
        <v>3.3680555555555543E-3</v>
      </c>
      <c r="M59" s="2"/>
      <c r="N59" s="2"/>
    </row>
    <row r="60" spans="1:14" x14ac:dyDescent="0.2">
      <c r="A60" s="2" t="str">
        <f>DataStops!A63</f>
        <v>S-03 T (0128)</v>
      </c>
      <c r="B60" s="2" t="str">
        <f>DataStops!B63</f>
        <v>Calle Alicante 10, Progreso Nacional, 59615 Zamora de Hidalgo, Mich., México</v>
      </c>
      <c r="C60" s="2">
        <f>DataStops!C63</f>
        <v>20.000947952270501</v>
      </c>
      <c r="D60" s="2">
        <f>DataStops!D63</f>
        <v>-102.287895202637</v>
      </c>
      <c r="E60" s="20">
        <f>DataStops!E63</f>
        <v>43556.7281828704</v>
      </c>
      <c r="F60" s="17">
        <f>DataStops!F63</f>
        <v>3.3576388888888899E-2</v>
      </c>
      <c r="G60" s="17">
        <f>DataStops!G63/24</f>
        <v>2.5810185185185168E-3</v>
      </c>
      <c r="M60" s="2"/>
      <c r="N60" s="2"/>
    </row>
    <row r="61" spans="1:14" x14ac:dyDescent="0.2">
      <c r="A61" s="2" t="str">
        <f>DataStops!A64</f>
        <v>S-03 T (0128)</v>
      </c>
      <c r="B61" s="2" t="str">
        <f>DataStops!B64</f>
        <v>Av. Juárez Eje Pte. 810, Juárez, Balcones de Zamora, 59620 Zamora de Hidalgo, Mich., México</v>
      </c>
      <c r="C61" s="2">
        <f>DataStops!C64</f>
        <v>19.994956970214801</v>
      </c>
      <c r="D61" s="2">
        <f>DataStops!D64</f>
        <v>-102.298622131348</v>
      </c>
      <c r="E61" s="20">
        <f>DataStops!E64</f>
        <v>43556.771296296298</v>
      </c>
      <c r="F61" s="17">
        <f>DataStops!F64</f>
        <v>2.05787037037037E-2</v>
      </c>
      <c r="G61" s="17">
        <f>DataStops!G64/24</f>
        <v>1.5393518518518499E-3</v>
      </c>
      <c r="M61" s="2"/>
      <c r="N61" s="2"/>
    </row>
    <row r="62" spans="1:14" x14ac:dyDescent="0.2">
      <c r="A62" s="2" t="str">
        <f>DataStops!A65</f>
        <v>S-03 T (0128)</v>
      </c>
      <c r="B62" s="2" t="str">
        <f>DataStops!B65</f>
        <v>Av Lázaro Cárdenas 132, El Sabinito, Zamora de Hidalgo, Mich., México</v>
      </c>
      <c r="C62" s="2">
        <f>DataStops!C65</f>
        <v>20.007858276367202</v>
      </c>
      <c r="D62" s="2">
        <f>DataStops!D65</f>
        <v>-102.315185546875</v>
      </c>
      <c r="E62" s="20">
        <f>DataStops!E65</f>
        <v>43556.802407407398</v>
      </c>
      <c r="F62" s="17">
        <f>DataStops!F65</f>
        <v>2.1712962962963E-2</v>
      </c>
      <c r="G62" s="17">
        <f>DataStops!G65/24</f>
        <v>7.4074074074074157E-4</v>
      </c>
      <c r="M62" s="2"/>
      <c r="N62" s="2"/>
    </row>
    <row r="63" spans="1:14" x14ac:dyDescent="0.2">
      <c r="A63" s="2" t="str">
        <f>DataStops!A66</f>
        <v>S-03 T (0128)</v>
      </c>
      <c r="B63" s="2" t="str">
        <f>DataStops!B66</f>
        <v>Calle Central 11, Col Linda Vista, Mich., México</v>
      </c>
      <c r="C63" s="2">
        <f>DataStops!C66</f>
        <v>19.9891967773438</v>
      </c>
      <c r="D63" s="2">
        <f>DataStops!D66</f>
        <v>-102.247604370117</v>
      </c>
      <c r="E63" s="20">
        <f>DataStops!E66</f>
        <v>43556.852627314802</v>
      </c>
      <c r="F63" s="17">
        <f>DataStops!F66</f>
        <v>1.4583333333333299E-3</v>
      </c>
      <c r="G63" s="17">
        <f>DataStops!G66/24</f>
        <v>0</v>
      </c>
      <c r="M63" s="2"/>
      <c r="N63" s="2"/>
    </row>
    <row r="64" spans="1:14" x14ac:dyDescent="0.2">
      <c r="A64" s="2" t="str">
        <f>DataStops!A67</f>
        <v>S-03 T (0128)</v>
      </c>
      <c r="B64" s="2" t="str">
        <f>DataStops!B67</f>
        <v>Calle Central 11, Col Linda Vista, Mich., México</v>
      </c>
      <c r="C64" s="2">
        <f>DataStops!C67</f>
        <v>19.989171981811499</v>
      </c>
      <c r="D64" s="2">
        <f>DataStops!D67</f>
        <v>-102.24765777587901</v>
      </c>
      <c r="E64" s="20">
        <f>DataStops!E67</f>
        <v>43556.855127314797</v>
      </c>
      <c r="F64" s="17">
        <f>DataStops!F67</f>
        <v>2.6956018518518501E-2</v>
      </c>
      <c r="G64" s="17">
        <f>DataStops!G67/24</f>
        <v>1.9675925925925915E-4</v>
      </c>
      <c r="M64" s="2"/>
      <c r="N64" s="2"/>
    </row>
    <row r="65" spans="1:14" x14ac:dyDescent="0.2">
      <c r="A65" s="2" t="str">
        <f>DataStops!A68</f>
        <v>S-03 T (0128)</v>
      </c>
      <c r="B65" s="2" t="str">
        <f>DataStops!B68</f>
        <v>Ahuehuete LB, Arboledas, 59699 Zamora de Hidalgo, Mich., México</v>
      </c>
      <c r="C65" s="2">
        <f>DataStops!C68</f>
        <v>19.9729404449463</v>
      </c>
      <c r="D65" s="2">
        <f>DataStops!D68</f>
        <v>-102.280166625977</v>
      </c>
      <c r="E65" s="20">
        <f>DataStops!E68</f>
        <v>43556.8992476852</v>
      </c>
      <c r="F65" s="17">
        <f>DataStops!F68</f>
        <v>2.8379629629629598E-2</v>
      </c>
      <c r="G65" s="17">
        <f>DataStops!G68/24</f>
        <v>1.2731481481481499E-4</v>
      </c>
      <c r="M65" s="2"/>
      <c r="N65" s="2"/>
    </row>
    <row r="66" spans="1:14" x14ac:dyDescent="0.2">
      <c r="A66" s="2" t="str">
        <f>DataStops!A69</f>
        <v>S-03 T (0128)</v>
      </c>
      <c r="B66" s="2" t="str">
        <f>DataStops!B69</f>
        <v>Ahuehuete LB, Arboledas, 59699 Zamora de Hidalgo, Mich., México</v>
      </c>
      <c r="C66" s="2">
        <f>DataStops!C69</f>
        <v>19.973016738891602</v>
      </c>
      <c r="D66" s="2">
        <f>DataStops!D69</f>
        <v>-102.280242919922</v>
      </c>
      <c r="E66" s="20">
        <f>DataStops!E69</f>
        <v>43556.928796296299</v>
      </c>
      <c r="F66" s="17">
        <f>DataStops!F69</f>
        <v>1.68634259259259E-2</v>
      </c>
      <c r="G66" s="17">
        <f>DataStops!G69/24</f>
        <v>1.8518518518518501E-4</v>
      </c>
      <c r="M66" s="2"/>
      <c r="N66" s="2"/>
    </row>
    <row r="67" spans="1:14" x14ac:dyDescent="0.2">
      <c r="A67" s="2" t="str">
        <f>DataStops!A70</f>
        <v>S-03 T (0128)</v>
      </c>
      <c r="B67" s="2" t="str">
        <f>DataStops!B70</f>
        <v>Ahuehuete LB, Arboledas, 59699 Zamora de Hidalgo, Mich., México</v>
      </c>
      <c r="C67" s="2">
        <f>DataStops!C70</f>
        <v>19.972967147827099</v>
      </c>
      <c r="D67" s="2">
        <f>DataStops!D70</f>
        <v>-102.280143737793</v>
      </c>
      <c r="E67" s="20">
        <f>DataStops!E70</f>
        <v>43556.946377314802</v>
      </c>
      <c r="F67" s="17">
        <f>DataStops!F70</f>
        <v>8.4189814814814801E-2</v>
      </c>
      <c r="G67" s="17">
        <f>DataStops!G70/24</f>
        <v>6.9444444444444588E-4</v>
      </c>
      <c r="M67" s="2"/>
      <c r="N67" s="2"/>
    </row>
    <row r="68" spans="1:14" x14ac:dyDescent="0.2">
      <c r="A68" s="2" t="str">
        <f>DataStops!A71</f>
        <v>S-03 T (0128)</v>
      </c>
      <c r="B68" s="2" t="str">
        <f>DataStops!B71</f>
        <v>Ciprés 30B, Arboledas, 59698 Zamora de Hidalgo, Mich., México</v>
      </c>
      <c r="C68" s="2">
        <f>DataStops!C71</f>
        <v>19.9718914031982</v>
      </c>
      <c r="D68" s="2">
        <f>DataStops!D71</f>
        <v>-102.279983520508</v>
      </c>
      <c r="E68" s="20">
        <f>DataStops!E71</f>
        <v>43557.031076388899</v>
      </c>
      <c r="F68" s="17">
        <f>DataStops!F71</f>
        <v>4.1226851851851903E-2</v>
      </c>
      <c r="G68" s="17">
        <f>DataStops!G71/24</f>
        <v>0</v>
      </c>
      <c r="M68" s="2"/>
      <c r="N68" s="2"/>
    </row>
    <row r="69" spans="1:14" x14ac:dyDescent="0.2">
      <c r="A69" s="2" t="str">
        <f>DataStops!A72</f>
        <v>S-03 T (0128)</v>
      </c>
      <c r="B69" s="2" t="str">
        <f>DataStops!B72</f>
        <v>Ahuehuete LB, Arboledas, 59699 Zamora de Hidalgo, Mich., México</v>
      </c>
      <c r="C69" s="2">
        <f>DataStops!C72</f>
        <v>19.972967147827099</v>
      </c>
      <c r="D69" s="2">
        <f>DataStops!D72</f>
        <v>-102.280143737793</v>
      </c>
      <c r="E69" s="20">
        <f>DataStops!E72</f>
        <v>43557.072314814803</v>
      </c>
      <c r="F69" s="17">
        <f>DataStops!F72</f>
        <v>0.18228009259259301</v>
      </c>
      <c r="G69" s="17">
        <f>DataStops!G72/24</f>
        <v>3.10185185185185E-3</v>
      </c>
      <c r="M69" s="2"/>
      <c r="N69" s="2"/>
    </row>
    <row r="70" spans="1:14" x14ac:dyDescent="0.2">
      <c r="A70" s="2" t="str">
        <f>DataStops!A73</f>
        <v>S-03 T (0128)</v>
      </c>
      <c r="B70" s="2" t="str">
        <f>DataStops!B73</f>
        <v>Calle Calz. Benito Juárez, Michoacán, México</v>
      </c>
      <c r="C70" s="2">
        <f>DataStops!C73</f>
        <v>19.669349670410199</v>
      </c>
      <c r="D70" s="2">
        <f>DataStops!D73</f>
        <v>-101.99291229248</v>
      </c>
      <c r="E70" s="20">
        <f>DataStops!E73</f>
        <v>43557.3304166667</v>
      </c>
      <c r="F70" s="17">
        <f>DataStops!F73</f>
        <v>2.4074074074074102E-3</v>
      </c>
      <c r="G70" s="17">
        <f>DataStops!G73/24</f>
        <v>2.4074074074074085E-3</v>
      </c>
      <c r="M70" s="2"/>
      <c r="N70" s="2"/>
    </row>
    <row r="71" spans="1:14" x14ac:dyDescent="0.2">
      <c r="A71" s="2" t="str">
        <f>DataStops!A74</f>
        <v>S-03 T (0128)</v>
      </c>
      <c r="B71" s="2" t="str">
        <f>DataStops!B74</f>
        <v>Luis Pasteur 8(437), Ex de San Lázaro de las Catarinas, 60136 Uruapan, Mich., México</v>
      </c>
      <c r="C71" s="2">
        <f>DataStops!C74</f>
        <v>19.411506652831999</v>
      </c>
      <c r="D71" s="2">
        <f>DataStops!D74</f>
        <v>-102.013542175293</v>
      </c>
      <c r="E71" s="20">
        <f>DataStops!E74</f>
        <v>43557.393379629597</v>
      </c>
      <c r="F71" s="17">
        <f>DataStops!F74</f>
        <v>2.3148148148148099E-3</v>
      </c>
      <c r="G71" s="17">
        <f>DataStops!G74/24</f>
        <v>2.3148148148148169E-3</v>
      </c>
      <c r="M71" s="2"/>
      <c r="N71" s="2"/>
    </row>
    <row r="72" spans="1:14" x14ac:dyDescent="0.2">
      <c r="A72" s="2" t="str">
        <f>DataStops!A75</f>
        <v>S-03 T (0128)</v>
      </c>
      <c r="B72" s="2" t="str">
        <f>DataStops!B75</f>
        <v>Júpiter 39, La Estrella, 60156 Uruapan, Mich., México</v>
      </c>
      <c r="C72" s="2">
        <f>DataStops!C75</f>
        <v>19.404211044311499</v>
      </c>
      <c r="D72" s="2">
        <f>DataStops!D75</f>
        <v>-102.01805114746099</v>
      </c>
      <c r="E72" s="20">
        <f>DataStops!E75</f>
        <v>43557.404409722199</v>
      </c>
      <c r="F72" s="17">
        <f>DataStops!F75</f>
        <v>5.0000000000000001E-3</v>
      </c>
      <c r="G72" s="17">
        <f>DataStops!G75/24</f>
        <v>5.4398148148148329E-4</v>
      </c>
      <c r="M72" s="2"/>
      <c r="N72" s="2"/>
    </row>
    <row r="73" spans="1:14" x14ac:dyDescent="0.2">
      <c r="A73" s="2" t="str">
        <f>DataStops!A76</f>
        <v>S-03 T (0128)</v>
      </c>
      <c r="B73" s="2" t="str">
        <f>DataStops!B76</f>
        <v>Calle Camino Viejo A Tejerias 22, La Esperanza, 60154 Uruapan, Mich., México</v>
      </c>
      <c r="C73" s="2">
        <f>DataStops!C76</f>
        <v>19.404237747192401</v>
      </c>
      <c r="D73" s="2">
        <f>DataStops!D76</f>
        <v>-102.018226623535</v>
      </c>
      <c r="E73" s="20">
        <f>DataStops!E76</f>
        <v>43557.410717592596</v>
      </c>
      <c r="F73" s="17">
        <f>DataStops!F76</f>
        <v>2.09259259259259E-2</v>
      </c>
      <c r="G73" s="17">
        <f>DataStops!G76/24</f>
        <v>4.7569444444444586E-3</v>
      </c>
      <c r="M73" s="2"/>
      <c r="N73" s="2"/>
    </row>
    <row r="74" spans="1:14" x14ac:dyDescent="0.2">
      <c r="A74" s="2" t="str">
        <f>DataStops!A77</f>
        <v>S-03 T (0128)</v>
      </c>
      <c r="B74" s="2" t="str">
        <f>DataStops!B77</f>
        <v>Av. Plan de San Luis 8A, Emiliano Zapata, Amanecer Tarasco, 60180 Uruapan, Mich., México</v>
      </c>
      <c r="C74" s="2">
        <f>DataStops!C77</f>
        <v>19.3926906585693</v>
      </c>
      <c r="D74" s="2">
        <f>DataStops!D77</f>
        <v>-102.055625915527</v>
      </c>
      <c r="E74" s="20">
        <f>DataStops!E77</f>
        <v>43557.454756944397</v>
      </c>
      <c r="F74" s="17">
        <f>DataStops!F77</f>
        <v>1.7083333333333301E-2</v>
      </c>
      <c r="G74" s="17">
        <f>DataStops!G77/24</f>
        <v>5.4398148148148329E-4</v>
      </c>
      <c r="M74" s="2"/>
      <c r="N74" s="2"/>
    </row>
    <row r="75" spans="1:14" x14ac:dyDescent="0.2">
      <c r="A75" s="2" t="str">
        <f>DataStops!A78</f>
        <v>S-03 T (0128)</v>
      </c>
      <c r="B75" s="2" t="str">
        <f>DataStops!B78</f>
        <v>Av Benito Juárez 1A, Centro, 60000 Uruapan, Mich., México</v>
      </c>
      <c r="C75" s="2">
        <f>DataStops!C78</f>
        <v>19.416549682617202</v>
      </c>
      <c r="D75" s="2">
        <f>DataStops!D78</f>
        <v>-102.063232421875</v>
      </c>
      <c r="E75" s="20">
        <f>DataStops!E78</f>
        <v>43557.488101851901</v>
      </c>
      <c r="F75" s="17">
        <f>DataStops!F78</f>
        <v>2.5810185185185198E-3</v>
      </c>
      <c r="G75" s="17">
        <f>DataStops!G78/24</f>
        <v>4.3981481481481665E-4</v>
      </c>
      <c r="M75" s="2"/>
      <c r="N75" s="2"/>
    </row>
    <row r="76" spans="1:14" x14ac:dyDescent="0.2">
      <c r="A76" s="2" t="str">
        <f>DataStops!A79</f>
        <v>S-03 T (0128)</v>
      </c>
      <c r="B76" s="2" t="str">
        <f>DataStops!B79</f>
        <v>Av Benito Juárez 1A, Centro, 60000 Uruapan, Mich., México</v>
      </c>
      <c r="C76" s="2">
        <f>DataStops!C79</f>
        <v>19.416524887085</v>
      </c>
      <c r="D76" s="2">
        <f>DataStops!D79</f>
        <v>-102.06313323974599</v>
      </c>
      <c r="E76" s="20">
        <f>DataStops!E79</f>
        <v>43557.493796296301</v>
      </c>
      <c r="F76" s="17">
        <f>DataStops!F79</f>
        <v>2.5115740740740699E-2</v>
      </c>
      <c r="G76" s="17">
        <f>DataStops!G79/24</f>
        <v>4.6296296296296253E-5</v>
      </c>
      <c r="M76" s="2"/>
      <c r="N76" s="2"/>
    </row>
    <row r="77" spans="1:14" x14ac:dyDescent="0.2">
      <c r="A77" s="2" t="str">
        <f>DataStops!A80</f>
        <v>S-03 T (0128)</v>
      </c>
      <c r="B77" s="2" t="str">
        <f>DataStops!B80</f>
        <v>Av. Tinto Fino MZ.21 LT.1, 60094 Uruapan, Mich., México</v>
      </c>
      <c r="C77" s="2">
        <f>DataStops!C80</f>
        <v>19.403699874877901</v>
      </c>
      <c r="D77" s="2">
        <f>DataStops!D80</f>
        <v>-102.070808410645</v>
      </c>
      <c r="E77" s="20">
        <f>DataStops!E80</f>
        <v>43557.527557870402</v>
      </c>
      <c r="F77" s="17">
        <f>DataStops!F80</f>
        <v>1.1805555555555599E-3</v>
      </c>
      <c r="G77" s="17">
        <f>DataStops!G80/24</f>
        <v>3.8194444444444457E-4</v>
      </c>
      <c r="M77" s="2"/>
      <c r="N77" s="2"/>
    </row>
    <row r="78" spans="1:14" x14ac:dyDescent="0.2">
      <c r="A78" s="2" t="str">
        <f>DataStops!A81</f>
        <v>S-03 T (0128)</v>
      </c>
      <c r="B78" s="2" t="str">
        <f>DataStops!B81</f>
        <v>Av. Tinto Fino MZ.21 LT.1, 60094 Uruapan, Mich., México</v>
      </c>
      <c r="C78" s="2">
        <f>DataStops!C81</f>
        <v>19.403673171997099</v>
      </c>
      <c r="D78" s="2">
        <f>DataStops!D81</f>
        <v>-102.070556640625</v>
      </c>
      <c r="E78" s="20">
        <f>DataStops!E81</f>
        <v>43557.530046296299</v>
      </c>
      <c r="F78" s="17">
        <f>DataStops!F81</f>
        <v>3.6562499999999998E-2</v>
      </c>
      <c r="G78" s="17">
        <f>DataStops!G81/24</f>
        <v>1.5624999999999999E-3</v>
      </c>
      <c r="M78" s="2"/>
      <c r="N78" s="2"/>
    </row>
    <row r="79" spans="1:14" x14ac:dyDescent="0.2">
      <c r="A79" s="2" t="str">
        <f>DataStops!A82</f>
        <v>S-03 T (0128)</v>
      </c>
      <c r="B79" s="2" t="str">
        <f>DataStops!B82</f>
        <v>Unnamed Road, Mich., México</v>
      </c>
      <c r="C79" s="2">
        <f>DataStops!C82</f>
        <v>19.773849487304702</v>
      </c>
      <c r="D79" s="2">
        <f>DataStops!D82</f>
        <v>-102.026008605957</v>
      </c>
      <c r="E79" s="20">
        <f>DataStops!E82</f>
        <v>43557.662650462997</v>
      </c>
      <c r="F79" s="17">
        <f>DataStops!F82</f>
        <v>3.87731481481481E-3</v>
      </c>
      <c r="G79" s="17">
        <f>DataStops!G82/24</f>
        <v>1.1574074074074084E-4</v>
      </c>
      <c r="M79" s="2"/>
      <c r="N79" s="2"/>
    </row>
    <row r="80" spans="1:14" x14ac:dyDescent="0.2">
      <c r="A80" s="2" t="str">
        <f>DataStops!A83</f>
        <v>S-03 T (0128)</v>
      </c>
      <c r="B80" s="2" t="str">
        <f>DataStops!B83</f>
        <v>Calle Carr. Nacional, Huáncito, Mich., México</v>
      </c>
      <c r="C80" s="2">
        <f>DataStops!C83</f>
        <v>19.844018936157202</v>
      </c>
      <c r="D80" s="2">
        <f>DataStops!D83</f>
        <v>-102.072189331055</v>
      </c>
      <c r="E80" s="20">
        <f>DataStops!E83</f>
        <v>43557.677604166704</v>
      </c>
      <c r="F80" s="17">
        <f>DataStops!F83</f>
        <v>4.5810185185185197E-2</v>
      </c>
      <c r="G80" s="17">
        <f>DataStops!G83/24</f>
        <v>1.2731481481481499E-4</v>
      </c>
      <c r="M80" s="2"/>
      <c r="N80" s="2"/>
    </row>
    <row r="81" spans="1:14" x14ac:dyDescent="0.2">
      <c r="A81" s="2" t="str">
        <f>DataStops!A84</f>
        <v>S-03 T (0128)</v>
      </c>
      <c r="B81" s="2" t="str">
        <f>DataStops!B84</f>
        <v>Calle Carr. Nacional, Zopoco, Mich., México</v>
      </c>
      <c r="C81" s="2">
        <f>DataStops!C84</f>
        <v>19.843814849853501</v>
      </c>
      <c r="D81" s="2">
        <f>DataStops!D84</f>
        <v>-102.074546813965</v>
      </c>
      <c r="E81" s="20">
        <f>DataStops!E84</f>
        <v>43557.729583333297</v>
      </c>
      <c r="F81" s="17">
        <f>DataStops!F84</f>
        <v>7.6770833333333302E-2</v>
      </c>
      <c r="G81" s="17">
        <f>DataStops!G84/24</f>
        <v>7.2685185185185006E-3</v>
      </c>
      <c r="M81" s="2"/>
      <c r="N81" s="2"/>
    </row>
    <row r="82" spans="1:14" x14ac:dyDescent="0.2">
      <c r="A82" s="2" t="str">
        <f>DataStops!A85</f>
        <v>S-03 T (0128)</v>
      </c>
      <c r="B82" s="2" t="str">
        <f>DataStops!B85</f>
        <v>Calle Carr. Nacional, Zopoco, Mich., México</v>
      </c>
      <c r="C82" s="2">
        <f>DataStops!C85</f>
        <v>19.843788146972699</v>
      </c>
      <c r="D82" s="2">
        <f>DataStops!D85</f>
        <v>-102.074165344238</v>
      </c>
      <c r="E82" s="20">
        <f>DataStops!E85</f>
        <v>43557.806446759299</v>
      </c>
      <c r="F82" s="17">
        <f>DataStops!F85</f>
        <v>4.1550925925925896E-3</v>
      </c>
      <c r="G82" s="17">
        <f>DataStops!G85/24</f>
        <v>4.1550925925925913E-3</v>
      </c>
      <c r="M82" s="2"/>
      <c r="N82" s="2"/>
    </row>
    <row r="83" spans="1:14" x14ac:dyDescent="0.2">
      <c r="A83" s="2" t="str">
        <f>DataStops!A86</f>
        <v>S-03 T (0128)</v>
      </c>
      <c r="B83" s="2" t="str">
        <f>DataStops!B86</f>
        <v>Guadalajara - Atlacomulco 140, Jalisco, México</v>
      </c>
      <c r="C83" s="2">
        <f>DataStops!C86</f>
        <v>20.408525466918899</v>
      </c>
      <c r="D83" s="2">
        <f>DataStops!D86</f>
        <v>-102.74106597900401</v>
      </c>
      <c r="E83" s="20">
        <f>DataStops!E86</f>
        <v>43557.902453703697</v>
      </c>
      <c r="F83" s="17">
        <f>DataStops!F86</f>
        <v>6.6666666666666697E-3</v>
      </c>
      <c r="G83" s="17">
        <f>DataStops!G86/24</f>
        <v>1.5046296296296292E-4</v>
      </c>
      <c r="M83" s="2"/>
      <c r="N83" s="2"/>
    </row>
    <row r="84" spans="1:14" x14ac:dyDescent="0.2">
      <c r="A84" s="2" t="str">
        <f>DataStops!A87</f>
        <v>S-03 T (0128)</v>
      </c>
      <c r="B84" s="2">
        <f>DataStops!B87</f>
        <v>0</v>
      </c>
      <c r="C84" s="2">
        <f>DataStops!C87</f>
        <v>20.5842170715332</v>
      </c>
      <c r="D84" s="2">
        <f>DataStops!D87</f>
        <v>-103.333686828613</v>
      </c>
      <c r="E84" s="20">
        <f>DataStops!E87</f>
        <v>43557.956412036998</v>
      </c>
      <c r="F84" s="17">
        <f>DataStops!F87</f>
        <v>3.4143518518518498E-3</v>
      </c>
      <c r="G84" s="17">
        <f>DataStops!G87/24</f>
        <v>3.4143518518518503E-3</v>
      </c>
      <c r="M84" s="2"/>
      <c r="N84" s="2"/>
    </row>
    <row r="85" spans="1:14" x14ac:dyDescent="0.2">
      <c r="A85" s="2" t="str">
        <f>DataStops!A88</f>
        <v>S-03 T (0128)</v>
      </c>
      <c r="B85" s="2" t="str">
        <f>DataStops!B88</f>
        <v>Av. Adolf Bernard Horn Junior 3490, Lomas de Tlaquepaque, 45601 San Pedro Tlaquepaque, Jal., México</v>
      </c>
      <c r="C85" s="2">
        <f>DataStops!C88</f>
        <v>20.5683708190918</v>
      </c>
      <c r="D85" s="2">
        <f>DataStops!D88</f>
        <v>-103.365837097168</v>
      </c>
      <c r="E85" s="20">
        <f>DataStops!E88</f>
        <v>43557.966145833299</v>
      </c>
      <c r="F85" s="17">
        <f>DataStops!F88</f>
        <v>1.9537037037036999E-2</v>
      </c>
      <c r="G85" s="17">
        <f>DataStops!G88/24</f>
        <v>3.3564814814814834E-4</v>
      </c>
      <c r="M85" s="2"/>
      <c r="N85" s="2"/>
    </row>
    <row r="86" spans="1:14" x14ac:dyDescent="0.2">
      <c r="A86" s="2" t="str">
        <f>DataStops!A89</f>
        <v>S-03 T (0128)</v>
      </c>
      <c r="B86" s="2" t="str">
        <f>DataStops!B89</f>
        <v>Dr Pedro Juan Mirassou Tarno 219, Tlaquepaque, 45610 Jal., México</v>
      </c>
      <c r="C86" s="2">
        <f>DataStops!C89</f>
        <v>20.569292068481399</v>
      </c>
      <c r="D86" s="2">
        <f>DataStops!D89</f>
        <v>-103.366500854492</v>
      </c>
      <c r="E86" s="20">
        <f>DataStops!E89</f>
        <v>43557.988368055601</v>
      </c>
      <c r="F86" s="17">
        <f>DataStops!F89</f>
        <v>0.37684027777777801</v>
      </c>
      <c r="G86" s="17">
        <f>DataStops!G89/24</f>
        <v>1.7361111111111125E-4</v>
      </c>
      <c r="M86" s="2"/>
      <c r="N86" s="2"/>
    </row>
    <row r="87" spans="1:14" x14ac:dyDescent="0.2">
      <c r="A87" s="2" t="str">
        <f>DataStops!A90</f>
        <v>S-03 T (0128)</v>
      </c>
      <c r="B87" s="2" t="str">
        <f>DataStops!B90</f>
        <v>Dr Pedro Juan Mirassou Tarno 219, Tlaquepaque, 45610 Jal., México</v>
      </c>
      <c r="C87" s="2">
        <f>DataStops!C90</f>
        <v>20.568780899047901</v>
      </c>
      <c r="D87" s="2">
        <f>DataStops!D90</f>
        <v>-103.366172790527</v>
      </c>
      <c r="E87" s="20">
        <f>DataStops!E90</f>
        <v>43557.988368055601</v>
      </c>
      <c r="F87" s="17">
        <f>DataStops!F90</f>
        <v>0.37684027777777801</v>
      </c>
      <c r="G87" s="17">
        <f>DataStops!G90/24</f>
        <v>1.7361111111111125E-4</v>
      </c>
      <c r="M87" s="2"/>
      <c r="N87" s="2"/>
    </row>
    <row r="88" spans="1:14" x14ac:dyDescent="0.2">
      <c r="A88" s="2" t="str">
        <f>DataStops!A91</f>
        <v>S-03 T (0128)</v>
      </c>
      <c r="B88" s="2" t="str">
        <f>DataStops!B91</f>
        <v>Dr Pedro Juan Mirassou Tarno 219, Tlaquepaque, 45610 Jal., México</v>
      </c>
      <c r="C88" s="2">
        <f>DataStops!C91</f>
        <v>20.568601608276399</v>
      </c>
      <c r="D88" s="2">
        <f>DataStops!D91</f>
        <v>-103.36611938476599</v>
      </c>
      <c r="E88" s="20">
        <f>DataStops!E91</f>
        <v>43558.366493055597</v>
      </c>
      <c r="F88" s="17">
        <f>DataStops!F91</f>
        <v>4.7569444444444404E-3</v>
      </c>
      <c r="G88" s="17">
        <f>DataStops!G91/24</f>
        <v>4.7569444444444586E-3</v>
      </c>
      <c r="M88" s="2"/>
      <c r="N88" s="2"/>
    </row>
    <row r="89" spans="1:14" x14ac:dyDescent="0.2">
      <c r="A89" s="2" t="str">
        <f>DataStops!A92</f>
        <v>S-03 T (0128)</v>
      </c>
      <c r="B89" s="2" t="str">
        <f>DataStops!B92</f>
        <v>Prolongacion Vicente guerrero 100a, Jalisco, México</v>
      </c>
      <c r="C89" s="2">
        <f>DataStops!C92</f>
        <v>20.568346023559599</v>
      </c>
      <c r="D89" s="2">
        <f>DataStops!D92</f>
        <v>-103.36606597900401</v>
      </c>
      <c r="E89" s="20">
        <f>DataStops!E92</f>
        <v>43558.372905092598</v>
      </c>
      <c r="F89" s="17">
        <f>DataStops!F92</f>
        <v>3.2291666666666701E-3</v>
      </c>
      <c r="G89" s="17">
        <f>DataStops!G92/24</f>
        <v>3.2291666666666666E-3</v>
      </c>
      <c r="M89" s="2"/>
      <c r="N89" s="2"/>
    </row>
    <row r="90" spans="1:14" x14ac:dyDescent="0.2">
      <c r="A90" s="2" t="str">
        <f>DataStops!A93</f>
        <v>S-03 T (0128)</v>
      </c>
      <c r="B90" s="2" t="str">
        <f>DataStops!B93</f>
        <v>Prolongacion Vicente guerrero 110, Jalisco, México</v>
      </c>
      <c r="C90" s="2">
        <f>DataStops!C93</f>
        <v>20.568576812744102</v>
      </c>
      <c r="D90" s="2">
        <f>DataStops!D93</f>
        <v>-103.36611938476599</v>
      </c>
      <c r="E90" s="20">
        <f>DataStops!E93</f>
        <v>43558.379780092597</v>
      </c>
      <c r="F90" s="17">
        <f>DataStops!F93</f>
        <v>0.320046296296296</v>
      </c>
      <c r="G90" s="17">
        <f>DataStops!G93/24</f>
        <v>1.27314814814815E-3</v>
      </c>
      <c r="M90" s="2"/>
      <c r="N90" s="2"/>
    </row>
    <row r="91" spans="1:14" x14ac:dyDescent="0.2">
      <c r="A91" s="2" t="str">
        <f>DataStops!A94</f>
        <v>S-03 T (0128)</v>
      </c>
      <c r="B91" s="2" t="str">
        <f>DataStops!B94</f>
        <v>Prolongacion Vicente guerrero 100a, Jalisco, México</v>
      </c>
      <c r="C91" s="2">
        <f>DataStops!C94</f>
        <v>20.567756652831999</v>
      </c>
      <c r="D91" s="2">
        <f>DataStops!D94</f>
        <v>-103.368934631348</v>
      </c>
      <c r="E91" s="20">
        <f>DataStops!E94</f>
        <v>43558.7022685185</v>
      </c>
      <c r="F91" s="17">
        <f>DataStops!F94</f>
        <v>9.8009259259259296E-2</v>
      </c>
      <c r="G91" s="17">
        <f>DataStops!G94/24</f>
        <v>1.7465277777777791E-2</v>
      </c>
      <c r="M91" s="2"/>
      <c r="N91" s="2"/>
    </row>
    <row r="92" spans="1:14" x14ac:dyDescent="0.2">
      <c r="A92" s="2" t="str">
        <f>DataStops!A95</f>
        <v>S-03 T (0128)</v>
      </c>
      <c r="B92" s="2" t="str">
        <f>DataStops!B95</f>
        <v>Vicente Guerrero 350, Jalisco, México</v>
      </c>
      <c r="C92" s="2">
        <f>DataStops!C95</f>
        <v>20.5674743652344</v>
      </c>
      <c r="D92" s="2">
        <f>DataStops!D95</f>
        <v>-103.368705749512</v>
      </c>
      <c r="E92" s="20">
        <f>DataStops!E95</f>
        <v>43558.803761574098</v>
      </c>
      <c r="F92" s="17">
        <f>DataStops!F95</f>
        <v>2.2256944444444399E-2</v>
      </c>
      <c r="G92" s="17">
        <f>DataStops!G95/24</f>
        <v>2.7546296296296294E-3</v>
      </c>
      <c r="M92" s="2"/>
      <c r="N92" s="2"/>
    </row>
    <row r="93" spans="1:14" x14ac:dyDescent="0.2">
      <c r="A93" s="2" t="str">
        <f>DataStops!A96</f>
        <v>S-03 T (0128)</v>
      </c>
      <c r="B93" s="2" t="str">
        <f>DataStops!B96</f>
        <v>Calle Mexicaltzingo 67, Mexicaltzingo, 44180 Guadalajara, Jal., México</v>
      </c>
      <c r="C93" s="2">
        <f>DataStops!C96</f>
        <v>20.567501068115199</v>
      </c>
      <c r="D93" s="2">
        <f>DataStops!D96</f>
        <v>-103.368728637695</v>
      </c>
      <c r="E93" s="20">
        <f>DataStops!E96</f>
        <v>43558.846307870401</v>
      </c>
      <c r="F93" s="17">
        <f>DataStops!F96</f>
        <v>9.0624999999999994E-3</v>
      </c>
      <c r="G93" s="17">
        <f>DataStops!G96/24</f>
        <v>3.4722222222222207E-4</v>
      </c>
      <c r="M93" s="2"/>
      <c r="N93" s="2"/>
    </row>
    <row r="94" spans="1:14" x14ac:dyDescent="0.2">
      <c r="A94" s="2" t="str">
        <f>DataStops!A97</f>
        <v>S-03 T (0128)</v>
      </c>
      <c r="B94" s="2" t="str">
        <f>DataStops!B97</f>
        <v>Calle Mexicaltzingo 67, Mexicaltzingo, 44180 Guadalajara, Jal., México</v>
      </c>
      <c r="C94" s="2">
        <f>DataStops!C97</f>
        <v>20.567245483398398</v>
      </c>
      <c r="D94" s="2">
        <f>DataStops!D97</f>
        <v>-103.368598937988</v>
      </c>
      <c r="E94" s="20">
        <f>DataStops!E97</f>
        <v>43558.857881944401</v>
      </c>
      <c r="F94" s="17">
        <f>DataStops!F97</f>
        <v>6.9675925925925903E-3</v>
      </c>
      <c r="G94" s="17">
        <f>DataStops!G97/24</f>
        <v>3.3564814814814834E-4</v>
      </c>
      <c r="M94" s="2"/>
      <c r="N94" s="2"/>
    </row>
    <row r="95" spans="1:14" x14ac:dyDescent="0.2">
      <c r="A95" s="2" t="str">
        <f>DataStops!A98</f>
        <v>S-03 T (0128)</v>
      </c>
      <c r="B95" s="2" t="str">
        <f>DataStops!B98</f>
        <v>Av. 16 de Septiembre 649, Mexicaltzingo, 44180 Guadalajara, Jal., México</v>
      </c>
      <c r="C95" s="2">
        <f>DataStops!C98</f>
        <v>20.5673732757568</v>
      </c>
      <c r="D95" s="2">
        <f>DataStops!D98</f>
        <v>-103.36888122558599</v>
      </c>
      <c r="E95" s="20">
        <f>DataStops!E98</f>
        <v>43558.865011574097</v>
      </c>
      <c r="F95" s="17">
        <f>DataStops!F98</f>
        <v>4.0393518518518504E-3</v>
      </c>
      <c r="G95" s="17">
        <f>DataStops!G98/24</f>
        <v>0</v>
      </c>
      <c r="M95" s="2"/>
      <c r="N95" s="2"/>
    </row>
    <row r="96" spans="1:14" x14ac:dyDescent="0.2">
      <c r="A96" s="2" t="str">
        <f>DataStops!A99</f>
        <v>S-03 T (0128)</v>
      </c>
      <c r="B96" s="2" t="str">
        <f>DataStops!B99</f>
        <v>Prolongacion Vicente guerrero 100a, Jalisco, México</v>
      </c>
      <c r="C96" s="2">
        <f>DataStops!C99</f>
        <v>20.0429573059082</v>
      </c>
      <c r="D96" s="2">
        <f>DataStops!D99</f>
        <v>-102.718719482422</v>
      </c>
      <c r="E96" s="20">
        <f>DataStops!E99</f>
        <v>43558.895127314798</v>
      </c>
      <c r="F96" s="17">
        <f>DataStops!F99</f>
        <v>0.32706018518518498</v>
      </c>
      <c r="G96" s="17">
        <f>DataStops!G99/24</f>
        <v>3.5069444444444458E-3</v>
      </c>
      <c r="M96" s="2"/>
      <c r="N96" s="2"/>
    </row>
    <row r="97" spans="1:14" x14ac:dyDescent="0.2">
      <c r="A97" s="2" t="str">
        <f>DataStops!A100</f>
        <v>S-03 T (0128)</v>
      </c>
      <c r="B97" s="2" t="str">
        <f>DataStops!B100</f>
        <v>Prolongacion Vicente guerrero 100a, Jalisco, México</v>
      </c>
      <c r="C97" s="2">
        <f>DataStops!C100</f>
        <v>20.042982101440401</v>
      </c>
      <c r="D97" s="2">
        <f>DataStops!D100</f>
        <v>-102.718719482422</v>
      </c>
      <c r="E97" s="20">
        <f>DataStops!E100</f>
        <v>43559.224305555603</v>
      </c>
      <c r="F97" s="17">
        <f>DataStops!F100</f>
        <v>2.4652777777777802E-3</v>
      </c>
      <c r="G97" s="17">
        <f>DataStops!G100/24</f>
        <v>2.4652777777777793E-3</v>
      </c>
      <c r="M97" s="2"/>
      <c r="N97" s="2"/>
    </row>
    <row r="98" spans="1:14" x14ac:dyDescent="0.2">
      <c r="A98" s="2" t="str">
        <f>DataStops!A101</f>
        <v>S-03 T (0128)</v>
      </c>
      <c r="B98" s="2" t="str">
        <f>DataStops!B101</f>
        <v>Ninfa Castañeda 7, 46400 Tequila, Jal., México</v>
      </c>
      <c r="C98" s="2">
        <f>DataStops!C101</f>
        <v>19.9899387359619</v>
      </c>
      <c r="D98" s="2">
        <f>DataStops!D101</f>
        <v>-102.28485107421901</v>
      </c>
      <c r="E98" s="20">
        <f>DataStops!E101</f>
        <v>43559.280972222201</v>
      </c>
      <c r="F98" s="17">
        <f>DataStops!F101</f>
        <v>4.8553240740740702E-2</v>
      </c>
      <c r="G98" s="17">
        <f>DataStops!G101/24</f>
        <v>5.9837962962962917E-3</v>
      </c>
      <c r="M98" s="2"/>
      <c r="N98" s="2"/>
    </row>
    <row r="99" spans="1:14" x14ac:dyDescent="0.2">
      <c r="A99" s="2" t="str">
        <f>DataStops!A102</f>
        <v>S-03 T (0128)</v>
      </c>
      <c r="B99" s="2" t="str">
        <f>DataStops!B102</f>
        <v>Hermelinda Rosales Rulfo 50C, Obrera 2, 46400 Tequila, Jal., México</v>
      </c>
      <c r="C99" s="2">
        <f>DataStops!C102</f>
        <v>20.000947952270501</v>
      </c>
      <c r="D99" s="2">
        <f>DataStops!D102</f>
        <v>-102.287895202637</v>
      </c>
      <c r="E99" s="20">
        <f>DataStops!E102</f>
        <v>43559.329965277801</v>
      </c>
      <c r="F99" s="17">
        <f>DataStops!F102</f>
        <v>8.1597222222222193E-3</v>
      </c>
      <c r="G99" s="17">
        <f>DataStops!G102/24</f>
        <v>4.6296296296296253E-5</v>
      </c>
      <c r="M99" s="2"/>
      <c r="N99" s="2"/>
    </row>
    <row r="100" spans="1:14" x14ac:dyDescent="0.2">
      <c r="A100" s="2" t="str">
        <f>DataStops!A103</f>
        <v>S-03 T (0128)</v>
      </c>
      <c r="B100" s="2" t="str">
        <f>DataStops!B103</f>
        <v>Carr. Guadalajara - Tepic, El Llano de los Vela, Jal., México</v>
      </c>
      <c r="C100" s="2">
        <f>DataStops!C103</f>
        <v>19.994956970214801</v>
      </c>
      <c r="D100" s="2">
        <f>DataStops!D103</f>
        <v>-102.298622131348</v>
      </c>
      <c r="E100" s="20">
        <f>DataStops!E103</f>
        <v>43559.351076388899</v>
      </c>
      <c r="F100" s="17">
        <f>DataStops!F103</f>
        <v>3.8888888888888901E-3</v>
      </c>
      <c r="G100" s="17">
        <f>DataStops!G103/24</f>
        <v>3.8888888888888875E-3</v>
      </c>
      <c r="M100" s="2"/>
      <c r="N100" s="2"/>
    </row>
    <row r="101" spans="1:14" x14ac:dyDescent="0.2">
      <c r="A101" s="2" t="str">
        <f>DataStops!A104</f>
        <v>S-03 T (0128)</v>
      </c>
      <c r="B101" s="2" t="str">
        <f>DataStops!B104</f>
        <v>San Juan LB, Santo Santiago, 63959 Ixtlán del Río, Nay., México</v>
      </c>
      <c r="C101" s="2">
        <f>DataStops!C104</f>
        <v>20.007858276367202</v>
      </c>
      <c r="D101" s="2">
        <f>DataStops!D104</f>
        <v>-102.315185546875</v>
      </c>
      <c r="E101" s="20">
        <f>DataStops!E104</f>
        <v>43559.390821759298</v>
      </c>
      <c r="F101" s="17">
        <f>DataStops!F104</f>
        <v>8.5763888888888903E-3</v>
      </c>
      <c r="G101" s="17">
        <f>DataStops!G104/24</f>
        <v>6.5624999999999998E-3</v>
      </c>
      <c r="M101" s="2"/>
      <c r="N101" s="2"/>
    </row>
    <row r="102" spans="1:14" x14ac:dyDescent="0.2">
      <c r="A102" s="2" t="str">
        <f>DataStops!A105</f>
        <v>S-03 T (0128)</v>
      </c>
      <c r="B102" s="2" t="str">
        <f>DataStops!B105</f>
        <v>Emilio M. González Parra 225, Everardo Peña Navarro, 63959 Ixtlán del Río, Nay., México</v>
      </c>
      <c r="C102" s="2">
        <f>DataStops!C105</f>
        <v>19.9891967773438</v>
      </c>
      <c r="D102" s="2">
        <f>DataStops!D105</f>
        <v>-102.247604370117</v>
      </c>
      <c r="E102" s="20">
        <f>DataStops!E105</f>
        <v>43559.402025463001</v>
      </c>
      <c r="F102" s="17">
        <f>DataStops!F105</f>
        <v>1.51157407407407E-2</v>
      </c>
      <c r="G102" s="17">
        <f>DataStops!G105/24</f>
        <v>4.6296296296296253E-5</v>
      </c>
      <c r="M102" s="2"/>
      <c r="N102" s="2"/>
    </row>
    <row r="103" spans="1:14" x14ac:dyDescent="0.2">
      <c r="A103" s="2" t="str">
        <f>DataStops!A106</f>
        <v>S-03 T (0128)</v>
      </c>
      <c r="B103" s="2" t="str">
        <f>DataStops!B106</f>
        <v>Av. Tecnológico 4, Valle de Matatipac, 63195 Tepic, Nay., México</v>
      </c>
      <c r="C103" s="2">
        <f>DataStops!C106</f>
        <v>19.989171981811499</v>
      </c>
      <c r="D103" s="2">
        <f>DataStops!D106</f>
        <v>-102.24765777587901</v>
      </c>
      <c r="E103" s="20">
        <f>DataStops!E106</f>
        <v>43559.466793981497</v>
      </c>
      <c r="F103" s="17">
        <f>DataStops!F106</f>
        <v>3.65740740740741E-3</v>
      </c>
      <c r="G103" s="17">
        <f>DataStops!G106/24</f>
        <v>3.6574074074074083E-3</v>
      </c>
      <c r="M103" s="2"/>
      <c r="N103" s="2"/>
    </row>
    <row r="104" spans="1:14" x14ac:dyDescent="0.2">
      <c r="A104" s="2" t="str">
        <f>DataStops!A107</f>
        <v>S-03 T (0128)</v>
      </c>
      <c r="B104" s="2" t="str">
        <f>DataStops!B107</f>
        <v>Paseo de Geranio 132, Villas del Roble, 63173 Tepic, Nay., México</v>
      </c>
      <c r="C104" s="2">
        <f>DataStops!C107</f>
        <v>19.9729404449463</v>
      </c>
      <c r="D104" s="2">
        <f>DataStops!D107</f>
        <v>-102.280166625977</v>
      </c>
      <c r="E104" s="20">
        <f>DataStops!E107</f>
        <v>43559.482025463003</v>
      </c>
      <c r="F104" s="17">
        <f>DataStops!F107</f>
        <v>5.2662037037037E-3</v>
      </c>
      <c r="G104" s="17">
        <f>DataStops!G107/24</f>
        <v>4.6296296296296253E-5</v>
      </c>
      <c r="M104" s="2"/>
      <c r="N104" s="2"/>
    </row>
    <row r="105" spans="1:14" x14ac:dyDescent="0.2">
      <c r="A105" s="2" t="str">
        <f>DataStops!A108</f>
        <v>S-03 T (0128)</v>
      </c>
      <c r="B105" s="2" t="str">
        <f>DataStops!B108</f>
        <v>Av. los Sauces 202, Los Sauces Infonavit, Unión Popular, 63196 Tepic, Nay., México</v>
      </c>
      <c r="C105" s="2">
        <f>DataStops!C108</f>
        <v>19.973016738891602</v>
      </c>
      <c r="D105" s="2">
        <f>DataStops!D108</f>
        <v>-102.280242919922</v>
      </c>
      <c r="E105" s="20">
        <f>DataStops!E108</f>
        <v>43559.496678240699</v>
      </c>
      <c r="F105" s="17">
        <f>DataStops!F108</f>
        <v>5.15046296296296E-3</v>
      </c>
      <c r="G105" s="17">
        <f>DataStops!G108/24</f>
        <v>2.0833333333333335E-4</v>
      </c>
      <c r="M105" s="2"/>
      <c r="N105" s="2"/>
    </row>
    <row r="106" spans="1:14" x14ac:dyDescent="0.2">
      <c r="A106" s="2" t="str">
        <f>DataStops!A109</f>
        <v>S-03 T (0128)</v>
      </c>
      <c r="B106" s="2" t="str">
        <f>DataStops!B109</f>
        <v>Calle Brasil 45, Moctezuma, 63185 Tepic, Nay., México</v>
      </c>
      <c r="C106" s="2">
        <f>DataStops!C109</f>
        <v>19.972967147827099</v>
      </c>
      <c r="D106" s="2">
        <f>DataStops!D109</f>
        <v>-102.280143737793</v>
      </c>
      <c r="E106" s="20">
        <f>DataStops!E109</f>
        <v>43559.509444444397</v>
      </c>
      <c r="F106" s="17">
        <f>DataStops!F109</f>
        <v>6.875E-3</v>
      </c>
      <c r="G106" s="17">
        <f>DataStops!G109/24</f>
        <v>3.1250000000000001E-4</v>
      </c>
      <c r="M106" s="2"/>
      <c r="N106" s="2"/>
    </row>
    <row r="107" spans="1:14" x14ac:dyDescent="0.2">
      <c r="A107" s="2" t="str">
        <f>DataStops!A110</f>
        <v>S-03 T (0128)</v>
      </c>
      <c r="B107" s="2" t="str">
        <f>DataStops!B110</f>
        <v>De Los Insurgentes Pte. 1055, Rodeo de la Punta, 63117 Tepic, Nay., México</v>
      </c>
      <c r="C107" s="2">
        <f>DataStops!C110</f>
        <v>19.9718914031982</v>
      </c>
      <c r="D107" s="2">
        <f>DataStops!D110</f>
        <v>-102.279983520508</v>
      </c>
      <c r="E107" s="20">
        <f>DataStops!E110</f>
        <v>43559.5227199074</v>
      </c>
      <c r="F107" s="17">
        <f>DataStops!F110</f>
        <v>1.61342592592593E-2</v>
      </c>
      <c r="G107" s="17">
        <f>DataStops!G110/24</f>
        <v>4.2824074074074167E-4</v>
      </c>
      <c r="M107" s="2"/>
      <c r="N107" s="2"/>
    </row>
    <row r="108" spans="1:14" x14ac:dyDescent="0.2">
      <c r="A108" s="2" t="str">
        <f>DataStops!A111</f>
        <v>S-03 T (0128)</v>
      </c>
      <c r="B108" s="2" t="str">
        <f>DataStops!B111</f>
        <v>Av. Guadalupe Victoria 426, Heriberto Casas, 63020 Tepic, Nay., México</v>
      </c>
      <c r="C108" s="2">
        <f>DataStops!C111</f>
        <v>19.972967147827099</v>
      </c>
      <c r="D108" s="2">
        <f>DataStops!D111</f>
        <v>-102.280143737793</v>
      </c>
      <c r="E108" s="20">
        <f>DataStops!E111</f>
        <v>43559.549432870401</v>
      </c>
      <c r="F108" s="17">
        <f>DataStops!F111</f>
        <v>7.3495370370370398E-3</v>
      </c>
      <c r="G108" s="17">
        <f>DataStops!G111/24</f>
        <v>1.7129629629629624E-3</v>
      </c>
      <c r="M108" s="2"/>
      <c r="N108" s="2"/>
    </row>
    <row r="109" spans="1:14" x14ac:dyDescent="0.2">
      <c r="A109" s="2" t="str">
        <f>DataStops!A112</f>
        <v>S-03 T (0128)</v>
      </c>
      <c r="B109" s="2" t="str">
        <f>DataStops!B112</f>
        <v>Calle Sangangüey 20, El Indio, 63780 Xalisco, Nay., México</v>
      </c>
      <c r="C109" s="2">
        <f>DataStops!C112</f>
        <v>19.669349670410199</v>
      </c>
      <c r="D109" s="2">
        <f>DataStops!D112</f>
        <v>-101.99291229248</v>
      </c>
      <c r="E109" s="20">
        <f>DataStops!E112</f>
        <v>43559.577280092599</v>
      </c>
      <c r="F109" s="17">
        <f>DataStops!F112</f>
        <v>2.4189814814814799E-3</v>
      </c>
      <c r="G109" s="17">
        <f>DataStops!G112/24</f>
        <v>2.7777777777777789E-4</v>
      </c>
      <c r="M109" s="2"/>
      <c r="N109" s="2"/>
    </row>
    <row r="110" spans="1:14" x14ac:dyDescent="0.2">
      <c r="A110" s="2" t="str">
        <f>DataStops!A113</f>
        <v>S-03 T (0128)</v>
      </c>
      <c r="B110" s="2" t="str">
        <f>DataStops!B113</f>
        <v>BLVD. TEPIC - JALISCO #57 SUR COL. EL INDIO. ENTRE SANGANGUEY, Dátil Y, Colinas de Xalisco, 63780 Xalisco, Nay., México</v>
      </c>
      <c r="C110" s="2">
        <f>DataStops!C113</f>
        <v>19.411506652831999</v>
      </c>
      <c r="D110" s="2">
        <f>DataStops!D113</f>
        <v>-102.013542175293</v>
      </c>
      <c r="E110" s="20">
        <f>DataStops!E113</f>
        <v>43559.580300925903</v>
      </c>
      <c r="F110" s="17">
        <f>DataStops!F113</f>
        <v>6.1111111111111097E-3</v>
      </c>
      <c r="G110" s="17">
        <f>DataStops!G113/24</f>
        <v>2.4305555555555541E-4</v>
      </c>
      <c r="M110" s="2"/>
      <c r="N110" s="2"/>
    </row>
    <row r="111" spans="1:14" x14ac:dyDescent="0.2">
      <c r="A111" s="2" t="str">
        <f>DataStops!A114</f>
        <v>S-03 T (0128)</v>
      </c>
      <c r="B111" s="2" t="str">
        <f>DataStops!B114</f>
        <v>BLVD. TEPIC - JALISCO #57 SUR COL. EL INDIO. ENTRE SANGANGUEY, Dátil Y, Colinas de Xalisco, 63780 Xalisco, Nay., México</v>
      </c>
      <c r="C111" s="2">
        <f>DataStops!C114</f>
        <v>19.404211044311499</v>
      </c>
      <c r="D111" s="2">
        <f>DataStops!D114</f>
        <v>-102.01805114746099</v>
      </c>
      <c r="E111" s="20">
        <f>DataStops!E114</f>
        <v>43559.588356481501</v>
      </c>
      <c r="F111" s="17">
        <f>DataStops!F114</f>
        <v>5.0810185185185203E-3</v>
      </c>
      <c r="G111" s="17">
        <f>DataStops!G114/24</f>
        <v>2.0833333333333335E-4</v>
      </c>
      <c r="M111" s="2"/>
      <c r="N111" s="2"/>
    </row>
    <row r="112" spans="1:14" x14ac:dyDescent="0.2">
      <c r="A112" s="2" t="str">
        <f>DataStops!A115</f>
        <v>S-03 T (0128)</v>
      </c>
      <c r="B112" s="2" t="str">
        <f>DataStops!B115</f>
        <v>Hidalgo 199, Centro, 63700 Compostela, Nay., México</v>
      </c>
      <c r="C112" s="2">
        <f>DataStops!C115</f>
        <v>19.404237747192401</v>
      </c>
      <c r="D112" s="2">
        <f>DataStops!D115</f>
        <v>-102.018226623535</v>
      </c>
      <c r="E112" s="20">
        <f>DataStops!E115</f>
        <v>43559.630578703698</v>
      </c>
      <c r="F112" s="17">
        <f>DataStops!F115</f>
        <v>1.36458333333333E-2</v>
      </c>
      <c r="G112" s="17">
        <f>DataStops!G115/24</f>
        <v>3.3101851851851834E-3</v>
      </c>
      <c r="M112" s="2"/>
      <c r="N112" s="2"/>
    </row>
    <row r="113" spans="1:14" x14ac:dyDescent="0.2">
      <c r="A113" s="2" t="str">
        <f>DataStops!A116</f>
        <v>S-03 T (0128)</v>
      </c>
      <c r="B113" s="2" t="str">
        <f>DataStops!B116</f>
        <v>Constitución 1A, Sin Nombre Loc. San Vicente, 63737 San Vicente, Nay., México</v>
      </c>
      <c r="C113" s="2">
        <f>DataStops!C116</f>
        <v>19.3926906585693</v>
      </c>
      <c r="D113" s="2">
        <f>DataStops!D116</f>
        <v>-102.055625915527</v>
      </c>
      <c r="E113" s="20">
        <f>DataStops!E116</f>
        <v>43559.747650463003</v>
      </c>
      <c r="F113" s="17">
        <f>DataStops!F116</f>
        <v>1.8749999999999999E-2</v>
      </c>
      <c r="G113" s="17">
        <f>DataStops!G116/24</f>
        <v>1.8749999999999999E-2</v>
      </c>
      <c r="M113" s="2"/>
      <c r="N113" s="2"/>
    </row>
    <row r="114" spans="1:14" x14ac:dyDescent="0.2">
      <c r="A114" s="2" t="str">
        <f>DataStops!A117</f>
        <v>S-03 T (0128)</v>
      </c>
      <c r="B114" s="2" t="str">
        <f>DataStops!B117</f>
        <v>Calle de la Gardenia 28, Jardines del Sol, Fraccionamiento Santa Fe, Nay., México</v>
      </c>
      <c r="C114" s="2">
        <f>DataStops!C117</f>
        <v>19.416549682617202</v>
      </c>
      <c r="D114" s="2">
        <f>DataStops!D117</f>
        <v>-102.063232421875</v>
      </c>
      <c r="E114" s="20">
        <f>DataStops!E117</f>
        <v>43559.782581018502</v>
      </c>
      <c r="F114" s="17">
        <f>DataStops!F117</f>
        <v>8.86574074074074E-3</v>
      </c>
      <c r="G114" s="17">
        <f>DataStops!G117/24</f>
        <v>9.7222222222222078E-4</v>
      </c>
      <c r="M114" s="2"/>
      <c r="N114" s="2"/>
    </row>
    <row r="115" spans="1:14" x14ac:dyDescent="0.2">
      <c r="A115" s="2" t="str">
        <f>DataStops!A118</f>
        <v>S-03 T (0128)</v>
      </c>
      <c r="B115" s="2" t="str">
        <f>DataStops!B118</f>
        <v>Blvd. de las Dalias 105a, Jardines del Sol, Fraccionamiento Santa Fe, Nay., México</v>
      </c>
      <c r="C115" s="2">
        <f>DataStops!C118</f>
        <v>19.416524887085</v>
      </c>
      <c r="D115" s="2">
        <f>DataStops!D118</f>
        <v>-102.06313323974599</v>
      </c>
      <c r="E115" s="20">
        <f>DataStops!E118</f>
        <v>43559.793506944399</v>
      </c>
      <c r="F115" s="17">
        <f>DataStops!F118</f>
        <v>5.0462962962962996E-3</v>
      </c>
      <c r="G115" s="17">
        <f>DataStops!G118/24</f>
        <v>5.0462962962962918E-3</v>
      </c>
      <c r="M115" s="2"/>
      <c r="N115" s="2"/>
    </row>
    <row r="116" spans="1:14" x14ac:dyDescent="0.2">
      <c r="A116" s="2" t="str">
        <f>DataStops!A119</f>
        <v>S-03 T (0128)</v>
      </c>
      <c r="B116" s="2" t="str">
        <f>DataStops!B119</f>
        <v>Blvd. de las Dalias 107a, Jardines del Sol, Fraccionamiento Santa Fe, Nay., México</v>
      </c>
      <c r="C116" s="2">
        <f>DataStops!C119</f>
        <v>19.403699874877901</v>
      </c>
      <c r="D116" s="2">
        <f>DataStops!D119</f>
        <v>-102.070808410645</v>
      </c>
      <c r="E116" s="20">
        <f>DataStops!E119</f>
        <v>43559.800844907397</v>
      </c>
      <c r="F116" s="17">
        <f>DataStops!F119</f>
        <v>1.8298611111111099E-2</v>
      </c>
      <c r="G116" s="17">
        <f>DataStops!G119/24</f>
        <v>2.9629629629629624E-3</v>
      </c>
      <c r="M116" s="2"/>
      <c r="N116" s="2"/>
    </row>
    <row r="117" spans="1:14" x14ac:dyDescent="0.2">
      <c r="A117" s="2" t="str">
        <f>DataStops!A120</f>
        <v>S-03 T (0128)</v>
      </c>
      <c r="B117" s="2" t="str">
        <f>DataStops!B120</f>
        <v>Juan Escutia 103, Centro, 63737 San José del Valle, Nay., México</v>
      </c>
      <c r="C117" s="2">
        <f>DataStops!C120</f>
        <v>19.403673171997099</v>
      </c>
      <c r="D117" s="2">
        <f>DataStops!D120</f>
        <v>-102.070556640625</v>
      </c>
      <c r="E117" s="20">
        <f>DataStops!E120</f>
        <v>43559.827141203699</v>
      </c>
      <c r="F117" s="17">
        <f>DataStops!F120</f>
        <v>1.8402777777777801E-3</v>
      </c>
      <c r="G117" s="17">
        <f>DataStops!G120/24</f>
        <v>1.7361111111111125E-4</v>
      </c>
      <c r="M117" s="2"/>
      <c r="N117" s="2"/>
    </row>
    <row r="118" spans="1:14" x14ac:dyDescent="0.2">
      <c r="A118" s="2" t="str">
        <f>DataStops!A121</f>
        <v>S-03 T (0128)</v>
      </c>
      <c r="B118" s="2" t="str">
        <f>DataStops!B121</f>
        <v>Blvrd Riviera Nayarit 204, 63732 Nay., México</v>
      </c>
      <c r="C118" s="2">
        <f>DataStops!C121</f>
        <v>19.773849487304702</v>
      </c>
      <c r="D118" s="2">
        <f>DataStops!D121</f>
        <v>-102.026008605957</v>
      </c>
      <c r="E118" s="20">
        <f>DataStops!E121</f>
        <v>43559.856840277796</v>
      </c>
      <c r="F118" s="17">
        <f>DataStops!F121</f>
        <v>7.4074074074074103E-3</v>
      </c>
      <c r="G118" s="17">
        <f>DataStops!G121/24</f>
        <v>9.2592592592592507E-5</v>
      </c>
      <c r="M118" s="2"/>
      <c r="N118" s="2"/>
    </row>
    <row r="119" spans="1:14" x14ac:dyDescent="0.2">
      <c r="A119" s="2" t="str">
        <f>DataStops!A122</f>
        <v>S-03 T (0128)</v>
      </c>
      <c r="B119" s="2" t="str">
        <f>DataStops!B122</f>
        <v>Lib. Nogales 7, La Venta del Astillero, Jal., México</v>
      </c>
      <c r="C119" s="2">
        <f>DataStops!C122</f>
        <v>19.844018936157202</v>
      </c>
      <c r="D119" s="2">
        <f>DataStops!D122</f>
        <v>-102.072189331055</v>
      </c>
      <c r="E119" s="20">
        <f>DataStops!E122</f>
        <v>43560.055439814802</v>
      </c>
      <c r="F119" s="17">
        <f>DataStops!F122</f>
        <v>4.9421296296296297E-3</v>
      </c>
      <c r="G119" s="17">
        <f>DataStops!G122/24</f>
        <v>4.9421296296296253E-3</v>
      </c>
      <c r="M119" s="2"/>
      <c r="N119" s="2"/>
    </row>
    <row r="120" spans="1:14" x14ac:dyDescent="0.2">
      <c r="A120" s="2" t="str">
        <f>DataStops!A123</f>
        <v>S-03 T (0128)</v>
      </c>
      <c r="B120" s="2" t="str">
        <f>DataStops!B123</f>
        <v>Av Periférico Pte Manuel Gómez Morin 27, Paseos del Sol, 45070 Zapopan, Jal., México</v>
      </c>
      <c r="C120" s="2">
        <f>DataStops!C123</f>
        <v>19.843814849853501</v>
      </c>
      <c r="D120" s="2">
        <f>DataStops!D123</f>
        <v>-102.074546813965</v>
      </c>
      <c r="E120" s="20">
        <f>DataStops!E123</f>
        <v>43560.079629629603</v>
      </c>
      <c r="F120" s="17">
        <f>DataStops!F123</f>
        <v>4.6759259259259297E-3</v>
      </c>
      <c r="G120" s="17">
        <f>DataStops!G123/24</f>
        <v>1.8518518518518501E-4</v>
      </c>
      <c r="M120" s="2"/>
      <c r="N120" s="2"/>
    </row>
    <row r="121" spans="1:14" x14ac:dyDescent="0.2">
      <c r="A121" s="2" t="str">
        <f>DataStops!A124</f>
        <v>S-03 T (0128)</v>
      </c>
      <c r="B121" s="2" t="str">
        <f>DataStops!B124</f>
        <v>Av. Adolf Bernard Horn Junior 3490, Lomas de Tlaquepaque, 45601 San Pedro Tlaquepaque, Jal., México</v>
      </c>
      <c r="C121" s="2">
        <f>DataStops!C124</f>
        <v>19.843788146972699</v>
      </c>
      <c r="D121" s="2">
        <f>DataStops!D124</f>
        <v>-102.074165344238</v>
      </c>
      <c r="E121" s="20">
        <f>DataStops!E124</f>
        <v>43560.094849537003</v>
      </c>
      <c r="F121" s="17">
        <f>DataStops!F124</f>
        <v>2.1192129629629599E-2</v>
      </c>
      <c r="G121" s="17">
        <f>DataStops!G124/24</f>
        <v>9.9537037037037085E-4</v>
      </c>
      <c r="M121" s="2"/>
      <c r="N121" s="2"/>
    </row>
    <row r="122" spans="1:14" x14ac:dyDescent="0.2">
      <c r="A122" s="2" t="str">
        <f>DataStops!A125</f>
        <v>S-03 T (0128)</v>
      </c>
      <c r="B122" s="2" t="str">
        <f>DataStops!B125</f>
        <v>Dr Pedro Juan Mirassou Tarno 219, Tlaquepaque, 45610 Jal., México</v>
      </c>
      <c r="C122" s="2">
        <f>DataStops!C125</f>
        <v>20.408525466918899</v>
      </c>
      <c r="D122" s="2">
        <f>DataStops!D125</f>
        <v>-102.74106597900401</v>
      </c>
      <c r="E122" s="20">
        <f>DataStops!E125</f>
        <v>43560.119282407402</v>
      </c>
      <c r="F122" s="17">
        <f>DataStops!F125</f>
        <v>0.25895833333333301</v>
      </c>
      <c r="G122" s="17">
        <f>DataStops!G125/24</f>
        <v>3.2407407407407417E-4</v>
      </c>
      <c r="M122" s="2"/>
      <c r="N122" s="2"/>
    </row>
    <row r="123" spans="1:14" x14ac:dyDescent="0.2">
      <c r="A123" s="2" t="str">
        <f>DataStops!A126</f>
        <v>S-03 T (0128)</v>
      </c>
      <c r="B123" s="2" t="str">
        <f>DataStops!B126</f>
        <v>Prolongacion Vicente guerrero 100a, Jalisco, México</v>
      </c>
      <c r="C123" s="2">
        <f>DataStops!C126</f>
        <v>20.568780899047901</v>
      </c>
      <c r="D123" s="2">
        <f>DataStops!D126</f>
        <v>-103.366172790527</v>
      </c>
      <c r="E123" s="20">
        <f>DataStops!E126</f>
        <v>43562.941562499997</v>
      </c>
      <c r="F123" s="17">
        <f>DataStops!F126</f>
        <v>0.18646990740740699</v>
      </c>
      <c r="G123" s="17">
        <f>DataStops!G126/24</f>
        <v>8.3333333333333339E-4</v>
      </c>
      <c r="M123" s="2"/>
      <c r="N123" s="2"/>
    </row>
    <row r="124" spans="1:14" x14ac:dyDescent="0.2">
      <c r="A124" s="2" t="str">
        <f>DataStops!A127</f>
        <v>S-03 T (0128)</v>
      </c>
      <c r="B124" s="2" t="str">
        <f>DataStops!B127</f>
        <v>Prolongacion Vicente guerrero 100a, Jalisco, México</v>
      </c>
      <c r="C124" s="2">
        <f>DataStops!C127</f>
        <v>20.568601608276399</v>
      </c>
      <c r="D124" s="2">
        <f>DataStops!D127</f>
        <v>-103.36611938476599</v>
      </c>
      <c r="E124" s="20">
        <f>DataStops!E127</f>
        <v>43563.128171296303</v>
      </c>
      <c r="F124" s="17">
        <f>DataStops!F127</f>
        <v>4.2962962962963001E-2</v>
      </c>
      <c r="G124" s="17">
        <f>DataStops!G127/24</f>
        <v>3.8310185185185166E-3</v>
      </c>
      <c r="M124" s="2"/>
      <c r="N124" s="2"/>
    </row>
    <row r="125" spans="1:14" x14ac:dyDescent="0.2">
      <c r="A125" s="2" t="str">
        <f>DataStops!A128</f>
        <v>S-03 T (0128)</v>
      </c>
      <c r="B125" s="2" t="str">
        <f>DataStops!B128</f>
        <v>Prolongacion Vicente guerrero 100a, Jalisco, México</v>
      </c>
      <c r="C125" s="2">
        <f>DataStops!C128</f>
        <v>20.568346023559599</v>
      </c>
      <c r="D125" s="2">
        <f>DataStops!D128</f>
        <v>-103.36606597900401</v>
      </c>
      <c r="E125" s="20">
        <f>DataStops!E128</f>
        <v>43563.172673611101</v>
      </c>
      <c r="F125" s="17">
        <f>DataStops!F128</f>
        <v>9.1435185185185196E-3</v>
      </c>
      <c r="G125" s="17">
        <f>DataStops!G128/24</f>
        <v>6.944444444444458E-5</v>
      </c>
      <c r="M125" s="2"/>
      <c r="N125" s="2"/>
    </row>
    <row r="126" spans="1:14" x14ac:dyDescent="0.2">
      <c r="A126" s="2" t="str">
        <f>DataStops!A129</f>
        <v>S-03 T (0128)</v>
      </c>
      <c r="B126" s="2" t="str">
        <f>DataStops!B129</f>
        <v>Prolongacion Vicente guerrero 100a, Jalisco, México</v>
      </c>
      <c r="C126" s="2">
        <f>DataStops!C129</f>
        <v>20.568576812744102</v>
      </c>
      <c r="D126" s="2">
        <f>DataStops!D129</f>
        <v>-103.36611938476599</v>
      </c>
      <c r="E126" s="20">
        <f>DataStops!E129</f>
        <v>43563.182800925897</v>
      </c>
      <c r="F126" s="17">
        <f>DataStops!F129</f>
        <v>3.7037037037037003E-4</v>
      </c>
      <c r="G126" s="17">
        <f>DataStops!G129/24</f>
        <v>1.8518518518518501E-4</v>
      </c>
      <c r="M126" s="2"/>
      <c r="N126" s="2"/>
    </row>
    <row r="127" spans="1:14" x14ac:dyDescent="0.2">
      <c r="A127" s="2" t="str">
        <f>DataStops!A130</f>
        <v>S-03 T (0128)</v>
      </c>
      <c r="B127" s="2" t="str">
        <f>DataStops!B130</f>
        <v>Prolongacion Vicente guerrero 100a, Jalisco, México</v>
      </c>
      <c r="C127" s="2">
        <f>DataStops!C130</f>
        <v>20.567756652831999</v>
      </c>
      <c r="D127" s="2">
        <f>DataStops!D130</f>
        <v>-103.368934631348</v>
      </c>
      <c r="E127" s="20">
        <f>DataStops!E130</f>
        <v>43563.183761574102</v>
      </c>
      <c r="F127" s="17">
        <f>DataStops!F130</f>
        <v>5.10416666666667E-2</v>
      </c>
      <c r="G127" s="17">
        <f>DataStops!G130/24</f>
        <v>5.787037037037042E-5</v>
      </c>
      <c r="M127" s="2"/>
      <c r="N127" s="2"/>
    </row>
    <row r="128" spans="1:14" x14ac:dyDescent="0.2">
      <c r="A128" s="2" t="str">
        <f>DataStops!A131</f>
        <v>S-03 T (0128)</v>
      </c>
      <c r="B128" s="2" t="str">
        <f>DataStops!B131</f>
        <v>Vicente Guerrero 350, Jalisco, México</v>
      </c>
      <c r="C128" s="2">
        <f>DataStops!C131</f>
        <v>20.5674743652344</v>
      </c>
      <c r="D128" s="2">
        <f>DataStops!D131</f>
        <v>-103.368705749512</v>
      </c>
      <c r="E128" s="20">
        <f>DataStops!E131</f>
        <v>43563.235462962999</v>
      </c>
      <c r="F128" s="17">
        <f>DataStops!F131</f>
        <v>3.49537037037037E-3</v>
      </c>
      <c r="G128" s="17">
        <f>DataStops!G131/24</f>
        <v>3.4953703703703709E-3</v>
      </c>
      <c r="M128" s="2"/>
      <c r="N128" s="2"/>
    </row>
    <row r="129" spans="1:14" x14ac:dyDescent="0.2">
      <c r="A129" s="2" t="str">
        <f>DataStops!A132</f>
        <v>S-03 T (0128)</v>
      </c>
      <c r="B129" s="2" t="str">
        <f>DataStops!B132</f>
        <v>Guadalajara - Tepic 350, Nayarit, México</v>
      </c>
      <c r="C129" s="2">
        <f>DataStops!C132</f>
        <v>20.567501068115199</v>
      </c>
      <c r="D129" s="2">
        <f>DataStops!D132</f>
        <v>-103.368728637695</v>
      </c>
      <c r="E129" s="20">
        <f>DataStops!E132</f>
        <v>43563.352708333303</v>
      </c>
      <c r="F129" s="17">
        <f>DataStops!F132</f>
        <v>2.7893518518518502E-3</v>
      </c>
      <c r="G129" s="17">
        <f>DataStops!G132/24</f>
        <v>3.4722222222222209E-5</v>
      </c>
      <c r="M129" s="2"/>
      <c r="N129" s="2"/>
    </row>
    <row r="130" spans="1:14" x14ac:dyDescent="0.2">
      <c r="A130" s="2" t="str">
        <f>DataStops!A133</f>
        <v>S-03 T (0128)</v>
      </c>
      <c r="B130" s="2" t="str">
        <f>DataStops!B133</f>
        <v>Hermenegildo Galeana LB, Centro, 63626 Ruiz, Nay., México</v>
      </c>
      <c r="C130" s="2">
        <f>DataStops!C133</f>
        <v>20.567245483398398</v>
      </c>
      <c r="D130" s="2">
        <f>DataStops!D133</f>
        <v>-103.368598937988</v>
      </c>
      <c r="E130" s="20">
        <f>DataStops!E133</f>
        <v>43563.416793981502</v>
      </c>
      <c r="F130" s="17">
        <f>DataStops!F133</f>
        <v>3.4155092592592598E-2</v>
      </c>
      <c r="G130" s="17">
        <f>DataStops!G133/24</f>
        <v>2.6041666666666665E-3</v>
      </c>
      <c r="M130" s="2"/>
      <c r="N130" s="2"/>
    </row>
    <row r="131" spans="1:14" x14ac:dyDescent="0.2">
      <c r="A131" s="2" t="str">
        <f>DataStops!A134</f>
        <v>S-03 T (0128)</v>
      </c>
      <c r="B131" s="2" t="str">
        <f>DataStops!B134</f>
        <v>México 200, Nayarit, México</v>
      </c>
      <c r="C131" s="2">
        <f>DataStops!C134</f>
        <v>20.5673732757568</v>
      </c>
      <c r="D131" s="2">
        <f>DataStops!D134</f>
        <v>-103.36888122558599</v>
      </c>
      <c r="E131" s="20">
        <f>DataStops!E134</f>
        <v>43563.517951388902</v>
      </c>
      <c r="F131" s="17">
        <f>DataStops!F134</f>
        <v>1.2534722222222201E-2</v>
      </c>
      <c r="G131" s="17">
        <f>DataStops!G134/24</f>
        <v>2.1990740740740749E-4</v>
      </c>
      <c r="M131" s="2"/>
      <c r="N131" s="2"/>
    </row>
    <row r="132" spans="1:14" x14ac:dyDescent="0.2">
      <c r="A132" s="2" t="str">
        <f>DataStops!A135</f>
        <v>S-03 T (0128)</v>
      </c>
      <c r="B132" s="2" t="str">
        <f>DataStops!B135</f>
        <v>Hidalgo 199, Centro, 63700 Compostela, Nay., México</v>
      </c>
      <c r="C132" s="2">
        <f>DataStops!C135</f>
        <v>20.0429573059082</v>
      </c>
      <c r="D132" s="2">
        <f>DataStops!D135</f>
        <v>-102.718719482422</v>
      </c>
      <c r="E132" s="20">
        <f>DataStops!E135</f>
        <v>43563.553657407399</v>
      </c>
      <c r="F132" s="17">
        <f>DataStops!F135</f>
        <v>4.9074074074074098E-3</v>
      </c>
      <c r="G132" s="17">
        <f>DataStops!G135/24</f>
        <v>9.9537037037037085E-4</v>
      </c>
      <c r="M132" s="2"/>
      <c r="N132" s="2"/>
    </row>
    <row r="133" spans="1:14" x14ac:dyDescent="0.2">
      <c r="A133" s="2" t="str">
        <f>DataStops!A136</f>
        <v>S-03 T (0128)</v>
      </c>
      <c r="B133" s="2" t="str">
        <f>DataStops!B136</f>
        <v>Hidalgo 199, Centro, 63700 Compostela, Nay., México</v>
      </c>
      <c r="C133" s="2">
        <f>DataStops!C136</f>
        <v>20.042982101440401</v>
      </c>
      <c r="D133" s="2">
        <f>DataStops!D136</f>
        <v>-102.718719482422</v>
      </c>
      <c r="E133" s="20">
        <f>DataStops!E136</f>
        <v>43563.559675925899</v>
      </c>
      <c r="F133" s="17">
        <f>DataStops!F136</f>
        <v>2.77083333333333E-2</v>
      </c>
      <c r="G133" s="17">
        <f>DataStops!G136/24</f>
        <v>4.1666666666666669E-4</v>
      </c>
      <c r="M133" s="2"/>
      <c r="N133" s="2"/>
    </row>
    <row r="134" spans="1:14" x14ac:dyDescent="0.2">
      <c r="A134" s="2" t="str">
        <f>DataStops!A137</f>
        <v>S-03 T (0128)</v>
      </c>
      <c r="B134" s="2" t="str">
        <f>DataStops!B137</f>
        <v>Adolfo López Mateos 108, Nueva Galicia, 63715 Las Varas, Nay., México</v>
      </c>
      <c r="C134" s="2">
        <f>DataStops!C137</f>
        <v>19.9899387359619</v>
      </c>
      <c r="D134" s="2">
        <f>DataStops!D137</f>
        <v>-102.28485107421901</v>
      </c>
      <c r="E134" s="20">
        <f>DataStops!E137</f>
        <v>43563.621099536998</v>
      </c>
      <c r="F134" s="17">
        <f>DataStops!F137</f>
        <v>2.3148148148148099E-3</v>
      </c>
      <c r="G134" s="17">
        <f>DataStops!G137/24</f>
        <v>5.3240740740740831E-4</v>
      </c>
      <c r="M134" s="2"/>
      <c r="N134" s="2"/>
    </row>
    <row r="135" spans="1:14" x14ac:dyDescent="0.2">
      <c r="A135" s="2" t="str">
        <f>DataStops!A138</f>
        <v>S-03 T (0128)</v>
      </c>
      <c r="B135" s="2" t="str">
        <f>DataStops!B138</f>
        <v>Adolfo López Mateos 108, Nueva Galicia, 63715 Las Varas, Nay., México</v>
      </c>
      <c r="C135" s="2">
        <f>DataStops!C138</f>
        <v>20.000947952270501</v>
      </c>
      <c r="D135" s="2">
        <f>DataStops!D138</f>
        <v>-102.287895202637</v>
      </c>
      <c r="E135" s="20">
        <f>DataStops!E138</f>
        <v>43563.624305555597</v>
      </c>
      <c r="F135" s="17">
        <f>DataStops!F138</f>
        <v>5.9895833333333301E-2</v>
      </c>
      <c r="G135" s="17">
        <f>DataStops!G138/24</f>
        <v>1.2187499999999999E-2</v>
      </c>
      <c r="M135" s="2"/>
      <c r="N135" s="2"/>
    </row>
    <row r="136" spans="1:14" x14ac:dyDescent="0.2">
      <c r="A136" s="2" t="str">
        <f>DataStops!A139</f>
        <v>S-03 T (0128)</v>
      </c>
      <c r="B136" s="2" t="str">
        <f>DataStops!B139</f>
        <v>Adolfo López Mateos 106, Nueva Galicia, 63715 Las Varas, Nay., México</v>
      </c>
      <c r="C136" s="2">
        <f>DataStops!C139</f>
        <v>19.994956970214801</v>
      </c>
      <c r="D136" s="2">
        <f>DataStops!D139</f>
        <v>-102.298622131348</v>
      </c>
      <c r="E136" s="20">
        <f>DataStops!E139</f>
        <v>43563.688009259298</v>
      </c>
      <c r="F136" s="17">
        <f>DataStops!F139</f>
        <v>1.74884259259259E-2</v>
      </c>
      <c r="G136" s="17">
        <f>DataStops!G139/24</f>
        <v>1.2731481481481499E-4</v>
      </c>
      <c r="M136" s="2"/>
      <c r="N136" s="2"/>
    </row>
    <row r="137" spans="1:14" x14ac:dyDescent="0.2">
      <c r="A137" s="2" t="str">
        <f>DataStops!A140</f>
        <v>S-03 T (0128)</v>
      </c>
      <c r="B137" s="2" t="str">
        <f>DataStops!B140</f>
        <v>Constitución 1A, Sin Nombre Loc. San Vicente, 63737 San Vicente, Nay., México</v>
      </c>
      <c r="C137" s="2">
        <f>DataStops!C140</f>
        <v>20.007858276367202</v>
      </c>
      <c r="D137" s="2">
        <f>DataStops!D140</f>
        <v>-102.315185546875</v>
      </c>
      <c r="E137" s="20">
        <f>DataStops!E140</f>
        <v>43563.778680555602</v>
      </c>
      <c r="F137" s="17">
        <f>DataStops!F140</f>
        <v>4.6145833333333303E-2</v>
      </c>
      <c r="G137" s="17">
        <f>DataStops!G140/24</f>
        <v>5.6712962962962913E-4</v>
      </c>
      <c r="M137" s="2"/>
      <c r="N137" s="2"/>
    </row>
    <row r="138" spans="1:14" x14ac:dyDescent="0.2">
      <c r="A138" s="2" t="str">
        <f>DataStops!A141</f>
        <v>S-03 T (0128)</v>
      </c>
      <c r="B138" s="2" t="str">
        <f>DataStops!B141</f>
        <v>Blvd. de las Dalias 107a, Jardines del Sol, Fraccionamiento Santa Fe, Nay., México</v>
      </c>
      <c r="C138" s="2">
        <f>DataStops!C141</f>
        <v>19.9891967773438</v>
      </c>
      <c r="D138" s="2">
        <f>DataStops!D141</f>
        <v>-102.247604370117</v>
      </c>
      <c r="E138" s="20">
        <f>DataStops!E141</f>
        <v>43563.843981481499</v>
      </c>
      <c r="F138" s="17">
        <f>DataStops!F141</f>
        <v>2.1423611111111102E-2</v>
      </c>
      <c r="G138" s="17">
        <f>DataStops!G141/24</f>
        <v>9.2592592592592507E-5</v>
      </c>
      <c r="M138" s="2"/>
      <c r="N138" s="2"/>
    </row>
    <row r="139" spans="1:14" x14ac:dyDescent="0.2">
      <c r="A139" s="2" t="str">
        <f>DataStops!A142</f>
        <v>S-03 T (0128)</v>
      </c>
      <c r="B139" s="2" t="str">
        <f>DataStops!B142</f>
        <v>Blvd. de las Dalias 105a, Jardines del Sol, Fraccionamiento Santa Fe, Nay., México</v>
      </c>
      <c r="C139" s="2">
        <f>DataStops!C142</f>
        <v>19.989171981811499</v>
      </c>
      <c r="D139" s="2">
        <f>DataStops!D142</f>
        <v>-102.24765777587901</v>
      </c>
      <c r="E139" s="20">
        <f>DataStops!E142</f>
        <v>43563.866562499999</v>
      </c>
      <c r="F139" s="17">
        <f>DataStops!F142</f>
        <v>1.42939814814815E-2</v>
      </c>
      <c r="G139" s="17">
        <f>DataStops!G142/24</f>
        <v>4.6296296296296253E-5</v>
      </c>
      <c r="M139" s="2"/>
      <c r="N139" s="2"/>
    </row>
    <row r="140" spans="1:14" x14ac:dyDescent="0.2">
      <c r="A140" s="2" t="str">
        <f>DataStops!A143</f>
        <v>S-03 T (0128)</v>
      </c>
      <c r="B140" s="2" t="str">
        <f>DataStops!B143</f>
        <v>Blvd. de las Dalias 107a, Jardines del Sol, Fraccionamiento Santa Fe, Nay., México</v>
      </c>
      <c r="C140" s="2">
        <f>DataStops!C143</f>
        <v>19.9729404449463</v>
      </c>
      <c r="D140" s="2">
        <f>DataStops!D143</f>
        <v>-102.280166625977</v>
      </c>
      <c r="E140" s="20">
        <f>DataStops!E143</f>
        <v>43563.881134259304</v>
      </c>
      <c r="F140" s="17">
        <f>DataStops!F143</f>
        <v>2.48842592592593E-3</v>
      </c>
      <c r="G140" s="17">
        <f>DataStops!G143/24</f>
        <v>2.4884259259259247E-3</v>
      </c>
      <c r="M140" s="2"/>
      <c r="N140" s="2"/>
    </row>
    <row r="141" spans="1:14" x14ac:dyDescent="0.2">
      <c r="A141" s="2" t="str">
        <f>DataStops!A144</f>
        <v>S-03 T (0128)</v>
      </c>
      <c r="B141" s="2" t="str">
        <f>DataStops!B144</f>
        <v>Veracruz 88, Centro, 63737 San José del Valle, Nay., México</v>
      </c>
      <c r="C141" s="2">
        <f>DataStops!C144</f>
        <v>19.973016738891602</v>
      </c>
      <c r="D141" s="2">
        <f>DataStops!D144</f>
        <v>-102.280242919922</v>
      </c>
      <c r="E141" s="20">
        <f>DataStops!E144</f>
        <v>43563.887048611097</v>
      </c>
      <c r="F141" s="17">
        <f>DataStops!F144</f>
        <v>1.0972222222222199E-2</v>
      </c>
      <c r="G141" s="17">
        <f>DataStops!G144/24</f>
        <v>5.787037037037042E-5</v>
      </c>
      <c r="M141" s="2"/>
      <c r="N141" s="2"/>
    </row>
    <row r="142" spans="1:14" x14ac:dyDescent="0.2">
      <c r="A142" s="2" t="str">
        <f>DataStops!A145</f>
        <v>S-03 T (0128)</v>
      </c>
      <c r="B142" s="2" t="str">
        <f>DataStops!B145</f>
        <v>Blvrd Federación, Nayarit, México</v>
      </c>
      <c r="C142" s="2">
        <f>DataStops!C145</f>
        <v>19.972967147827099</v>
      </c>
      <c r="D142" s="2">
        <f>DataStops!D145</f>
        <v>-102.280143737793</v>
      </c>
      <c r="E142" s="20">
        <f>DataStops!E145</f>
        <v>43563.9113194444</v>
      </c>
      <c r="F142" s="17">
        <f>DataStops!F145</f>
        <v>2.0023148148148101E-3</v>
      </c>
      <c r="G142" s="17">
        <f>DataStops!G145/24</f>
        <v>1.1921296296296291E-3</v>
      </c>
      <c r="M142" s="2"/>
      <c r="N142" s="2"/>
    </row>
    <row r="143" spans="1:14" x14ac:dyDescent="0.2">
      <c r="A143" s="2" t="str">
        <f>DataStops!A146</f>
        <v>S-03 T (0128)</v>
      </c>
      <c r="B143" s="2" t="str">
        <f>DataStops!B146</f>
        <v>Tepic - Puerto Vallarta 303, Tepeyac, 63715 Las Varas, Nay., México</v>
      </c>
      <c r="C143" s="2">
        <f>DataStops!C146</f>
        <v>19.9718914031982</v>
      </c>
      <c r="D143" s="2">
        <f>DataStops!D146</f>
        <v>-102.279983520508</v>
      </c>
      <c r="E143" s="20">
        <f>DataStops!E146</f>
        <v>43563.9769212963</v>
      </c>
      <c r="F143" s="17">
        <f>DataStops!F146</f>
        <v>0.26680555555555602</v>
      </c>
      <c r="G143" s="17">
        <f>DataStops!G146/24</f>
        <v>3.3101851851851834E-3</v>
      </c>
      <c r="M143" s="2"/>
      <c r="N143" s="2"/>
    </row>
    <row r="144" spans="1:14" x14ac:dyDescent="0.2">
      <c r="A144" s="2" t="str">
        <f>DataStops!A147</f>
        <v>S-03 T (0128)</v>
      </c>
      <c r="B144" s="2" t="str">
        <f>DataStops!B147</f>
        <v>México 200, El Molote, Nay., México</v>
      </c>
      <c r="C144" s="2">
        <f>DataStops!C147</f>
        <v>19.972967147827099</v>
      </c>
      <c r="D144" s="2">
        <f>DataStops!D147</f>
        <v>-102.280143737793</v>
      </c>
      <c r="E144" s="20">
        <f>DataStops!E147</f>
        <v>43564.273009259297</v>
      </c>
      <c r="F144" s="17">
        <f>DataStops!F147</f>
        <v>4.7106481481481496E-3</v>
      </c>
      <c r="G144" s="17">
        <f>DataStops!G147/24</f>
        <v>1.3194444444444458E-3</v>
      </c>
      <c r="M144" s="2"/>
      <c r="N144" s="2"/>
    </row>
    <row r="145" spans="1:14" x14ac:dyDescent="0.2">
      <c r="A145" s="2" t="str">
        <f>DataStops!A148</f>
        <v>S-03 T (0128)</v>
      </c>
      <c r="B145" s="2" t="str">
        <f>DataStops!B148</f>
        <v>México 68D 15, Sin Nombre Loc. Compostela, Compostela, Nay., México</v>
      </c>
      <c r="C145" s="2">
        <f>DataStops!C148</f>
        <v>19.669349670410199</v>
      </c>
      <c r="D145" s="2">
        <f>DataStops!D148</f>
        <v>-101.99291229248</v>
      </c>
      <c r="E145" s="20">
        <f>DataStops!E148</f>
        <v>43564.280613425901</v>
      </c>
      <c r="F145" s="17">
        <f>DataStops!F148</f>
        <v>4.6145833333333303E-2</v>
      </c>
      <c r="G145" s="17">
        <f>DataStops!G148/24</f>
        <v>8.3333333333333339E-4</v>
      </c>
      <c r="M145" s="2"/>
      <c r="N145" s="2"/>
    </row>
    <row r="146" spans="1:14" x14ac:dyDescent="0.2">
      <c r="A146" s="2" t="str">
        <f>DataStops!A149</f>
        <v>S-03 T (0128)</v>
      </c>
      <c r="B146" s="2" t="str">
        <f>DataStops!B149</f>
        <v>Lib. Nogales 156, Los Toriles, Jal., México</v>
      </c>
      <c r="C146" s="2">
        <f>DataStops!C149</f>
        <v>19.411506652831999</v>
      </c>
      <c r="D146" s="2">
        <f>DataStops!D149</f>
        <v>-102.013542175293</v>
      </c>
      <c r="E146" s="20">
        <f>DataStops!E149</f>
        <v>43564.3926967593</v>
      </c>
      <c r="F146" s="17">
        <f>DataStops!F149</f>
        <v>6.4467592592592597E-3</v>
      </c>
      <c r="G146" s="17">
        <f>DataStops!G149/24</f>
        <v>1.6203703703703709E-4</v>
      </c>
      <c r="M146" s="2"/>
      <c r="N146" s="2"/>
    </row>
    <row r="147" spans="1:14" x14ac:dyDescent="0.2">
      <c r="A147" s="2" t="str">
        <f>DataStops!A150</f>
        <v>S-03 T (0128)</v>
      </c>
      <c r="B147" s="2" t="str">
        <f>DataStops!B150</f>
        <v>Lib. Nogales, Tequila, Jal., México</v>
      </c>
      <c r="C147" s="2">
        <f>DataStops!C150</f>
        <v>19.404211044311499</v>
      </c>
      <c r="D147" s="2">
        <f>DataStops!D150</f>
        <v>-102.01805114746099</v>
      </c>
      <c r="E147" s="20">
        <f>DataStops!E150</f>
        <v>43564.413472222201</v>
      </c>
      <c r="F147" s="17">
        <f>DataStops!F150</f>
        <v>2.3032407407407398E-3</v>
      </c>
      <c r="G147" s="17">
        <f>DataStops!G150/24</f>
        <v>2.3032407407407415E-3</v>
      </c>
      <c r="M147" s="2"/>
      <c r="N147" s="2"/>
    </row>
    <row r="148" spans="1:14" x14ac:dyDescent="0.2">
      <c r="A148" s="2" t="str">
        <f>DataStops!A151</f>
        <v>S-03 T (0128)</v>
      </c>
      <c r="B148" s="2" t="str">
        <f>DataStops!B151</f>
        <v>Guadalajara - Tepic 2049, Jalisco, México</v>
      </c>
      <c r="C148" s="2">
        <f>DataStops!C151</f>
        <v>19.404237747192401</v>
      </c>
      <c r="D148" s="2">
        <f>DataStops!D151</f>
        <v>-102.018226623535</v>
      </c>
      <c r="E148" s="20">
        <f>DataStops!E151</f>
        <v>43564.433287036998</v>
      </c>
      <c r="F148" s="17">
        <f>DataStops!F151</f>
        <v>8.9120370370370395E-3</v>
      </c>
      <c r="G148" s="17">
        <f>DataStops!G151/24</f>
        <v>8.9120370370370412E-3</v>
      </c>
      <c r="M148" s="2"/>
      <c r="N148" s="2"/>
    </row>
    <row r="149" spans="1:14" x14ac:dyDescent="0.2">
      <c r="A149" s="2" t="str">
        <f>DataStops!A152</f>
        <v>S-03 T (0128)</v>
      </c>
      <c r="B149" s="2" t="str">
        <f>DataStops!B152</f>
        <v>Av. Adolf Bernard Horn Junior 3490, Lomas de Tlaquepaque, 45601 San Pedro Tlaquepaque, Jal., México</v>
      </c>
      <c r="C149" s="2">
        <f>DataStops!C152</f>
        <v>19.3926906585693</v>
      </c>
      <c r="D149" s="2">
        <f>DataStops!D152</f>
        <v>-102.055625915527</v>
      </c>
      <c r="E149" s="20">
        <f>DataStops!E152</f>
        <v>43564.472708333298</v>
      </c>
      <c r="F149" s="17">
        <f>DataStops!F152</f>
        <v>1.60069444444444E-2</v>
      </c>
      <c r="G149" s="17">
        <f>DataStops!G152/24</f>
        <v>4.0509259259259253E-4</v>
      </c>
      <c r="M149" s="2"/>
      <c r="N149" s="2"/>
    </row>
    <row r="150" spans="1:14" x14ac:dyDescent="0.2">
      <c r="A150" s="2" t="str">
        <f>DataStops!A153</f>
        <v>S-03 T (0128)</v>
      </c>
      <c r="B150" s="2" t="str">
        <f>DataStops!B153</f>
        <v>Dr Pedro Juan Mirassou Tarno 219, Tlaquepaque, 45610 Jal., México</v>
      </c>
      <c r="C150" s="2">
        <f>DataStops!C153</f>
        <v>19.416549682617202</v>
      </c>
      <c r="D150" s="2">
        <f>DataStops!D153</f>
        <v>-102.063232421875</v>
      </c>
      <c r="E150" s="20">
        <f>DataStops!E153</f>
        <v>43564.489189814798</v>
      </c>
      <c r="F150" s="17">
        <f>DataStops!F153</f>
        <v>4.5254629629629603E-3</v>
      </c>
      <c r="G150" s="17">
        <f>DataStops!G153/24</f>
        <v>2.3148148148148167E-5</v>
      </c>
      <c r="M150" s="2"/>
      <c r="N150" s="2"/>
    </row>
    <row r="151" spans="1:14" x14ac:dyDescent="0.2">
      <c r="A151" s="2" t="str">
        <f>DataStops!A154</f>
        <v>S-03 T (0128)</v>
      </c>
      <c r="B151" s="2" t="str">
        <f>DataStops!B154</f>
        <v>Dr Pedro Juan Mirassou Tarno 219, Tlaquepaque, 45610 Jal., México</v>
      </c>
      <c r="C151" s="2">
        <f>DataStops!C154</f>
        <v>19.416524887085</v>
      </c>
      <c r="D151" s="2">
        <f>DataStops!D154</f>
        <v>-102.06313323974599</v>
      </c>
      <c r="E151" s="20">
        <f>DataStops!E154</f>
        <v>43564.494189814803</v>
      </c>
      <c r="F151" s="17">
        <f>DataStops!F154</f>
        <v>2.1527777777777799E-3</v>
      </c>
      <c r="G151" s="17">
        <f>DataStops!G154/24</f>
        <v>3.4722222222222209E-5</v>
      </c>
      <c r="M151" s="2"/>
      <c r="N151" s="2"/>
    </row>
    <row r="152" spans="1:14" x14ac:dyDescent="0.2">
      <c r="A152" s="2" t="str">
        <f>DataStops!A155</f>
        <v>S-03 T (0128)</v>
      </c>
      <c r="B152" s="2" t="str">
        <f>DataStops!B155</f>
        <v>Dr Pedro Juan Mirassou Tarno 219, Tlaquepaque, 45610 Jal., México</v>
      </c>
      <c r="C152" s="2">
        <f>DataStops!C155</f>
        <v>19.403699874877901</v>
      </c>
      <c r="D152" s="2">
        <f>DataStops!D155</f>
        <v>-102.070808410645</v>
      </c>
      <c r="E152" s="20">
        <f>DataStops!E155</f>
        <v>43562.699178240699</v>
      </c>
      <c r="F152" s="17">
        <f>DataStops!F155</f>
        <v>0.23576388888888899</v>
      </c>
      <c r="G152" s="17">
        <f>DataStops!G155/24</f>
        <v>8.101851851851834E-5</v>
      </c>
      <c r="M152" s="2"/>
      <c r="N152" s="2"/>
    </row>
    <row r="153" spans="1:14" x14ac:dyDescent="0.2">
      <c r="A153" s="2" t="str">
        <f>DataStops!A156</f>
        <v>S-05 T (5284)</v>
      </c>
      <c r="B153" s="2" t="str">
        <f>DataStops!B156</f>
        <v>Dr Pedro Juan Mirassou Tarno 219, Tlaquepaque, 45610 Jal., México</v>
      </c>
      <c r="C153" s="2">
        <f>DataStops!C156</f>
        <v>20.569242477416999</v>
      </c>
      <c r="D153" s="2">
        <f>DataStops!D156</f>
        <v>-103.366500854492</v>
      </c>
      <c r="E153" s="20">
        <f>DataStops!E156</f>
        <v>43556.602002314801</v>
      </c>
      <c r="F153" s="17">
        <f>DataStops!F156</f>
        <v>0.32894675925925898</v>
      </c>
      <c r="G153" s="17">
        <f>DataStops!G156/24</f>
        <v>4.0972222222222208E-3</v>
      </c>
      <c r="M153" s="2"/>
      <c r="N153" s="2"/>
    </row>
    <row r="154" spans="1:14" x14ac:dyDescent="0.2">
      <c r="A154" s="2" t="str">
        <f>DataStops!A157</f>
        <v>S-05 T (5284)</v>
      </c>
      <c r="B154" s="2" t="str">
        <f>DataStops!B157</f>
        <v>Dr Pedro Juan Mirassou Tarno 219, Tlaquepaque, 45610 Jal., México</v>
      </c>
      <c r="C154" s="2">
        <f>DataStops!C157</f>
        <v>20.568626403808601</v>
      </c>
      <c r="D154" s="2">
        <f>DataStops!D157</f>
        <v>-103.36614227294901</v>
      </c>
      <c r="E154" s="20">
        <f>DataStops!E157</f>
        <v>43556.932905092603</v>
      </c>
      <c r="F154" s="17">
        <f>DataStops!F157</f>
        <v>3.15972222222222E-3</v>
      </c>
      <c r="G154" s="17">
        <f>DataStops!G157/24</f>
        <v>3.1597222222222205E-3</v>
      </c>
      <c r="M154" s="2"/>
      <c r="N154" s="2"/>
    </row>
    <row r="155" spans="1:14" x14ac:dyDescent="0.2">
      <c r="A155" s="2" t="str">
        <f>DataStops!A158</f>
        <v>S-05 T (5284)</v>
      </c>
      <c r="B155" s="2" t="str">
        <f>DataStops!B158</f>
        <v>Av. Adolf Bernard Horn Junior 95, Tlaquepaque, 45610 San Pedro Tlaquepaque, Jal., México</v>
      </c>
      <c r="C155" s="2">
        <f>DataStops!C158</f>
        <v>20.572006225585898</v>
      </c>
      <c r="D155" s="2">
        <f>DataStops!D158</f>
        <v>-103.36440277099599</v>
      </c>
      <c r="E155" s="20">
        <f>DataStops!E158</f>
        <v>43556.938055555598</v>
      </c>
      <c r="F155" s="17">
        <f>DataStops!F158</f>
        <v>3.0787037037036998E-3</v>
      </c>
      <c r="G155" s="17">
        <f>DataStops!G158/24</f>
        <v>4.6296296296296253E-5</v>
      </c>
      <c r="M155" s="2"/>
      <c r="N155" s="2"/>
    </row>
    <row r="156" spans="1:14" x14ac:dyDescent="0.2">
      <c r="A156" s="2" t="str">
        <f>DataStops!A159</f>
        <v>S-05 T (5284)</v>
      </c>
      <c r="B156" s="2" t="str">
        <f>DataStops!B159</f>
        <v>Prolongacion Vicente guerrero 100a, Jalisco, México</v>
      </c>
      <c r="C156" s="2">
        <f>DataStops!C159</f>
        <v>20.567346572876001</v>
      </c>
      <c r="D156" s="2">
        <f>DataStops!D159</f>
        <v>-103.368728637695</v>
      </c>
      <c r="E156" s="20">
        <f>DataStops!E159</f>
        <v>43556.946250000001</v>
      </c>
      <c r="F156" s="17">
        <f>DataStops!F159</f>
        <v>0.18969907407407399</v>
      </c>
      <c r="G156" s="17">
        <f>DataStops!G159/24</f>
        <v>1.7476851851851835E-3</v>
      </c>
      <c r="M156" s="2"/>
      <c r="N156" s="2"/>
    </row>
    <row r="157" spans="1:14" x14ac:dyDescent="0.2">
      <c r="A157" s="2" t="str">
        <f>DataStops!A160</f>
        <v>S-05 T (5284)</v>
      </c>
      <c r="B157" s="2" t="str">
        <f>DataStops!B160</f>
        <v>Prolongacion Vicente guerrero 100a, Jalisco, México</v>
      </c>
      <c r="C157" s="2">
        <f>DataStops!C160</f>
        <v>20.5673217773438</v>
      </c>
      <c r="D157" s="2">
        <f>DataStops!D160</f>
        <v>-103.36883544921901</v>
      </c>
      <c r="E157" s="20">
        <f>DataStops!E160</f>
        <v>43557.137453703697</v>
      </c>
      <c r="F157" s="17">
        <f>DataStops!F160</f>
        <v>3.1238425925925899E-2</v>
      </c>
      <c r="G157" s="17">
        <f>DataStops!G160/24</f>
        <v>1.6585648148148165E-2</v>
      </c>
      <c r="M157" s="2"/>
      <c r="N157" s="2"/>
    </row>
    <row r="158" spans="1:14" x14ac:dyDescent="0.2">
      <c r="A158" s="2" t="str">
        <f>DataStops!A161</f>
        <v>S-05 T (5284)</v>
      </c>
      <c r="B158" s="2" t="str">
        <f>DataStops!B161</f>
        <v>Prolongacion Vicente guerrero 100a, Jalisco, México</v>
      </c>
      <c r="C158" s="2">
        <f>DataStops!C161</f>
        <v>20.5673217773438</v>
      </c>
      <c r="D158" s="2">
        <f>DataStops!D161</f>
        <v>-103.368934631348</v>
      </c>
      <c r="E158" s="20">
        <f>DataStops!E161</f>
        <v>43557.169305555602</v>
      </c>
      <c r="F158" s="17">
        <f>DataStops!F161</f>
        <v>3.0474537037037001E-2</v>
      </c>
      <c r="G158" s="17">
        <f>DataStops!G161/24</f>
        <v>1.1574074074074084E-4</v>
      </c>
      <c r="M158" s="2"/>
      <c r="N158" s="2"/>
    </row>
    <row r="159" spans="1:14" x14ac:dyDescent="0.2">
      <c r="A159" s="2" t="str">
        <f>DataStops!A162</f>
        <v>S-05 T (5284)</v>
      </c>
      <c r="B159" s="2" t="str">
        <f>DataStops!B162</f>
        <v>Vicente Guerrero 350, Jalisco, México</v>
      </c>
      <c r="C159" s="2">
        <f>DataStops!C162</f>
        <v>20.567424774169901</v>
      </c>
      <c r="D159" s="2">
        <f>DataStops!D162</f>
        <v>-103.36891174316401</v>
      </c>
      <c r="E159" s="20">
        <f>DataStops!E162</f>
        <v>43557.199942129599</v>
      </c>
      <c r="F159" s="17">
        <f>DataStops!F162</f>
        <v>4.6643518518518501E-3</v>
      </c>
      <c r="G159" s="17">
        <f>DataStops!G162/24</f>
        <v>4.6643518518518336E-3</v>
      </c>
      <c r="M159" s="2"/>
      <c r="N159" s="2"/>
    </row>
    <row r="160" spans="1:14" x14ac:dyDescent="0.2">
      <c r="A160" s="2" t="str">
        <f>DataStops!A163</f>
        <v>S-05 T (5284)</v>
      </c>
      <c r="B160" s="2" t="str">
        <f>DataStops!B163</f>
        <v>Calle Miguel Arana 261, Centro, 45800 Jocotepec, Jal., México</v>
      </c>
      <c r="C160" s="2">
        <f>DataStops!C163</f>
        <v>20.285568237304702</v>
      </c>
      <c r="D160" s="2">
        <f>DataStops!D163</f>
        <v>-103.424201965332</v>
      </c>
      <c r="E160" s="20">
        <f>DataStops!E163</f>
        <v>43557.254270833299</v>
      </c>
      <c r="F160" s="17">
        <f>DataStops!F163</f>
        <v>6.6701388888888893E-2</v>
      </c>
      <c r="G160" s="17">
        <f>DataStops!G163/24</f>
        <v>4.5254629629629586E-3</v>
      </c>
      <c r="M160" s="2"/>
      <c r="N160" s="2"/>
    </row>
    <row r="161" spans="1:14" x14ac:dyDescent="0.2">
      <c r="A161" s="2" t="str">
        <f>DataStops!A164</f>
        <v>S-05 T (5284)</v>
      </c>
      <c r="B161" s="2" t="str">
        <f>DataStops!B164</f>
        <v>Calle Miguel Arana 261, Centro, 45800 Jocotepec, Jal., México</v>
      </c>
      <c r="C161" s="2">
        <f>DataStops!C164</f>
        <v>20.2855930328369</v>
      </c>
      <c r="D161" s="2">
        <f>DataStops!D164</f>
        <v>-103.42423248291</v>
      </c>
      <c r="E161" s="20">
        <f>DataStops!E164</f>
        <v>43557.321747685201</v>
      </c>
      <c r="F161" s="17">
        <f>DataStops!F164</f>
        <v>1.05787037037037E-2</v>
      </c>
      <c r="G161" s="17">
        <f>DataStops!G164/24</f>
        <v>1.6203703703703709E-4</v>
      </c>
      <c r="M161" s="2"/>
      <c r="N161" s="2"/>
    </row>
    <row r="162" spans="1:14" x14ac:dyDescent="0.2">
      <c r="A162" s="2" t="str">
        <f>DataStops!A165</f>
        <v>S-05 T (5284)</v>
      </c>
      <c r="B162" s="2" t="str">
        <f>DataStops!B165</f>
        <v>Av Rubén Ramírez Flores 409, Zacoalco de Torres Centro, 45754 Zacoalco de Torres, Jal., México</v>
      </c>
      <c r="C162" s="2">
        <f>DataStops!C165</f>
        <v>20.230476379394499</v>
      </c>
      <c r="D162" s="2">
        <f>DataStops!D165</f>
        <v>-103.578903198242</v>
      </c>
      <c r="E162" s="20">
        <f>DataStops!E165</f>
        <v>43557.369097222203</v>
      </c>
      <c r="F162" s="17">
        <f>DataStops!F165</f>
        <v>2.5810185185185198E-3</v>
      </c>
      <c r="G162" s="17">
        <f>DataStops!G165/24</f>
        <v>6.2500000000000001E-4</v>
      </c>
      <c r="M162" s="2"/>
      <c r="N162" s="2"/>
    </row>
    <row r="163" spans="1:14" x14ac:dyDescent="0.2">
      <c r="A163" s="2" t="str">
        <f>DataStops!A166</f>
        <v>S-05 T (5284)</v>
      </c>
      <c r="B163" s="2" t="str">
        <f>DataStops!B166</f>
        <v>Mi Bodega Aurrerá, Av Rubén Ramírez Flores 409, San Miguel, 45754 Zacoalco de Torres, Jal., México</v>
      </c>
      <c r="C163" s="2">
        <f>DataStops!C166</f>
        <v>20.230169296264599</v>
      </c>
      <c r="D163" s="2">
        <f>DataStops!D166</f>
        <v>-103.578750610352</v>
      </c>
      <c r="E163" s="20">
        <f>DataStops!E166</f>
        <v>43557.373414351903</v>
      </c>
      <c r="F163" s="17">
        <f>DataStops!F166</f>
        <v>1.4722222222222201E-2</v>
      </c>
      <c r="G163" s="17">
        <f>DataStops!G166/24</f>
        <v>2.0833333333333335E-4</v>
      </c>
      <c r="M163" s="2"/>
      <c r="N163" s="2"/>
    </row>
    <row r="164" spans="1:14" x14ac:dyDescent="0.2">
      <c r="A164" s="2" t="str">
        <f>DataStops!A167</f>
        <v>S-05 T (5284)</v>
      </c>
      <c r="B164" s="2" t="str">
        <f>DataStops!B167</f>
        <v>Gral. Manuel Ávila Camacho 500, Centro, 49304 Sayula, Jal., México</v>
      </c>
      <c r="C164" s="2">
        <f>DataStops!C167</f>
        <v>19.881395339965799</v>
      </c>
      <c r="D164" s="2">
        <f>DataStops!D167</f>
        <v>-103.585586547852</v>
      </c>
      <c r="E164" s="20">
        <f>DataStops!E167</f>
        <v>43557.472662036998</v>
      </c>
      <c r="F164" s="17">
        <f>DataStops!F167</f>
        <v>1.31828703703704E-2</v>
      </c>
      <c r="G164" s="17">
        <f>DataStops!G167/24</f>
        <v>1.3182870370370374E-2</v>
      </c>
      <c r="M164" s="2"/>
      <c r="N164" s="2"/>
    </row>
    <row r="165" spans="1:14" x14ac:dyDescent="0.2">
      <c r="A165" s="2" t="str">
        <f>DataStops!A168</f>
        <v>S-05 T (5284)</v>
      </c>
      <c r="B165" s="2" t="str">
        <f>DataStops!B168</f>
        <v>Gral. Manuel Ávila Camacho, Magisterio, 48050 Sayula, Jal., México</v>
      </c>
      <c r="C165" s="2">
        <f>DataStops!C168</f>
        <v>19.881395339965799</v>
      </c>
      <c r="D165" s="2">
        <f>DataStops!D168</f>
        <v>-103.58479309082</v>
      </c>
      <c r="E165" s="20">
        <f>DataStops!E168</f>
        <v>43557.487164351798</v>
      </c>
      <c r="F165" s="17">
        <f>DataStops!F168</f>
        <v>2.32638888888889E-3</v>
      </c>
      <c r="G165" s="17">
        <f>DataStops!G168/24</f>
        <v>5.787037037037042E-5</v>
      </c>
      <c r="M165" s="2"/>
      <c r="N165" s="2"/>
    </row>
    <row r="166" spans="1:14" x14ac:dyDescent="0.2">
      <c r="A166" s="2" t="str">
        <f>DataStops!A169</f>
        <v>S-05 T (5284)</v>
      </c>
      <c r="B166" s="2" t="str">
        <f>DataStops!B169</f>
        <v>México 54D 3048, 49000 Cd Guzman, Jal., México</v>
      </c>
      <c r="C166" s="2">
        <f>DataStops!C169</f>
        <v>19.7105922698975</v>
      </c>
      <c r="D166" s="2">
        <f>DataStops!D169</f>
        <v>-103.50197601318401</v>
      </c>
      <c r="E166" s="20">
        <f>DataStops!E169</f>
        <v>43557.507222222201</v>
      </c>
      <c r="F166" s="17">
        <f>DataStops!F169</f>
        <v>7.8587962962962995E-3</v>
      </c>
      <c r="G166" s="17">
        <f>DataStops!G169/24</f>
        <v>1.7361111111111125E-4</v>
      </c>
      <c r="M166" s="2"/>
      <c r="N166" s="2"/>
    </row>
    <row r="167" spans="1:14" x14ac:dyDescent="0.2">
      <c r="A167" s="2" t="str">
        <f>DataStops!A170</f>
        <v>S-05 T (5284)</v>
      </c>
      <c r="B167" s="2" t="str">
        <f>DataStops!B170</f>
        <v>Matamoros 52, Zapotiltic Centro, 49600 Zapotiltic, Jal., México</v>
      </c>
      <c r="C167" s="2">
        <f>DataStops!C170</f>
        <v>19.6271362304688</v>
      </c>
      <c r="D167" s="2">
        <f>DataStops!D170</f>
        <v>-103.413787841797</v>
      </c>
      <c r="E167" s="20">
        <f>DataStops!E170</f>
        <v>43557.537546296298</v>
      </c>
      <c r="F167" s="17">
        <f>DataStops!F170</f>
        <v>1.8298611111111099E-2</v>
      </c>
      <c r="G167" s="17">
        <f>DataStops!G170/24</f>
        <v>4.5486111111111248E-3</v>
      </c>
      <c r="M167" s="2"/>
      <c r="N167" s="2"/>
    </row>
    <row r="168" spans="1:14" x14ac:dyDescent="0.2">
      <c r="A168" s="2" t="str">
        <f>DataStops!A171</f>
        <v>S-05 T (5284)</v>
      </c>
      <c r="B168" s="2" t="str">
        <f>DataStops!B171</f>
        <v>Colima - Jiquilpan 412, Vista Hermosa, Jal., México</v>
      </c>
      <c r="C168" s="2">
        <f>DataStops!C171</f>
        <v>19.680128097534201</v>
      </c>
      <c r="D168" s="2">
        <f>DataStops!D171</f>
        <v>-103.31223297119099</v>
      </c>
      <c r="E168" s="20">
        <f>DataStops!E171</f>
        <v>43557.568935185198</v>
      </c>
      <c r="F168" s="17">
        <f>DataStops!F171</f>
        <v>3.0555555555555601E-3</v>
      </c>
      <c r="G168" s="17">
        <f>DataStops!G171/24</f>
        <v>3.0555555555555544E-3</v>
      </c>
      <c r="M168" s="2"/>
      <c r="N168" s="2"/>
    </row>
    <row r="169" spans="1:14" x14ac:dyDescent="0.2">
      <c r="A169" s="2" t="str">
        <f>DataStops!A172</f>
        <v>S-05 T (5284)</v>
      </c>
      <c r="B169" s="2" t="str">
        <f>DataStops!B172</f>
        <v>Calle Guzmán 735, San José del Platanar, 49650 Tamazula de Gordiano, Jal., México</v>
      </c>
      <c r="C169" s="2">
        <f>DataStops!C172</f>
        <v>19.6842746734619</v>
      </c>
      <c r="D169" s="2">
        <f>DataStops!D172</f>
        <v>-103.246742248535</v>
      </c>
      <c r="E169" s="20">
        <f>DataStops!E172</f>
        <v>43557.582488425898</v>
      </c>
      <c r="F169" s="17">
        <f>DataStops!F172</f>
        <v>8.2175925925925906E-3</v>
      </c>
      <c r="G169" s="17">
        <f>DataStops!G172/24</f>
        <v>5.787037037037042E-5</v>
      </c>
      <c r="M169" s="2"/>
      <c r="N169" s="2"/>
    </row>
    <row r="170" spans="1:14" x14ac:dyDescent="0.2">
      <c r="A170" s="2" t="str">
        <f>DataStops!A173</f>
        <v>S-05 T (5284)</v>
      </c>
      <c r="B170" s="2" t="str">
        <f>DataStops!B173</f>
        <v>Calle Guzmán 295, 49650 Tamazula de Gordiano, Jal., México</v>
      </c>
      <c r="C170" s="2">
        <f>DataStops!C173</f>
        <v>19.678796768188501</v>
      </c>
      <c r="D170" s="2">
        <f>DataStops!D173</f>
        <v>-103.250686645508</v>
      </c>
      <c r="E170" s="20">
        <f>DataStops!E173</f>
        <v>43557.595532407402</v>
      </c>
      <c r="F170" s="17">
        <f>DataStops!F173</f>
        <v>1.39583333333333E-2</v>
      </c>
      <c r="G170" s="17">
        <f>DataStops!G173/24</f>
        <v>1.3958333333333335E-2</v>
      </c>
      <c r="M170" s="2"/>
      <c r="N170" s="2"/>
    </row>
    <row r="171" spans="1:14" x14ac:dyDescent="0.2">
      <c r="A171" s="2" t="str">
        <f>DataStops!A174</f>
        <v>S-05 T (5284)</v>
      </c>
      <c r="B171" s="2" t="str">
        <f>DataStops!B174</f>
        <v>Calle Anselmo Villalobos 20, La Floresta, 49800 Tuxpan, Jal., México</v>
      </c>
      <c r="C171" s="2">
        <f>DataStops!C174</f>
        <v>19.5566082000732</v>
      </c>
      <c r="D171" s="2">
        <f>DataStops!D174</f>
        <v>-103.38565063476599</v>
      </c>
      <c r="E171" s="20">
        <f>DataStops!E174</f>
        <v>43557.640856481499</v>
      </c>
      <c r="F171" s="17">
        <f>DataStops!F174</f>
        <v>2.7546296296296299E-3</v>
      </c>
      <c r="G171" s="17">
        <f>DataStops!G174/24</f>
        <v>3.4722222222222209E-5</v>
      </c>
      <c r="M171" s="2"/>
      <c r="N171" s="2"/>
    </row>
    <row r="172" spans="1:14" x14ac:dyDescent="0.2">
      <c r="A172" s="2" t="str">
        <f>DataStops!A175</f>
        <v>S-05 T (5284)</v>
      </c>
      <c r="B172" s="2" t="str">
        <f>DataStops!B175</f>
        <v>Calle Anselmo Villalobos 20, La Floresta, 49800 Tuxpan, Jal., México</v>
      </c>
      <c r="C172" s="2">
        <f>DataStops!C175</f>
        <v>19.556505203247099</v>
      </c>
      <c r="D172" s="2">
        <f>DataStops!D175</f>
        <v>-103.385368347168</v>
      </c>
      <c r="E172" s="20">
        <f>DataStops!E175</f>
        <v>43557.644837963002</v>
      </c>
      <c r="F172" s="17">
        <f>DataStops!F175</f>
        <v>5.1736111111111097E-3</v>
      </c>
      <c r="G172" s="17">
        <f>DataStops!G175/24</f>
        <v>5.1736111111111245E-3</v>
      </c>
      <c r="M172" s="2"/>
      <c r="N172" s="2"/>
    </row>
    <row r="173" spans="1:14" x14ac:dyDescent="0.2">
      <c r="A173" s="2" t="str">
        <f>DataStops!A176</f>
        <v>S-05 T (5284)</v>
      </c>
      <c r="B173" s="2" t="str">
        <f>DataStops!B176</f>
        <v>Av Periférico Pte Manuel Gómez Morin 995, El Briseño, 45236 Zapopan, Jal., México</v>
      </c>
      <c r="C173" s="2">
        <f>DataStops!C176</f>
        <v>20.622362136840799</v>
      </c>
      <c r="D173" s="2">
        <f>DataStops!D176</f>
        <v>-103.43239593505901</v>
      </c>
      <c r="E173" s="20">
        <f>DataStops!E176</f>
        <v>43557.738206018497</v>
      </c>
      <c r="F173" s="17">
        <f>DataStops!F176</f>
        <v>2.71990740740741E-3</v>
      </c>
      <c r="G173" s="17">
        <f>DataStops!G176/24</f>
        <v>2.3148148148148167E-5</v>
      </c>
      <c r="M173" s="2"/>
      <c r="N173" s="2"/>
    </row>
    <row r="174" spans="1:14" x14ac:dyDescent="0.2">
      <c r="A174" s="2" t="str">
        <f>DataStops!A177</f>
        <v>S-05 T (5284)</v>
      </c>
      <c r="B174" s="2" t="str">
        <f>DataStops!B177</f>
        <v>Av. Adolf Bernard Horn Junior 3490, Lomas de Tlaquepaque, 45601 San Pedro Tlaquepaque, Jal., México</v>
      </c>
      <c r="C174" s="2">
        <f>DataStops!C177</f>
        <v>20.568346023559599</v>
      </c>
      <c r="D174" s="2">
        <f>DataStops!D177</f>
        <v>-103.365913391113</v>
      </c>
      <c r="E174" s="20">
        <f>DataStops!E177</f>
        <v>43557.749074074098</v>
      </c>
      <c r="F174" s="17">
        <f>DataStops!F177</f>
        <v>2.3148148148148099E-3</v>
      </c>
      <c r="G174" s="17">
        <f>DataStops!G177/24</f>
        <v>2.3148148148148169E-3</v>
      </c>
      <c r="M174" s="2"/>
      <c r="N174" s="2"/>
    </row>
    <row r="175" spans="1:14" x14ac:dyDescent="0.2">
      <c r="A175" s="2" t="str">
        <f>DataStops!A178</f>
        <v>S-05 T (5284)</v>
      </c>
      <c r="B175" s="2" t="str">
        <f>DataStops!B178</f>
        <v>Av. Adolf Bernard Horn Junior 3490, Lomas de Tlaquepaque, 45601 San Pedro Tlaquepaque, Jal., México</v>
      </c>
      <c r="C175" s="2">
        <f>DataStops!C178</f>
        <v>20.5683193206787</v>
      </c>
      <c r="D175" s="2">
        <f>DataStops!D178</f>
        <v>-103.36581420898401</v>
      </c>
      <c r="E175" s="20">
        <f>DataStops!E178</f>
        <v>43557.7514814815</v>
      </c>
      <c r="F175" s="17">
        <f>DataStops!F178</f>
        <v>1.2523148148148099E-2</v>
      </c>
      <c r="G175" s="17">
        <f>DataStops!G178/24</f>
        <v>4.6296296296296253E-5</v>
      </c>
      <c r="M175" s="2"/>
      <c r="N175" s="2"/>
    </row>
    <row r="176" spans="1:14" x14ac:dyDescent="0.2">
      <c r="A176" s="2" t="str">
        <f>DataStops!A179</f>
        <v>S-05 T (5284)</v>
      </c>
      <c r="B176" s="2" t="str">
        <f>DataStops!B179</f>
        <v>Dr Pedro Juan Mirassou Tarno 219, Tlaquepaque, 45610 Jal., México</v>
      </c>
      <c r="C176" s="2">
        <f>DataStops!C179</f>
        <v>20.569292068481399</v>
      </c>
      <c r="D176" s="2">
        <f>DataStops!D179</f>
        <v>-103.366500854492</v>
      </c>
      <c r="E176" s="20">
        <f>DataStops!E179</f>
        <v>43557.765925925902</v>
      </c>
      <c r="F176" s="17">
        <f>DataStops!F179</f>
        <v>2.8171296296296298E-2</v>
      </c>
      <c r="G176" s="17">
        <f>DataStops!G179/24</f>
        <v>4.7453703703703746E-3</v>
      </c>
      <c r="M176" s="2"/>
      <c r="N176" s="2"/>
    </row>
    <row r="177" spans="1:14" x14ac:dyDescent="0.2">
      <c r="A177" s="2" t="str">
        <f>DataStops!A180</f>
        <v>S-05 T (5284)</v>
      </c>
      <c r="B177" s="2" t="str">
        <f>DataStops!B180</f>
        <v>Dr Pedro Juan Mirassou Tarno 219, Tlaquepaque, 45610 Jal., México</v>
      </c>
      <c r="C177" s="2">
        <f>DataStops!C180</f>
        <v>20.569242477416999</v>
      </c>
      <c r="D177" s="2">
        <f>DataStops!D180</f>
        <v>-103.366500854492</v>
      </c>
      <c r="E177" s="20">
        <f>DataStops!E180</f>
        <v>43557.765925925902</v>
      </c>
      <c r="F177" s="17">
        <f>DataStops!F180</f>
        <v>2.8171296296296298E-2</v>
      </c>
      <c r="G177" s="17">
        <f>DataStops!G180/24</f>
        <v>4.7453703703703746E-3</v>
      </c>
      <c r="M177" s="2"/>
      <c r="N177" s="2"/>
    </row>
    <row r="178" spans="1:14" x14ac:dyDescent="0.2">
      <c r="A178" s="2" t="str">
        <f>DataStops!A181</f>
        <v>S-05 T (5284)</v>
      </c>
      <c r="B178" s="2" t="str">
        <f>DataStops!B181</f>
        <v>Dr Pedro Juan Mirassou Tarno 219, Tlaquepaque, 45610 Jal., México</v>
      </c>
      <c r="C178" s="2">
        <f>DataStops!C181</f>
        <v>20.568626403808601</v>
      </c>
      <c r="D178" s="2">
        <f>DataStops!D181</f>
        <v>-103.36614227294901</v>
      </c>
      <c r="E178" s="20">
        <f>DataStops!E181</f>
        <v>43557.794907407399</v>
      </c>
      <c r="F178" s="17">
        <f>DataStops!F181</f>
        <v>1.8298611111111099E-2</v>
      </c>
      <c r="G178" s="17">
        <f>DataStops!G181/24</f>
        <v>1.1574074074074084E-5</v>
      </c>
      <c r="M178" s="2"/>
      <c r="N178" s="2"/>
    </row>
    <row r="179" spans="1:14" x14ac:dyDescent="0.2">
      <c r="A179" s="2" t="str">
        <f>DataStops!A182</f>
        <v>S-05 T (5284)</v>
      </c>
      <c r="B179" s="2" t="str">
        <f>DataStops!B182</f>
        <v>Dr Pedro Juan Mirassou Tarno 222, Tlaquepaque, 45610 Jal., México</v>
      </c>
      <c r="C179" s="2">
        <f>DataStops!C182</f>
        <v>20.572006225585898</v>
      </c>
      <c r="D179" s="2">
        <f>DataStops!D182</f>
        <v>-103.36440277099599</v>
      </c>
      <c r="E179" s="20">
        <f>DataStops!E182</f>
        <v>43557.814826388902</v>
      </c>
      <c r="F179" s="17">
        <f>DataStops!F182</f>
        <v>4.3680555555555597E-2</v>
      </c>
      <c r="G179" s="17">
        <f>DataStops!G182/24</f>
        <v>6.2500000000000001E-4</v>
      </c>
      <c r="M179" s="2"/>
      <c r="N179" s="2"/>
    </row>
    <row r="180" spans="1:14" x14ac:dyDescent="0.2">
      <c r="A180" s="2" t="str">
        <f>DataStops!A183</f>
        <v>S-05 T (5284)</v>
      </c>
      <c r="B180" s="2" t="str">
        <f>DataStops!B183</f>
        <v>Dr Pedro Juan Mirassou Tarno 222, Tlaquepaque, 45610 Jal., México</v>
      </c>
      <c r="C180" s="2">
        <f>DataStops!C183</f>
        <v>20.567346572876001</v>
      </c>
      <c r="D180" s="2">
        <f>DataStops!D183</f>
        <v>-103.368728637695</v>
      </c>
      <c r="E180" s="20">
        <f>DataStops!E183</f>
        <v>43557.8597800926</v>
      </c>
      <c r="F180" s="17">
        <f>DataStops!F183</f>
        <v>4.6678240740740701E-2</v>
      </c>
      <c r="G180" s="17">
        <f>DataStops!G183/24</f>
        <v>4.7453703703703747E-4</v>
      </c>
      <c r="M180" s="2"/>
      <c r="N180" s="2"/>
    </row>
    <row r="181" spans="1:14" x14ac:dyDescent="0.2">
      <c r="A181" s="2" t="str">
        <f>DataStops!A184</f>
        <v>S-05 T (5284)</v>
      </c>
      <c r="B181" s="2" t="str">
        <f>DataStops!B184</f>
        <v>Dr Pedro Juan Mirassou Tarno 222, Tlaquepaque, 45610 Jal., México</v>
      </c>
      <c r="C181" s="2">
        <f>DataStops!C184</f>
        <v>20.5673217773438</v>
      </c>
      <c r="D181" s="2">
        <f>DataStops!D184</f>
        <v>-103.36883544921901</v>
      </c>
      <c r="E181" s="20">
        <f>DataStops!E184</f>
        <v>43557.908807870401</v>
      </c>
      <c r="F181" s="17">
        <f>DataStops!F184</f>
        <v>2.15509259259259E-2</v>
      </c>
      <c r="G181" s="17">
        <f>DataStops!G184/24</f>
        <v>9.2592592592592507E-5</v>
      </c>
      <c r="M181" s="2"/>
      <c r="N181" s="2"/>
    </row>
    <row r="182" spans="1:14" x14ac:dyDescent="0.2">
      <c r="A182" s="2" t="str">
        <f>DataStops!A185</f>
        <v>S-05 T (5284)</v>
      </c>
      <c r="B182" s="2" t="str">
        <f>DataStops!B185</f>
        <v>Dr Pedro Juan Mirassou Tarno 219, Tlaquepaque, 45610 Jal., México</v>
      </c>
      <c r="C182" s="2">
        <f>DataStops!C185</f>
        <v>20.5673217773438</v>
      </c>
      <c r="D182" s="2">
        <f>DataStops!D185</f>
        <v>-103.368934631348</v>
      </c>
      <c r="E182" s="20">
        <f>DataStops!E185</f>
        <v>43557.931180555599</v>
      </c>
      <c r="F182" s="17">
        <f>DataStops!F185</f>
        <v>5.7951388888888899E-2</v>
      </c>
      <c r="G182" s="17">
        <f>DataStops!G185/24</f>
        <v>5.787037037037042E-5</v>
      </c>
      <c r="M182" s="2"/>
      <c r="N182" s="2"/>
    </row>
    <row r="183" spans="1:14" x14ac:dyDescent="0.2">
      <c r="A183" s="2" t="str">
        <f>DataStops!A186</f>
        <v>S-05 T (5284)</v>
      </c>
      <c r="B183" s="2" t="str">
        <f>DataStops!B186</f>
        <v>Av. Adolf Bernard Horn Junior, Tlaquepaque, 45610 Jal., México</v>
      </c>
      <c r="C183" s="2">
        <f>DataStops!C186</f>
        <v>20.567424774169901</v>
      </c>
      <c r="D183" s="2">
        <f>DataStops!D186</f>
        <v>-103.36891174316401</v>
      </c>
      <c r="E183" s="20">
        <f>DataStops!E186</f>
        <v>43557.991909722201</v>
      </c>
      <c r="F183" s="17">
        <f>DataStops!F186</f>
        <v>1.03472222222222E-2</v>
      </c>
      <c r="G183" s="17">
        <f>DataStops!G186/24</f>
        <v>1.0347222222222207E-2</v>
      </c>
      <c r="M183" s="2"/>
      <c r="N183" s="2"/>
    </row>
    <row r="184" spans="1:14" x14ac:dyDescent="0.2">
      <c r="A184" s="2" t="str">
        <f>DataStops!A187</f>
        <v>S-05 T (5284)</v>
      </c>
      <c r="B184" s="2" t="str">
        <f>DataStops!B187</f>
        <v>México 45D, Aguilares, Gto., México</v>
      </c>
      <c r="C184" s="2">
        <f>DataStops!C187</f>
        <v>20.285568237304702</v>
      </c>
      <c r="D184" s="2">
        <f>DataStops!D187</f>
        <v>-103.424201965332</v>
      </c>
      <c r="E184" s="20">
        <f>DataStops!E187</f>
        <v>43558.202233796299</v>
      </c>
      <c r="F184" s="17">
        <f>DataStops!F187</f>
        <v>8.5879629629629604E-3</v>
      </c>
      <c r="G184" s="17">
        <f>DataStops!G187/24</f>
        <v>8.5879629629629587E-3</v>
      </c>
      <c r="M184" s="2"/>
      <c r="N184" s="2"/>
    </row>
    <row r="185" spans="1:14" x14ac:dyDescent="0.2">
      <c r="A185" s="2" t="str">
        <f>DataStops!A188</f>
        <v>S-05 T (5284)</v>
      </c>
      <c r="B185" s="2" t="str">
        <f>DataStops!B188</f>
        <v>México 45D, Aguilares, Gto., México</v>
      </c>
      <c r="C185" s="2">
        <f>DataStops!C188</f>
        <v>20.2855930328369</v>
      </c>
      <c r="D185" s="2">
        <f>DataStops!D188</f>
        <v>-103.42423248291</v>
      </c>
      <c r="E185" s="20">
        <f>DataStops!E188</f>
        <v>43558.213252314803</v>
      </c>
      <c r="F185" s="17">
        <f>DataStops!F188</f>
        <v>3.11458333333333E-2</v>
      </c>
      <c r="G185" s="17">
        <f>DataStops!G188/24</f>
        <v>9.3634259259259157E-3</v>
      </c>
      <c r="M185" s="2"/>
      <c r="N185" s="2"/>
    </row>
    <row r="186" spans="1:14" x14ac:dyDescent="0.2">
      <c r="A186" s="2" t="str">
        <f>DataStops!A189</f>
        <v>S-05 T (5284)</v>
      </c>
      <c r="B186" s="2" t="str">
        <f>DataStops!B189</f>
        <v>México 45D, Aguilares, Gto., México</v>
      </c>
      <c r="C186" s="2">
        <f>DataStops!C189</f>
        <v>20.230476379394499</v>
      </c>
      <c r="D186" s="2">
        <f>DataStops!D189</f>
        <v>-103.578903198242</v>
      </c>
      <c r="E186" s="20">
        <f>DataStops!E189</f>
        <v>43558.2487384259</v>
      </c>
      <c r="F186" s="17">
        <f>DataStops!F189</f>
        <v>2.1215277777777802E-2</v>
      </c>
      <c r="G186" s="17">
        <f>DataStops!G189/24</f>
        <v>6.944444444444458E-5</v>
      </c>
      <c r="M186" s="2"/>
      <c r="N186" s="2"/>
    </row>
    <row r="187" spans="1:14" x14ac:dyDescent="0.2">
      <c r="A187" s="2" t="str">
        <f>DataStops!A190</f>
        <v>S-05 T (5284)</v>
      </c>
      <c r="B187" s="2" t="str">
        <f>DataStops!B190</f>
        <v>México 45D, Aguilares, Gto., México</v>
      </c>
      <c r="C187" s="2">
        <f>DataStops!C190</f>
        <v>20.230169296264599</v>
      </c>
      <c r="D187" s="2">
        <f>DataStops!D190</f>
        <v>-103.578750610352</v>
      </c>
      <c r="E187" s="20">
        <f>DataStops!E190</f>
        <v>43558.270231481503</v>
      </c>
      <c r="F187" s="17">
        <f>DataStops!F190</f>
        <v>6.9907407407407401E-3</v>
      </c>
      <c r="G187" s="17">
        <f>DataStops!G190/24</f>
        <v>2.3148148148148167E-5</v>
      </c>
      <c r="M187" s="2"/>
      <c r="N187" s="2"/>
    </row>
    <row r="188" spans="1:14" x14ac:dyDescent="0.2">
      <c r="A188" s="2" t="str">
        <f>DataStops!A191</f>
        <v>S-05 T (5284)</v>
      </c>
      <c r="B188" s="2" t="str">
        <f>DataStops!B191</f>
        <v>México 45D, Aguilares, Gto., México</v>
      </c>
      <c r="C188" s="2">
        <f>DataStops!C191</f>
        <v>19.881395339965799</v>
      </c>
      <c r="D188" s="2">
        <f>DataStops!D191</f>
        <v>-103.585586547852</v>
      </c>
      <c r="E188" s="20">
        <f>DataStops!E191</f>
        <v>43558.277384259301</v>
      </c>
      <c r="F188" s="17">
        <f>DataStops!F191</f>
        <v>3.4803240740740697E-2</v>
      </c>
      <c r="G188" s="17">
        <f>DataStops!G191/24</f>
        <v>1.1574074074074084E-4</v>
      </c>
      <c r="M188" s="2"/>
      <c r="N188" s="2"/>
    </row>
    <row r="189" spans="1:14" x14ac:dyDescent="0.2">
      <c r="A189" s="2" t="str">
        <f>DataStops!A192</f>
        <v>S-05 T (5284)</v>
      </c>
      <c r="B189" s="2" t="str">
        <f>DataStops!B192</f>
        <v>México 45D, Aguilares, Gto., México</v>
      </c>
      <c r="C189" s="2">
        <f>DataStops!C192</f>
        <v>19.881395339965799</v>
      </c>
      <c r="D189" s="2">
        <f>DataStops!D192</f>
        <v>-103.58479309082</v>
      </c>
      <c r="E189" s="20">
        <f>DataStops!E192</f>
        <v>43558.3144328704</v>
      </c>
      <c r="F189" s="17">
        <f>DataStops!F192</f>
        <v>8.20138888888889E-2</v>
      </c>
      <c r="G189" s="17">
        <f>DataStops!G192/24</f>
        <v>1.1574074074074084E-4</v>
      </c>
      <c r="M189" s="2"/>
      <c r="N189" s="2"/>
    </row>
    <row r="190" spans="1:14" x14ac:dyDescent="0.2">
      <c r="A190" s="2" t="str">
        <f>DataStops!A193</f>
        <v>S-05 T (5284)</v>
      </c>
      <c r="B190" s="2" t="str">
        <f>DataStops!B193</f>
        <v>México 45D, Aguilares, Gto., México</v>
      </c>
      <c r="C190" s="2">
        <f>DataStops!C193</f>
        <v>19.7105922698975</v>
      </c>
      <c r="D190" s="2">
        <f>DataStops!D193</f>
        <v>-103.50197601318401</v>
      </c>
      <c r="E190" s="20">
        <f>DataStops!E193</f>
        <v>43558.397303240701</v>
      </c>
      <c r="F190" s="17">
        <f>DataStops!F193</f>
        <v>5.0231481481481498E-3</v>
      </c>
      <c r="G190" s="17">
        <f>DataStops!G193/24</f>
        <v>5.0231481481481663E-3</v>
      </c>
      <c r="M190" s="2"/>
      <c r="N190" s="2"/>
    </row>
    <row r="191" spans="1:14" x14ac:dyDescent="0.2">
      <c r="A191" s="2" t="str">
        <f>DataStops!A194</f>
        <v>S-05 T (5284)</v>
      </c>
      <c r="B191" s="2" t="str">
        <f>DataStops!B194</f>
        <v>México 45D, Aguilares, Gto., México</v>
      </c>
      <c r="C191" s="2">
        <f>DataStops!C194</f>
        <v>19.6271362304688</v>
      </c>
      <c r="D191" s="2">
        <f>DataStops!D194</f>
        <v>-103.413787841797</v>
      </c>
      <c r="E191" s="20">
        <f>DataStops!E194</f>
        <v>43558.409953703696</v>
      </c>
      <c r="F191" s="17">
        <f>DataStops!F194</f>
        <v>2.5462962962963E-2</v>
      </c>
      <c r="G191" s="17">
        <f>DataStops!G194/24</f>
        <v>3.4722222222222209E-5</v>
      </c>
      <c r="M191" s="2"/>
      <c r="N191" s="2"/>
    </row>
    <row r="192" spans="1:14" x14ac:dyDescent="0.2">
      <c r="A192" s="2" t="str">
        <f>DataStops!A195</f>
        <v>S-05 T (5284)</v>
      </c>
      <c r="B192" s="2" t="str">
        <f>DataStops!B195</f>
        <v>Carr. México San Luís Potosí 129, Estado de México, México</v>
      </c>
      <c r="C192" s="2">
        <f>DataStops!C195</f>
        <v>19.680128097534201</v>
      </c>
      <c r="D192" s="2">
        <f>DataStops!D195</f>
        <v>-103.31223297119099</v>
      </c>
      <c r="E192" s="20">
        <f>DataStops!E195</f>
        <v>43558.557627314804</v>
      </c>
      <c r="F192" s="17">
        <f>DataStops!F195</f>
        <v>8.2175925925925906E-3</v>
      </c>
      <c r="G192" s="17">
        <f>DataStops!G195/24</f>
        <v>7.4074074074074157E-4</v>
      </c>
      <c r="M192" s="2"/>
      <c r="N192" s="2"/>
    </row>
    <row r="193" spans="1:14" x14ac:dyDescent="0.2">
      <c r="A193" s="2" t="str">
        <f>DataStops!A196</f>
        <v>S-05 T (5284)</v>
      </c>
      <c r="B193" s="2" t="str">
        <f>DataStops!B196</f>
        <v>Mexico - Queretaro 10, San Isidro, 54750 Cuautitlán Izcalli, Méx., México</v>
      </c>
      <c r="C193" s="2">
        <f>DataStops!C196</f>
        <v>19.6842746734619</v>
      </c>
      <c r="D193" s="2">
        <f>DataStops!D196</f>
        <v>-103.246742248535</v>
      </c>
      <c r="E193" s="20">
        <f>DataStops!E196</f>
        <v>43558.586504629602</v>
      </c>
      <c r="F193" s="17">
        <f>DataStops!F196</f>
        <v>2.05439814814815E-2</v>
      </c>
      <c r="G193" s="17">
        <f>DataStops!G196/24</f>
        <v>3.4722222222222209E-5</v>
      </c>
      <c r="M193" s="2"/>
      <c r="N193" s="2"/>
    </row>
    <row r="194" spans="1:14" x14ac:dyDescent="0.2">
      <c r="A194" s="2" t="str">
        <f>DataStops!A197</f>
        <v>S-05 T (5284)</v>
      </c>
      <c r="B194" s="2" t="str">
        <f>DataStops!B197</f>
        <v>Av de los Chopos 194, San Isidro, 54750 Cuautitlán Izcalli, Méx., México</v>
      </c>
      <c r="C194" s="2">
        <f>DataStops!C197</f>
        <v>19.678796768188501</v>
      </c>
      <c r="D194" s="2">
        <f>DataStops!D197</f>
        <v>-103.250686645508</v>
      </c>
      <c r="E194" s="20">
        <f>DataStops!E197</f>
        <v>43558.6092361111</v>
      </c>
      <c r="F194" s="17">
        <f>DataStops!F197</f>
        <v>0.14275462962963001</v>
      </c>
      <c r="G194" s="17">
        <f>DataStops!G197/24</f>
        <v>9.1087962962962919E-3</v>
      </c>
      <c r="M194" s="2"/>
      <c r="N194" s="2"/>
    </row>
    <row r="195" spans="1:14" x14ac:dyDescent="0.2">
      <c r="A195" s="2" t="str">
        <f>DataStops!A198</f>
        <v>S-05 T (5284)</v>
      </c>
      <c r="B195" s="2" t="str">
        <f>DataStops!B198</f>
        <v>Mexico - Queretaro 10, San Isidro, 54750 Cuautitlán Izcalli, Méx., México</v>
      </c>
      <c r="C195" s="2">
        <f>DataStops!C198</f>
        <v>19.5566082000732</v>
      </c>
      <c r="D195" s="2">
        <f>DataStops!D198</f>
        <v>-103.38565063476599</v>
      </c>
      <c r="E195" s="20">
        <f>DataStops!E198</f>
        <v>43558.754085648201</v>
      </c>
      <c r="F195" s="17">
        <f>DataStops!F198</f>
        <v>3.2083333333333297E-2</v>
      </c>
      <c r="G195" s="17">
        <f>DataStops!G198/24</f>
        <v>3.4722222222222209E-5</v>
      </c>
      <c r="M195" s="2"/>
      <c r="N195" s="2"/>
    </row>
    <row r="196" spans="1:14" x14ac:dyDescent="0.2">
      <c r="A196" s="2" t="str">
        <f>DataStops!A199</f>
        <v>S-05 T (5284)</v>
      </c>
      <c r="B196" s="2" t="str">
        <f>DataStops!B199</f>
        <v>Mexico - Queretaro 10, San Isidro, 54750 Cuautitlán Izcalli, Méx., México</v>
      </c>
      <c r="C196" s="2">
        <f>DataStops!C199</f>
        <v>19.556505203247099</v>
      </c>
      <c r="D196" s="2">
        <f>DataStops!D199</f>
        <v>-103.385368347168</v>
      </c>
      <c r="E196" s="20">
        <f>DataStops!E199</f>
        <v>43558.786874999998</v>
      </c>
      <c r="F196" s="17">
        <f>DataStops!F199</f>
        <v>1.27662037037037E-2</v>
      </c>
      <c r="G196" s="17">
        <f>DataStops!G199/24</f>
        <v>3.4722222222222209E-5</v>
      </c>
      <c r="M196" s="2"/>
      <c r="N196" s="2"/>
    </row>
    <row r="197" spans="1:14" x14ac:dyDescent="0.2">
      <c r="A197" s="2" t="str">
        <f>DataStops!A200</f>
        <v>S-05 T (5284)</v>
      </c>
      <c r="B197" s="2" t="str">
        <f>DataStops!B200</f>
        <v>Henry Ford 5, San Isidro, 54750 Cuautitlán Izcalli, Méx., México</v>
      </c>
      <c r="C197" s="2">
        <f>DataStops!C200</f>
        <v>20.622362136840799</v>
      </c>
      <c r="D197" s="2">
        <f>DataStops!D200</f>
        <v>-103.43239593505901</v>
      </c>
      <c r="E197" s="20">
        <f>DataStops!E200</f>
        <v>43558.800972222198</v>
      </c>
      <c r="F197" s="17">
        <f>DataStops!F200</f>
        <v>2.2569444444444399E-3</v>
      </c>
      <c r="G197" s="17">
        <f>DataStops!G200/24</f>
        <v>2.256944444444446E-3</v>
      </c>
      <c r="M197" s="2"/>
      <c r="N197" s="2"/>
    </row>
    <row r="198" spans="1:14" x14ac:dyDescent="0.2">
      <c r="A198" s="2" t="str">
        <f>DataStops!A201</f>
        <v>S-05 T (5284)</v>
      </c>
      <c r="B198" s="2" t="str">
        <f>DataStops!B201</f>
        <v>Henry Ford 5, San Isidro, 54750 Cuautitlán Izcalli, Méx., México</v>
      </c>
      <c r="C198" s="2">
        <f>DataStops!C201</f>
        <v>20.568346023559599</v>
      </c>
      <c r="D198" s="2">
        <f>DataStops!D201</f>
        <v>-103.365913391113</v>
      </c>
      <c r="E198" s="20">
        <f>DataStops!E201</f>
        <v>43558.805717592601</v>
      </c>
      <c r="F198" s="17">
        <f>DataStops!F201</f>
        <v>2.2337962962963001E-3</v>
      </c>
      <c r="G198" s="17">
        <f>DataStops!G201/24</f>
        <v>5.787037037037042E-5</v>
      </c>
      <c r="M198" s="2"/>
      <c r="N198" s="2"/>
    </row>
    <row r="199" spans="1:14" x14ac:dyDescent="0.2">
      <c r="A199" s="2" t="str">
        <f>DataStops!A202</f>
        <v>S-05 T (5284)</v>
      </c>
      <c r="B199" s="2" t="str">
        <f>DataStops!B202</f>
        <v>Andre Marie Ampere 17, Industrial Cuamatla, 54730 Cuautitlán Izcalli, Méx., México</v>
      </c>
      <c r="C199" s="2">
        <f>DataStops!C202</f>
        <v>20.5683193206787</v>
      </c>
      <c r="D199" s="2">
        <f>DataStops!D202</f>
        <v>-103.36581420898401</v>
      </c>
      <c r="E199" s="20">
        <f>DataStops!E202</f>
        <v>43558.811400462997</v>
      </c>
      <c r="F199" s="17">
        <f>DataStops!F202</f>
        <v>2.4305555555555599E-3</v>
      </c>
      <c r="G199" s="17">
        <f>DataStops!G202/24</f>
        <v>2.4305555555555543E-3</v>
      </c>
      <c r="M199" s="2"/>
      <c r="N199" s="2"/>
    </row>
    <row r="200" spans="1:14" x14ac:dyDescent="0.2">
      <c r="A200" s="2" t="str">
        <f>DataStops!A203</f>
        <v>S-05 T (5284)</v>
      </c>
      <c r="B200" s="2" t="str">
        <f>DataStops!B203</f>
        <v>Michel Faraday 14, Industrial Cuamatla, 54730 Cuautitlán Izcalli, Méx., México</v>
      </c>
      <c r="C200" s="2">
        <f>DataStops!C203</f>
        <v>20.569292068481399</v>
      </c>
      <c r="D200" s="2">
        <f>DataStops!D203</f>
        <v>-103.366500854492</v>
      </c>
      <c r="E200" s="20">
        <f>DataStops!E203</f>
        <v>43558.814953703702</v>
      </c>
      <c r="F200" s="17">
        <f>DataStops!F203</f>
        <v>5.0925925925925904E-3</v>
      </c>
      <c r="G200" s="17">
        <f>DataStops!G203/24</f>
        <v>5.787037037037042E-5</v>
      </c>
      <c r="M200" s="2"/>
      <c r="N200" s="2"/>
    </row>
    <row r="201" spans="1:14" x14ac:dyDescent="0.2">
      <c r="A201" s="2" t="str">
        <f>DataStops!A204</f>
        <v>S-05 T (5284)</v>
      </c>
      <c r="B201" s="2" t="str">
        <f>DataStops!B204</f>
        <v>Michel Faraday 14, Industrial Cuamatla, 54730 Cuautitlán Izcalli, Méx., México</v>
      </c>
      <c r="C201" s="2">
        <f>DataStops!C204</f>
        <v>20.569292068481399</v>
      </c>
      <c r="D201" s="2">
        <f>DataStops!D204</f>
        <v>-103.366500854492</v>
      </c>
      <c r="E201" s="20">
        <f>DataStops!E204</f>
        <v>43558.822129629603</v>
      </c>
      <c r="F201" s="17">
        <f>DataStops!F204</f>
        <v>7.0833333333333304E-3</v>
      </c>
      <c r="G201" s="17">
        <f>DataStops!G204/24</f>
        <v>2.4305555555555541E-4</v>
      </c>
      <c r="M201" s="2"/>
      <c r="N201" s="2"/>
    </row>
    <row r="202" spans="1:14" x14ac:dyDescent="0.2">
      <c r="A202" s="2" t="str">
        <f>DataStops!A205</f>
        <v>S-05 T (5284)</v>
      </c>
      <c r="B202" s="2" t="str">
        <f>DataStops!B205</f>
        <v>Michel Faraday 12, Industrial Cuamatla, 54730 Cuautitlán Izcalli, Méx., México</v>
      </c>
      <c r="C202" s="2">
        <f>DataStops!C205</f>
        <v>20.568653106689499</v>
      </c>
      <c r="D202" s="2">
        <f>DataStops!D205</f>
        <v>-103.36614227294901</v>
      </c>
      <c r="E202" s="20">
        <f>DataStops!E205</f>
        <v>43558.831192129597</v>
      </c>
      <c r="F202" s="17">
        <f>DataStops!F205</f>
        <v>1.8969907407407401E-2</v>
      </c>
      <c r="G202" s="17">
        <f>DataStops!G205/24</f>
        <v>3.4722222222222209E-5</v>
      </c>
      <c r="M202" s="2"/>
      <c r="N202" s="2"/>
    </row>
    <row r="203" spans="1:14" x14ac:dyDescent="0.2">
      <c r="A203" s="2" t="str">
        <f>DataStops!A206</f>
        <v>S-05 T (5284)</v>
      </c>
      <c r="B203" s="2" t="str">
        <f>DataStops!B206</f>
        <v>Calle Emiliano Zapata 149, San Jerónimo Tepetlacalco, 54090 Tlalnepantla de Baz, Méx., México</v>
      </c>
      <c r="C203" s="2">
        <f>DataStops!C206</f>
        <v>20.568038940429702</v>
      </c>
      <c r="D203" s="2">
        <f>DataStops!D206</f>
        <v>-103.366348266602</v>
      </c>
      <c r="E203" s="20">
        <f>DataStops!E206</f>
        <v>43558.875243055598</v>
      </c>
      <c r="F203" s="17">
        <f>DataStops!F206</f>
        <v>4.3634259259259303E-3</v>
      </c>
      <c r="G203" s="17">
        <f>DataStops!G206/24</f>
        <v>6.944444444444458E-5</v>
      </c>
      <c r="M203" s="2"/>
      <c r="N203" s="2"/>
    </row>
    <row r="204" spans="1:14" x14ac:dyDescent="0.2">
      <c r="A204" s="2" t="str">
        <f>DataStops!A207</f>
        <v>S-05 T (5284)</v>
      </c>
      <c r="B204" s="2" t="str">
        <f>DataStops!B207</f>
        <v>Lázaro Cárdenas 39, San Jerónimo Tepetlacalco, 54090 Tlalnepantla de Baz, Méx., México</v>
      </c>
      <c r="C204" s="2">
        <f>DataStops!C207</f>
        <v>20.5681667327881</v>
      </c>
      <c r="D204" s="2">
        <f>DataStops!D207</f>
        <v>-103.36655426025401</v>
      </c>
      <c r="E204" s="20">
        <f>DataStops!E207</f>
        <v>43558.880868055603</v>
      </c>
      <c r="F204" s="17">
        <f>DataStops!F207</f>
        <v>1.93287037037037E-3</v>
      </c>
      <c r="G204" s="17">
        <f>DataStops!G207/24</f>
        <v>1.0416666666666667E-4</v>
      </c>
      <c r="M204" s="2"/>
      <c r="N204" s="2"/>
    </row>
    <row r="205" spans="1:14" x14ac:dyDescent="0.2">
      <c r="A205" s="2" t="str">
        <f>DataStops!A208</f>
        <v>S-05 T (5284)</v>
      </c>
      <c r="B205" s="2" t="str">
        <f>DataStops!B208</f>
        <v>Calle Emiliano Zapata 13, San Jerónimo Tepetlacalco, 54090 Tlalnepantla de Baz, Méx., México</v>
      </c>
      <c r="C205" s="2">
        <f>DataStops!C208</f>
        <v>20.567987442016602</v>
      </c>
      <c r="D205" s="2">
        <f>DataStops!D208</f>
        <v>-103.366249084473</v>
      </c>
      <c r="E205" s="20">
        <f>DataStops!E208</f>
        <v>43558.8836226852</v>
      </c>
      <c r="F205" s="17">
        <f>DataStops!F208</f>
        <v>4.2407407407407401E-2</v>
      </c>
      <c r="G205" s="17">
        <f>DataStops!G208/24</f>
        <v>0</v>
      </c>
      <c r="M205" s="2"/>
      <c r="N205" s="2"/>
    </row>
    <row r="206" spans="1:14" x14ac:dyDescent="0.2">
      <c r="A206" s="2" t="str">
        <f>DataStops!A209</f>
        <v>S-05 T (5284)</v>
      </c>
      <c r="B206" s="2" t="str">
        <f>DataStops!B209</f>
        <v>Lázaro Cárdenas 39, San Jerónimo Tepetlacalco, 54090 Tlalnepantla de Baz, Méx., México</v>
      </c>
      <c r="C206" s="2">
        <f>DataStops!C209</f>
        <v>20.568243026733398</v>
      </c>
      <c r="D206" s="2">
        <f>DataStops!D209</f>
        <v>-103.366012573242</v>
      </c>
      <c r="E206" s="20">
        <f>DataStops!E209</f>
        <v>43558.926851851902</v>
      </c>
      <c r="F206" s="17">
        <f>DataStops!F209</f>
        <v>3.5532407407407401E-3</v>
      </c>
      <c r="G206" s="17">
        <f>DataStops!G209/24</f>
        <v>5.787037037037042E-5</v>
      </c>
      <c r="M206" s="2"/>
      <c r="N206" s="2"/>
    </row>
    <row r="207" spans="1:14" x14ac:dyDescent="0.2">
      <c r="A207" s="2" t="str">
        <f>DataStops!A210</f>
        <v>S-05 T (5284)</v>
      </c>
      <c r="B207" s="2" t="str">
        <f>DataStops!B210</f>
        <v>Lázaro Cárdenas 30, San Jerónimo Tepetlacalco, 54090 Tlalnepantla de Baz, Méx., México</v>
      </c>
      <c r="C207" s="2">
        <f>DataStops!C210</f>
        <v>20.569343566894499</v>
      </c>
      <c r="D207" s="2">
        <f>DataStops!D210</f>
        <v>-103.36481475830099</v>
      </c>
      <c r="E207" s="20">
        <f>DataStops!E210</f>
        <v>43558.932673611103</v>
      </c>
      <c r="F207" s="17">
        <f>DataStops!F210</f>
        <v>0.33586805555555599</v>
      </c>
      <c r="G207" s="17">
        <f>DataStops!G210/24</f>
        <v>1.1435185185185166E-2</v>
      </c>
      <c r="M207" s="2"/>
      <c r="N207" s="2"/>
    </row>
    <row r="208" spans="1:14" x14ac:dyDescent="0.2">
      <c r="A208" s="2" t="str">
        <f>DataStops!A211</f>
        <v>S-05 T (5284)</v>
      </c>
      <c r="B208" s="2" t="str">
        <f>DataStops!B211</f>
        <v>Autopista Querétaro - México 3332, Querétaro, México</v>
      </c>
      <c r="C208" s="2">
        <f>DataStops!C211</f>
        <v>20.589439392089801</v>
      </c>
      <c r="D208" s="2">
        <f>DataStops!D211</f>
        <v>-101.10776519775401</v>
      </c>
      <c r="E208" s="20">
        <f>DataStops!E211</f>
        <v>43559.3585185185</v>
      </c>
      <c r="F208" s="17">
        <f>DataStops!F211</f>
        <v>4.6412037037037003E-3</v>
      </c>
      <c r="G208" s="17">
        <f>DataStops!G211/24</f>
        <v>4.6412037037037081E-3</v>
      </c>
      <c r="M208" s="2"/>
      <c r="N208" s="2"/>
    </row>
    <row r="209" spans="1:14" x14ac:dyDescent="0.2">
      <c r="A209" s="2" t="str">
        <f>DataStops!A212</f>
        <v>S-05 T (5284)</v>
      </c>
      <c r="B209" s="2" t="str">
        <f>DataStops!B212</f>
        <v>México 45D, Primavera, 36720 Salamanca, Gto., México</v>
      </c>
      <c r="C209" s="2">
        <f>DataStops!C212</f>
        <v>20.589414596557599</v>
      </c>
      <c r="D209" s="2">
        <f>DataStops!D212</f>
        <v>-101.106483459473</v>
      </c>
      <c r="E209" s="20">
        <f>DataStops!E212</f>
        <v>43559.4390740741</v>
      </c>
      <c r="F209" s="17">
        <f>DataStops!F212</f>
        <v>1.30671296296296E-2</v>
      </c>
      <c r="G209" s="17">
        <f>DataStops!G212/24</f>
        <v>5.787037037037042E-5</v>
      </c>
      <c r="M209" s="2"/>
      <c r="N209" s="2"/>
    </row>
    <row r="210" spans="1:14" x14ac:dyDescent="0.2">
      <c r="A210" s="2" t="str">
        <f>DataStops!A213</f>
        <v>S-05 T (5284)</v>
      </c>
      <c r="B210" s="2" t="str">
        <f>DataStops!B213</f>
        <v>16 de Septiembre 17, San Pedro y San Pablo, 59580 Chavinda, Mich., México</v>
      </c>
      <c r="C210" s="2">
        <f>DataStops!C213</f>
        <v>20.5893878936768</v>
      </c>
      <c r="D210" s="2">
        <f>DataStops!D213</f>
        <v>-101.10602569580099</v>
      </c>
      <c r="E210" s="20">
        <f>DataStops!E213</f>
        <v>43559.578726851898</v>
      </c>
      <c r="F210" s="17">
        <f>DataStops!F213</f>
        <v>3.49537037037037E-3</v>
      </c>
      <c r="G210" s="17">
        <f>DataStops!G213/24</f>
        <v>3.4953703703703709E-3</v>
      </c>
      <c r="M210" s="2"/>
      <c r="N210" s="2"/>
    </row>
    <row r="211" spans="1:14" x14ac:dyDescent="0.2">
      <c r="A211" s="2" t="str">
        <f>DataStops!A214</f>
        <v>S-05 T (5284)</v>
      </c>
      <c r="B211" s="2" t="str">
        <f>DataStops!B214</f>
        <v>59580, Morelos 132, Corpus Cristi, Chavinda, Mich., México</v>
      </c>
      <c r="C211" s="2">
        <f>DataStops!C214</f>
        <v>20.589414596557599</v>
      </c>
      <c r="D211" s="2">
        <f>DataStops!D214</f>
        <v>-101.105949401855</v>
      </c>
      <c r="E211" s="20">
        <f>DataStops!E214</f>
        <v>43559.585162037001</v>
      </c>
      <c r="F211" s="17">
        <f>DataStops!F214</f>
        <v>1.23958333333333E-2</v>
      </c>
      <c r="G211" s="17">
        <f>DataStops!G214/24</f>
        <v>1.1574074074074084E-4</v>
      </c>
      <c r="M211" s="2"/>
      <c r="N211" s="2"/>
    </row>
    <row r="212" spans="1:14" x14ac:dyDescent="0.2">
      <c r="A212" s="2" t="str">
        <f>DataStops!A215</f>
        <v>S-05 T (5284)</v>
      </c>
      <c r="B212" s="2" t="str">
        <f>DataStops!B215</f>
        <v>59580, Morelos 132, Corpus Cristi, Chavinda, Mich., México</v>
      </c>
      <c r="C212" s="2">
        <f>DataStops!C215</f>
        <v>20.589414596557599</v>
      </c>
      <c r="D212" s="2">
        <f>DataStops!D215</f>
        <v>-101.105918884277</v>
      </c>
      <c r="E212" s="20">
        <f>DataStops!E215</f>
        <v>43559.598379629599</v>
      </c>
      <c r="F212" s="17">
        <f>DataStops!F215</f>
        <v>0.15995370370370399</v>
      </c>
      <c r="G212" s="17">
        <f>DataStops!G215/24</f>
        <v>5.0925925925925835E-4</v>
      </c>
      <c r="M212" s="2"/>
      <c r="N212" s="2"/>
    </row>
    <row r="213" spans="1:14" x14ac:dyDescent="0.2">
      <c r="A213" s="2" t="str">
        <f>DataStops!A216</f>
        <v>S-05 T (5284)</v>
      </c>
      <c r="B213" s="2" t="str">
        <f>DataStops!B216</f>
        <v>Morelos 15 A, Corpus Cristi, 59580 Chavinda, Mich., México</v>
      </c>
      <c r="C213" s="2">
        <f>DataStops!C216</f>
        <v>20.589260101318398</v>
      </c>
      <c r="D213" s="2">
        <f>DataStops!D216</f>
        <v>-101.10085296630901</v>
      </c>
      <c r="E213" s="20">
        <f>DataStops!E216</f>
        <v>43559.758993055599</v>
      </c>
      <c r="F213" s="17">
        <f>DataStops!F216</f>
        <v>4.8611111111111103E-3</v>
      </c>
      <c r="G213" s="17">
        <f>DataStops!G216/24</f>
        <v>4.8611111111111251E-3</v>
      </c>
      <c r="M213" s="2"/>
      <c r="N213" s="2"/>
    </row>
    <row r="214" spans="1:14" x14ac:dyDescent="0.2">
      <c r="A214" s="2" t="str">
        <f>DataStops!A217</f>
        <v>S-05 T (5284)</v>
      </c>
      <c r="B214" s="2" t="str">
        <f>DataStops!B217</f>
        <v>Calle Hidalgo 373, Lerdo Chiquito, 59200 Vista Hermosa de Negrete, Mich., México</v>
      </c>
      <c r="C214" s="2">
        <f>DataStops!C217</f>
        <v>20.589286804199201</v>
      </c>
      <c r="D214" s="2">
        <f>DataStops!D217</f>
        <v>-101.10057067871099</v>
      </c>
      <c r="E214" s="20">
        <f>DataStops!E217</f>
        <v>43559.801747685196</v>
      </c>
      <c r="F214" s="17">
        <f>DataStops!F217</f>
        <v>2.4305555555555599E-3</v>
      </c>
      <c r="G214" s="17">
        <f>DataStops!G217/24</f>
        <v>2.4305555555555543E-3</v>
      </c>
      <c r="M214" s="2"/>
      <c r="N214" s="2"/>
    </row>
    <row r="215" spans="1:14" x14ac:dyDescent="0.2">
      <c r="A215" s="2" t="str">
        <f>DataStops!A218</f>
        <v>S-05 T (5284)</v>
      </c>
      <c r="B215" s="2" t="str">
        <f>DataStops!B218</f>
        <v>Av. Adolf Bernard Horn Junior 3490, Lomas de Tlaquepaque, 45601 San Pedro Tlaquepaque, Jal., México</v>
      </c>
      <c r="C215" s="2">
        <f>DataStops!C218</f>
        <v>20.588621139526399</v>
      </c>
      <c r="D215" s="2">
        <f>DataStops!D218</f>
        <v>-101.07745361328099</v>
      </c>
      <c r="E215" s="20">
        <f>DataStops!E218</f>
        <v>43559.891307870399</v>
      </c>
      <c r="F215" s="17">
        <f>DataStops!F218</f>
        <v>1.74537037037037E-2</v>
      </c>
      <c r="G215" s="17">
        <f>DataStops!G218/24</f>
        <v>9.3749999999999997E-4</v>
      </c>
      <c r="M215" s="2"/>
      <c r="N215" s="2"/>
    </row>
    <row r="216" spans="1:14" x14ac:dyDescent="0.2">
      <c r="A216" s="2" t="str">
        <f>DataStops!A219</f>
        <v>S-05 T (5284)</v>
      </c>
      <c r="B216" s="2" t="str">
        <f>DataStops!B219</f>
        <v>Dr Pedro Juan Mirassou Tarno 219, Tlaquepaque, 45610 Jal., México</v>
      </c>
      <c r="C216" s="2">
        <f>DataStops!C219</f>
        <v>19.840614318847699</v>
      </c>
      <c r="D216" s="2">
        <f>DataStops!D219</f>
        <v>-99.277725219726605</v>
      </c>
      <c r="E216" s="20">
        <f>DataStops!E219</f>
        <v>43559.909421296303</v>
      </c>
      <c r="F216" s="17">
        <f>DataStops!F219</f>
        <v>1.05092592592593E-2</v>
      </c>
      <c r="G216" s="17">
        <f>DataStops!G219/24</f>
        <v>9.2592592592592507E-5</v>
      </c>
      <c r="M216" s="2"/>
      <c r="N216" s="2"/>
    </row>
    <row r="217" spans="1:14" x14ac:dyDescent="0.2">
      <c r="A217" s="2" t="str">
        <f>DataStops!A220</f>
        <v>S-05 T (5284)</v>
      </c>
      <c r="B217" s="2" t="str">
        <f>DataStops!B220</f>
        <v>Dr Pedro Juan Mirassou Tarno 219, Tlaquepaque, 45610 Jal., México</v>
      </c>
      <c r="C217" s="2">
        <f>DataStops!C220</f>
        <v>19.649946212768601</v>
      </c>
      <c r="D217" s="2">
        <f>DataStops!D220</f>
        <v>-99.195701599121094</v>
      </c>
      <c r="E217" s="20">
        <f>DataStops!E220</f>
        <v>43559.921145833301</v>
      </c>
      <c r="F217" s="17">
        <f>DataStops!F220</f>
        <v>0.47535879629629602</v>
      </c>
      <c r="G217" s="17">
        <f>DataStops!G220/24</f>
        <v>1.5046296296296292E-3</v>
      </c>
      <c r="M217" s="2"/>
      <c r="N217" s="2"/>
    </row>
    <row r="218" spans="1:14" x14ac:dyDescent="0.2">
      <c r="A218" s="2" t="str">
        <f>DataStops!A221</f>
        <v>S-05 T (5284)</v>
      </c>
      <c r="B218" s="2" t="str">
        <f>DataStops!B221</f>
        <v>Dr Pedro Juan Mirassou Tarno 219, Tlaquepaque, 45610 Jal., México</v>
      </c>
      <c r="C218" s="2">
        <f>DataStops!C221</f>
        <v>20.569242477416999</v>
      </c>
      <c r="D218" s="2">
        <f>DataStops!D221</f>
        <v>-103.366500854492</v>
      </c>
      <c r="E218" s="20">
        <f>DataStops!E221</f>
        <v>43559.921145833301</v>
      </c>
      <c r="F218" s="17">
        <f>DataStops!F221</f>
        <v>0.47535879629629602</v>
      </c>
      <c r="G218" s="17">
        <f>DataStops!G221/24</f>
        <v>1.5046296296296292E-3</v>
      </c>
      <c r="M218" s="2"/>
      <c r="N218" s="2"/>
    </row>
    <row r="219" spans="1:14" x14ac:dyDescent="0.2">
      <c r="A219" s="2" t="str">
        <f>DataStops!A222</f>
        <v>S-05 T (5284)</v>
      </c>
      <c r="B219" s="2" t="str">
        <f>DataStops!B222</f>
        <v>Dr Pedro Juan Mirassou Tarno 219, Tlaquepaque, 45610 Jal., México</v>
      </c>
      <c r="C219" s="2">
        <f>DataStops!C222</f>
        <v>20.568626403808601</v>
      </c>
      <c r="D219" s="2">
        <f>DataStops!D222</f>
        <v>-103.36614227294901</v>
      </c>
      <c r="E219" s="20">
        <f>DataStops!E222</f>
        <v>43560.397199074097</v>
      </c>
      <c r="F219" s="17">
        <f>DataStops!F222</f>
        <v>5.4629629629629603E-3</v>
      </c>
      <c r="G219" s="17">
        <f>DataStops!G222/24</f>
        <v>5.4629629629629585E-3</v>
      </c>
      <c r="M219" s="2"/>
      <c r="N219" s="2"/>
    </row>
    <row r="220" spans="1:14" x14ac:dyDescent="0.2">
      <c r="A220" s="2" t="str">
        <f>DataStops!A223</f>
        <v>S-05 T (5284)</v>
      </c>
      <c r="B220" s="2" t="str">
        <f>DataStops!B223</f>
        <v>Dr Pedro Juan Mirassou Tarno 219, Tlaquepaque, 45610 Jal., México</v>
      </c>
      <c r="C220" s="2">
        <f>DataStops!C223</f>
        <v>20.572006225585898</v>
      </c>
      <c r="D220" s="2">
        <f>DataStops!D223</f>
        <v>-103.36440277099599</v>
      </c>
      <c r="E220" s="20">
        <f>DataStops!E223</f>
        <v>43560.4031944444</v>
      </c>
      <c r="F220" s="17">
        <f>DataStops!F223</f>
        <v>1.77199074074074E-2</v>
      </c>
      <c r="G220" s="17">
        <f>DataStops!G223/24</f>
        <v>4.6296296296296253E-5</v>
      </c>
      <c r="M220" s="2"/>
      <c r="N220" s="2"/>
    </row>
    <row r="221" spans="1:14" x14ac:dyDescent="0.2">
      <c r="A221" s="2" t="str">
        <f>DataStops!A224</f>
        <v>S-05 T (5284)</v>
      </c>
      <c r="B221" s="2" t="str">
        <f>DataStops!B224</f>
        <v>Dr Pedro Juan Mirassou Tarno 219, Tlaquepaque, 45610 Jal., México</v>
      </c>
      <c r="C221" s="2">
        <f>DataStops!C224</f>
        <v>20.567346572876001</v>
      </c>
      <c r="D221" s="2">
        <f>DataStops!D224</f>
        <v>-103.368728637695</v>
      </c>
      <c r="E221" s="20">
        <f>DataStops!E224</f>
        <v>43560.422129629602</v>
      </c>
      <c r="F221" s="17">
        <f>DataStops!F224</f>
        <v>0.15537037037036999</v>
      </c>
      <c r="G221" s="17">
        <f>DataStops!G224/24</f>
        <v>6.7939814814815007E-3</v>
      </c>
      <c r="M221" s="2"/>
      <c r="N221" s="2"/>
    </row>
    <row r="222" spans="1:14" x14ac:dyDescent="0.2">
      <c r="A222" s="2" t="str">
        <f>DataStops!A225</f>
        <v>S-05 T (5284)</v>
      </c>
      <c r="B222" s="2" t="str">
        <f>DataStops!B225</f>
        <v>Dr Pedro Juan Mirassou Tarno 219, Tlaquepaque, 45610 Jal., México</v>
      </c>
      <c r="C222" s="2">
        <f>DataStops!C225</f>
        <v>20.569242477416999</v>
      </c>
      <c r="D222" s="2">
        <f>DataStops!D225</f>
        <v>-103.366500854492</v>
      </c>
      <c r="E222" s="20">
        <f>DataStops!E225</f>
        <v>43562.701840277798</v>
      </c>
      <c r="F222" s="17">
        <f>DataStops!F225</f>
        <v>9.7685185185185201E-3</v>
      </c>
      <c r="G222" s="17">
        <f>DataStops!G225/24</f>
        <v>1.6203703703703709E-4</v>
      </c>
      <c r="M222" s="2"/>
      <c r="N222" s="2"/>
    </row>
    <row r="223" spans="1:14" x14ac:dyDescent="0.2">
      <c r="A223" s="2" t="str">
        <f>DataStops!A226</f>
        <v>S-05 T (5284)</v>
      </c>
      <c r="B223" s="2" t="str">
        <f>DataStops!B226</f>
        <v>Dr Pedro Juan Mirassou Tarno 219, Tlaquepaque, 45610 Jal., México</v>
      </c>
      <c r="C223" s="2">
        <f>DataStops!C226</f>
        <v>20.568626403808601</v>
      </c>
      <c r="D223" s="2">
        <f>DataStops!D226</f>
        <v>-103.36614227294901</v>
      </c>
      <c r="E223" s="20">
        <f>DataStops!E226</f>
        <v>43562.713807870401</v>
      </c>
      <c r="F223" s="17">
        <f>DataStops!F226</f>
        <v>0.20487268518518501</v>
      </c>
      <c r="G223" s="17">
        <f>DataStops!G226/24</f>
        <v>1.2731481481481499E-4</v>
      </c>
      <c r="M223" s="2"/>
      <c r="N223" s="2"/>
    </row>
    <row r="224" spans="1:14" x14ac:dyDescent="0.2">
      <c r="A224" s="2" t="str">
        <f>DataStops!A227</f>
        <v>S-06 T (5285)</v>
      </c>
      <c r="B224" s="2" t="str">
        <f>DataStops!B227</f>
        <v>Dr Pedro Juan Mirassou Tarno 219, Tlaquepaque, 45610 Jal., México</v>
      </c>
      <c r="C224" s="2">
        <f>DataStops!C227</f>
        <v>20.569242477416999</v>
      </c>
      <c r="D224" s="2">
        <f>DataStops!D227</f>
        <v>-103.36653137207</v>
      </c>
      <c r="E224" s="20">
        <f>DataStops!E227</f>
        <v>43557.960277777798</v>
      </c>
      <c r="F224" s="17">
        <f>DataStops!F227</f>
        <v>0.48034722222222198</v>
      </c>
      <c r="G224" s="17">
        <f>DataStops!G227/24</f>
        <v>3.9814814814814791E-3</v>
      </c>
      <c r="M224" s="2"/>
      <c r="N224" s="2"/>
    </row>
    <row r="225" spans="1:14" x14ac:dyDescent="0.2">
      <c r="A225" s="2" t="str">
        <f>DataStops!A228</f>
        <v>S-06 T (5285)</v>
      </c>
      <c r="B225" s="2" t="str">
        <f>DataStops!B228</f>
        <v>Dr Pedro Juan Mirassou Tarno 219, Tlaquepaque, 45610 Jal., México</v>
      </c>
      <c r="C225" s="2">
        <f>DataStops!C228</f>
        <v>20.568653106689499</v>
      </c>
      <c r="D225" s="2">
        <f>DataStops!D228</f>
        <v>-103.366096496582</v>
      </c>
      <c r="E225" s="20">
        <f>DataStops!E228</f>
        <v>43558.4430671296</v>
      </c>
      <c r="F225" s="17">
        <f>DataStops!F228</f>
        <v>2.5347222222222199E-3</v>
      </c>
      <c r="G225" s="17">
        <f>DataStops!G228/24</f>
        <v>2.5347222222222208E-3</v>
      </c>
      <c r="M225" s="2"/>
      <c r="N225" s="2"/>
    </row>
    <row r="226" spans="1:14" x14ac:dyDescent="0.2">
      <c r="A226" s="2" t="str">
        <f>DataStops!A229</f>
        <v>S-06 T (5285)</v>
      </c>
      <c r="B226" s="2" t="str">
        <f>DataStops!B229</f>
        <v>Prolongacion Vicente guerrero 110, Jalisco, México</v>
      </c>
      <c r="C226" s="2">
        <f>DataStops!C229</f>
        <v>20.5667839050293</v>
      </c>
      <c r="D226" s="2">
        <f>DataStops!D229</f>
        <v>-103.36847686767599</v>
      </c>
      <c r="E226" s="20">
        <f>DataStops!E229</f>
        <v>43558.448645833298</v>
      </c>
      <c r="F226" s="17">
        <f>DataStops!F229</f>
        <v>2.4537037037037001E-3</v>
      </c>
      <c r="G226" s="17">
        <f>DataStops!G229/24</f>
        <v>2.453703703703704E-3</v>
      </c>
      <c r="M226" s="2"/>
      <c r="N226" s="2"/>
    </row>
    <row r="227" spans="1:14" x14ac:dyDescent="0.2">
      <c r="A227" s="2" t="str">
        <f>DataStops!A230</f>
        <v>S-06 T (5285)</v>
      </c>
      <c r="B227" s="2" t="str">
        <f>DataStops!B230</f>
        <v>Prolongacion Vicente guerrero 110, Jalisco, México</v>
      </c>
      <c r="C227" s="2">
        <f>DataStops!C230</f>
        <v>20.566656112670898</v>
      </c>
      <c r="D227" s="2">
        <f>DataStops!D230</f>
        <v>-103.368270874023</v>
      </c>
      <c r="E227" s="20">
        <f>DataStops!E230</f>
        <v>43558.451655092598</v>
      </c>
      <c r="F227" s="17">
        <f>DataStops!F230</f>
        <v>0.29331018518518498</v>
      </c>
      <c r="G227" s="17">
        <f>DataStops!G230/24</f>
        <v>3.813657407407408E-2</v>
      </c>
      <c r="M227" s="2"/>
      <c r="N227" s="2"/>
    </row>
    <row r="228" spans="1:14" x14ac:dyDescent="0.2">
      <c r="A228" s="2" t="str">
        <f>DataStops!A231</f>
        <v>S-06 T (5285)</v>
      </c>
      <c r="B228" s="2" t="str">
        <f>DataStops!B231</f>
        <v>Prolongacion Vicente guerrero 100a, Jalisco, México</v>
      </c>
      <c r="C228" s="2">
        <f>DataStops!C231</f>
        <v>20.567218780517599</v>
      </c>
      <c r="D228" s="2">
        <f>DataStops!D231</f>
        <v>-103.36865234375</v>
      </c>
      <c r="E228" s="20">
        <f>DataStops!E231</f>
        <v>43558.747893518499</v>
      </c>
      <c r="F228" s="17">
        <f>DataStops!F231</f>
        <v>5.4641203703703699E-2</v>
      </c>
      <c r="G228" s="17">
        <f>DataStops!G231/24</f>
        <v>5.787037037037042E-5</v>
      </c>
      <c r="M228" s="2"/>
      <c r="N228" s="2"/>
    </row>
    <row r="229" spans="1:14" x14ac:dyDescent="0.2">
      <c r="A229" s="2" t="str">
        <f>DataStops!A232</f>
        <v>S-06 T (5285)</v>
      </c>
      <c r="B229" s="2" t="str">
        <f>DataStops!B232</f>
        <v>Prolongacion Vicente guerrero 100a, Jalisco, México</v>
      </c>
      <c r="C229" s="2">
        <f>DataStops!C232</f>
        <v>20.567218780517599</v>
      </c>
      <c r="D229" s="2">
        <f>DataStops!D232</f>
        <v>-103.36862945556599</v>
      </c>
      <c r="E229" s="20">
        <f>DataStops!E232</f>
        <v>43558.803738425901</v>
      </c>
      <c r="F229" s="17">
        <f>DataStops!F232</f>
        <v>0.41685185185185197</v>
      </c>
      <c r="G229" s="17">
        <f>DataStops!G232/24</f>
        <v>1.3888888888888875E-4</v>
      </c>
      <c r="M229" s="2"/>
      <c r="N229" s="2"/>
    </row>
    <row r="230" spans="1:14" x14ac:dyDescent="0.2">
      <c r="A230" s="2" t="str">
        <f>DataStops!A233</f>
        <v>S-06 T (5285)</v>
      </c>
      <c r="B230" s="2" t="str">
        <f>DataStops!B233</f>
        <v>Prolongacion Vicente guerrero 100a, Jalisco, México</v>
      </c>
      <c r="C230" s="2">
        <f>DataStops!C233</f>
        <v>20.567398071289102</v>
      </c>
      <c r="D230" s="2">
        <f>DataStops!D233</f>
        <v>-103.36888122558599</v>
      </c>
      <c r="E230" s="20">
        <f>DataStops!E233</f>
        <v>43559.223310185203</v>
      </c>
      <c r="F230" s="17">
        <f>DataStops!F233</f>
        <v>3.1828703703703702E-3</v>
      </c>
      <c r="G230" s="17">
        <f>DataStops!G233/24</f>
        <v>3.1828703703703706E-3</v>
      </c>
      <c r="M230" s="2"/>
      <c r="N230" s="2"/>
    </row>
    <row r="231" spans="1:14" x14ac:dyDescent="0.2">
      <c r="A231" s="2" t="str">
        <f>DataStops!A234</f>
        <v>S-06 T (5285)</v>
      </c>
      <c r="B231" s="2" t="str">
        <f>DataStops!B234</f>
        <v>Av. Manuel Goméz Morín Sur 546, Loma Linda, 47675 Tepatitlán de Morelos, Jal., México</v>
      </c>
      <c r="C231" s="2">
        <f>DataStops!C234</f>
        <v>20.810674667358398</v>
      </c>
      <c r="D231" s="2">
        <f>DataStops!D234</f>
        <v>-102.777877807617</v>
      </c>
      <c r="E231" s="20">
        <f>DataStops!E234</f>
        <v>43559.2791782407</v>
      </c>
      <c r="F231" s="17">
        <f>DataStops!F234</f>
        <v>1.0266203703703699E-2</v>
      </c>
      <c r="G231" s="17">
        <f>DataStops!G234/24</f>
        <v>1.5046296296296292E-4</v>
      </c>
      <c r="M231" s="2"/>
      <c r="N231" s="2"/>
    </row>
    <row r="232" spans="1:14" x14ac:dyDescent="0.2">
      <c r="A232" s="2" t="str">
        <f>DataStops!A235</f>
        <v>S-06 T (5285)</v>
      </c>
      <c r="B232" s="2" t="str">
        <f>DataStops!B235</f>
        <v>Av. Manuel Goméz Morín Sur 261, La Gloria, 47670 Tepatitlán de Morelos, Jal., México</v>
      </c>
      <c r="C232" s="2">
        <f>DataStops!C235</f>
        <v>20.810522079467798</v>
      </c>
      <c r="D232" s="2">
        <f>DataStops!D235</f>
        <v>-102.777267456055</v>
      </c>
      <c r="E232" s="20">
        <f>DataStops!E235</f>
        <v>43559.291331018503</v>
      </c>
      <c r="F232" s="17">
        <f>DataStops!F235</f>
        <v>6.6365740740740697E-2</v>
      </c>
      <c r="G232" s="17">
        <f>DataStops!G235/24</f>
        <v>3.4722222222222207E-4</v>
      </c>
      <c r="M232" s="2"/>
      <c r="N232" s="2"/>
    </row>
    <row r="233" spans="1:14" x14ac:dyDescent="0.2">
      <c r="A233" s="2" t="str">
        <f>DataStops!A236</f>
        <v>S-06 T (5285)</v>
      </c>
      <c r="B233" s="2" t="str">
        <f>DataStops!B236</f>
        <v>Carretera Guadalajara - Morelia 4740, 45430 圣菲 Jal., México</v>
      </c>
      <c r="C233" s="2">
        <f>DataStops!C236</f>
        <v>20.604032516479499</v>
      </c>
      <c r="D233" s="2">
        <f>DataStops!D236</f>
        <v>-103.127960205078</v>
      </c>
      <c r="E233" s="20">
        <f>DataStops!E236</f>
        <v>43559.387615740699</v>
      </c>
      <c r="F233" s="17">
        <f>DataStops!F236</f>
        <v>2.1712962962963E-2</v>
      </c>
      <c r="G233" s="17">
        <f>DataStops!G236/24</f>
        <v>3.1944444444444459E-3</v>
      </c>
      <c r="M233" s="2"/>
      <c r="N233" s="2"/>
    </row>
    <row r="234" spans="1:14" x14ac:dyDescent="0.2">
      <c r="A234" s="2" t="str">
        <f>DataStops!A237</f>
        <v>S-06 T (5285)</v>
      </c>
      <c r="B234" s="2" t="str">
        <f>DataStops!B237</f>
        <v>Calle Alicante 10, Progreso Nacional, 59615 Zamora de Hidalgo, Mich., México</v>
      </c>
      <c r="C234" s="2">
        <f>DataStops!C237</f>
        <v>20.000947952270501</v>
      </c>
      <c r="D234" s="2">
        <f>DataStops!D237</f>
        <v>-102.28800201416</v>
      </c>
      <c r="E234" s="20">
        <f>DataStops!E237</f>
        <v>43559.493923611102</v>
      </c>
      <c r="F234" s="17">
        <f>DataStops!F237</f>
        <v>9.8842592592592593E-3</v>
      </c>
      <c r="G234" s="17">
        <f>DataStops!G237/24</f>
        <v>1.2847222222222207E-3</v>
      </c>
      <c r="M234" s="2"/>
      <c r="N234" s="2"/>
    </row>
    <row r="235" spans="1:14" x14ac:dyDescent="0.2">
      <c r="A235" s="2" t="str">
        <f>DataStops!A238</f>
        <v>S-06 T (5285)</v>
      </c>
      <c r="B235" s="2" t="str">
        <f>DataStops!B238</f>
        <v>Av. Juárez Eje Pte. 810, Juárez, Balcones de Zamora, 59620 Zamora de Hidalgo, Mich., México</v>
      </c>
      <c r="C235" s="2">
        <f>DataStops!C238</f>
        <v>19.9949054718018</v>
      </c>
      <c r="D235" s="2">
        <f>DataStops!D238</f>
        <v>-102.29867553710901</v>
      </c>
      <c r="E235" s="20">
        <f>DataStops!E238</f>
        <v>43559.514421296299</v>
      </c>
      <c r="F235" s="17">
        <f>DataStops!F238</f>
        <v>4.1782407407407402E-3</v>
      </c>
      <c r="G235" s="17">
        <f>DataStops!G238/24</f>
        <v>2.0833333333333335E-4</v>
      </c>
      <c r="M235" s="2"/>
      <c r="N235" s="2"/>
    </row>
    <row r="236" spans="1:14" x14ac:dyDescent="0.2">
      <c r="A236" s="2" t="str">
        <f>DataStops!A239</f>
        <v>S-06 T (5285)</v>
      </c>
      <c r="B236" s="2" t="str">
        <f>DataStops!B239</f>
        <v>Av Lázaro Cárdenas 132, El Sabinito, Zamora de Hidalgo, Mich., México</v>
      </c>
      <c r="C236" s="2">
        <f>DataStops!C239</f>
        <v>20.007833480835</v>
      </c>
      <c r="D236" s="2">
        <f>DataStops!D239</f>
        <v>-102.315216064453</v>
      </c>
      <c r="E236" s="20">
        <f>DataStops!E239</f>
        <v>43559.525625000002</v>
      </c>
      <c r="F236" s="17">
        <f>DataStops!F239</f>
        <v>6.8287037037036997E-3</v>
      </c>
      <c r="G236" s="17">
        <f>DataStops!G239/24</f>
        <v>8.5648148148148335E-4</v>
      </c>
      <c r="M236" s="2"/>
      <c r="N236" s="2"/>
    </row>
    <row r="237" spans="1:14" x14ac:dyDescent="0.2">
      <c r="A237" s="2" t="str">
        <f>DataStops!A240</f>
        <v>S-06 T (5285)</v>
      </c>
      <c r="B237" s="2" t="str">
        <f>DataStops!B240</f>
        <v>Ahuehuete LB, Arboledas, 59699 Zamora de Hidalgo, Mich., México</v>
      </c>
      <c r="C237" s="2">
        <f>DataStops!C240</f>
        <v>19.9729404449463</v>
      </c>
      <c r="D237" s="2">
        <f>DataStops!D240</f>
        <v>-102.280166625977</v>
      </c>
      <c r="E237" s="20">
        <f>DataStops!E240</f>
        <v>43559.554108796299</v>
      </c>
      <c r="F237" s="17">
        <f>DataStops!F240</f>
        <v>7.8009259259259299E-3</v>
      </c>
      <c r="G237" s="17">
        <f>DataStops!G240/24</f>
        <v>1.3425925925925916E-3</v>
      </c>
      <c r="M237" s="2"/>
      <c r="N237" s="2"/>
    </row>
    <row r="238" spans="1:14" x14ac:dyDescent="0.2">
      <c r="A238" s="2" t="str">
        <f>DataStops!A241</f>
        <v>S-06 T (5285)</v>
      </c>
      <c r="B238" s="2" t="str">
        <f>DataStops!B241</f>
        <v>Calle Central 11, Col Linda Vista, Mich., México</v>
      </c>
      <c r="C238" s="2">
        <f>DataStops!C241</f>
        <v>19.9891452789307</v>
      </c>
      <c r="D238" s="2">
        <f>DataStops!D241</f>
        <v>-102.24765777587901</v>
      </c>
      <c r="E238" s="20">
        <f>DataStops!E241</f>
        <v>43559.577442129601</v>
      </c>
      <c r="F238" s="17">
        <f>DataStops!F241</f>
        <v>2.4872685185185199E-2</v>
      </c>
      <c r="G238" s="17">
        <f>DataStops!G241/24</f>
        <v>6.9212962962962908E-3</v>
      </c>
      <c r="M238" s="2"/>
      <c r="N238" s="2"/>
    </row>
    <row r="239" spans="1:14" x14ac:dyDescent="0.2">
      <c r="A239" s="2" t="str">
        <f>DataStops!A242</f>
        <v>S-06 T (5285)</v>
      </c>
      <c r="B239" s="2" t="str">
        <f>DataStops!B242</f>
        <v>Uruapan - Carápan, Michoacán, México</v>
      </c>
      <c r="C239" s="2">
        <f>DataStops!C242</f>
        <v>19.776639938354499</v>
      </c>
      <c r="D239" s="2">
        <f>DataStops!D242</f>
        <v>-102.02557373046901</v>
      </c>
      <c r="E239" s="20">
        <f>DataStops!E242</f>
        <v>43559.646851851903</v>
      </c>
      <c r="F239" s="17">
        <f>DataStops!F242</f>
        <v>2.4409722222222201E-2</v>
      </c>
      <c r="G239" s="17">
        <f>DataStops!G242/24</f>
        <v>1.1574074074074084E-4</v>
      </c>
      <c r="M239" s="2"/>
      <c r="N239" s="2"/>
    </row>
    <row r="240" spans="1:14" x14ac:dyDescent="0.2">
      <c r="A240" s="2" t="str">
        <f>DataStops!A243</f>
        <v>S-06 T (5285)</v>
      </c>
      <c r="B240" s="2" t="str">
        <f>DataStops!B243</f>
        <v>Calle Calz. Benito Juárez, Capácuaro, Mich., México</v>
      </c>
      <c r="C240" s="2">
        <f>DataStops!C243</f>
        <v>19.61008644104</v>
      </c>
      <c r="D240" s="2">
        <f>DataStops!D243</f>
        <v>-102.083633422852</v>
      </c>
      <c r="E240" s="20">
        <f>DataStops!E243</f>
        <v>43559.708634259303</v>
      </c>
      <c r="F240" s="17">
        <f>DataStops!F243</f>
        <v>1.7395833333333301E-2</v>
      </c>
      <c r="G240" s="17">
        <f>DataStops!G243/24</f>
        <v>1.7395833333333333E-2</v>
      </c>
      <c r="M240" s="2"/>
      <c r="N240" s="2"/>
    </row>
    <row r="241" spans="1:14" x14ac:dyDescent="0.2">
      <c r="A241" s="2" t="str">
        <f>DataStops!A244</f>
        <v>S-06 T (5285)</v>
      </c>
      <c r="B241" s="2" t="str">
        <f>DataStops!B244</f>
        <v>México 37 25, Barrio de San Francisco, 60210 Capácuaro, Mich., México</v>
      </c>
      <c r="C241" s="2">
        <f>DataStops!C244</f>
        <v>19.544038772583001</v>
      </c>
      <c r="D241" s="2">
        <f>DataStops!D244</f>
        <v>-102.05747222900401</v>
      </c>
      <c r="E241" s="20">
        <f>DataStops!E244</f>
        <v>43559.735763888901</v>
      </c>
      <c r="F241" s="17">
        <f>DataStops!F244</f>
        <v>1.99074074074074E-3</v>
      </c>
      <c r="G241" s="17">
        <f>DataStops!G244/24</f>
        <v>4.6296296296296253E-5</v>
      </c>
      <c r="M241" s="2"/>
      <c r="N241" s="2"/>
    </row>
    <row r="242" spans="1:14" x14ac:dyDescent="0.2">
      <c r="A242" s="2" t="str">
        <f>DataStops!A245</f>
        <v>S-06 T (5285)</v>
      </c>
      <c r="B242" s="2" t="str">
        <f>DataStops!B245</f>
        <v>Rosa de Castilla 7, Rosa de Castilla, Colonia, 60155 Uruapan, Mich., México</v>
      </c>
      <c r="C242" s="2">
        <f>DataStops!C245</f>
        <v>19.393383026123001</v>
      </c>
      <c r="D242" s="2">
        <f>DataStops!D245</f>
        <v>-102.02219390869099</v>
      </c>
      <c r="E242" s="20">
        <f>DataStops!E245</f>
        <v>43559.778252314798</v>
      </c>
      <c r="F242" s="17">
        <f>DataStops!F245</f>
        <v>9.3402777777777807E-3</v>
      </c>
      <c r="G242" s="17">
        <f>DataStops!G245/24</f>
        <v>9.3402777777777928E-3</v>
      </c>
      <c r="M242" s="2"/>
      <c r="N242" s="2"/>
    </row>
    <row r="243" spans="1:14" x14ac:dyDescent="0.2">
      <c r="A243" s="2" t="str">
        <f>DataStops!A246</f>
        <v>S-06 T (5285)</v>
      </c>
      <c r="B243" s="2" t="str">
        <f>DataStops!B246</f>
        <v>Rosa de Castilla 7, Rosa de Castilla, Colonia, 60155 Uruapan, Mich., México</v>
      </c>
      <c r="C243" s="2">
        <f>DataStops!C246</f>
        <v>19.393383026123001</v>
      </c>
      <c r="D243" s="2">
        <f>DataStops!D246</f>
        <v>-102.02219390869099</v>
      </c>
      <c r="E243" s="20">
        <f>DataStops!E246</f>
        <v>43559.787928240701</v>
      </c>
      <c r="F243" s="17">
        <f>DataStops!F246</f>
        <v>1.7835648148148101E-2</v>
      </c>
      <c r="G243" s="17">
        <f>DataStops!G246/24</f>
        <v>5.9837962962962917E-3</v>
      </c>
      <c r="M243" s="2"/>
      <c r="N243" s="2"/>
    </row>
    <row r="244" spans="1:14" x14ac:dyDescent="0.2">
      <c r="A244" s="2" t="str">
        <f>DataStops!A247</f>
        <v>S-06 T (5285)</v>
      </c>
      <c r="B244" s="2" t="str">
        <f>DataStops!B247</f>
        <v>Rosa de Castilla 5, Rosa de Castilla, Colonia, 60155 Uruapan, Mich., México</v>
      </c>
      <c r="C244" s="2">
        <f>DataStops!C247</f>
        <v>19.393562316894499</v>
      </c>
      <c r="D244" s="2">
        <f>DataStops!D247</f>
        <v>-102.022247314453</v>
      </c>
      <c r="E244" s="20">
        <f>DataStops!E247</f>
        <v>43559.806493055599</v>
      </c>
      <c r="F244" s="17">
        <f>DataStops!F247</f>
        <v>2.4270833333333301E-2</v>
      </c>
      <c r="G244" s="17">
        <f>DataStops!G247/24</f>
        <v>2.1990740740740749E-4</v>
      </c>
      <c r="M244" s="2"/>
      <c r="N244" s="2"/>
    </row>
    <row r="245" spans="1:14" x14ac:dyDescent="0.2">
      <c r="A245" s="2" t="str">
        <f>DataStops!A248</f>
        <v>S-06 T (5285)</v>
      </c>
      <c r="B245" s="2" t="str">
        <f>DataStops!B248</f>
        <v>Calle Camino Viejo A Tejerias 22, La Esperanza, 60154 Uruapan, Mich., México</v>
      </c>
      <c r="C245" s="2">
        <f>DataStops!C248</f>
        <v>19.404237747192401</v>
      </c>
      <c r="D245" s="2">
        <f>DataStops!D248</f>
        <v>-102.01824951171901</v>
      </c>
      <c r="E245" s="20">
        <f>DataStops!E248</f>
        <v>43559.8378703704</v>
      </c>
      <c r="F245" s="17">
        <f>DataStops!F248</f>
        <v>6.4120370370370399E-3</v>
      </c>
      <c r="G245" s="17">
        <f>DataStops!G248/24</f>
        <v>1.27314814814815E-3</v>
      </c>
      <c r="M245" s="2"/>
      <c r="N245" s="2"/>
    </row>
    <row r="246" spans="1:14" x14ac:dyDescent="0.2">
      <c r="A246" s="2" t="str">
        <f>DataStops!A249</f>
        <v>S-06 T (5285)</v>
      </c>
      <c r="B246" s="2" t="str">
        <f>DataStops!B249</f>
        <v>Av. Plan de San Luis 8A, Emiliano Zapata, Amanecer Tarasco, 60180 Uruapan, Mich., México</v>
      </c>
      <c r="C246" s="2">
        <f>DataStops!C249</f>
        <v>19.392793655395501</v>
      </c>
      <c r="D246" s="2">
        <f>DataStops!D249</f>
        <v>-102.055625915527</v>
      </c>
      <c r="E246" s="20">
        <f>DataStops!E249</f>
        <v>43559.866030092599</v>
      </c>
      <c r="F246" s="17">
        <f>DataStops!F249</f>
        <v>1.56018518518519E-2</v>
      </c>
      <c r="G246" s="17">
        <f>DataStops!G249/24</f>
        <v>1.1805555555555543E-3</v>
      </c>
      <c r="M246" s="2"/>
      <c r="N246" s="2"/>
    </row>
    <row r="247" spans="1:14" x14ac:dyDescent="0.2">
      <c r="A247" s="2" t="str">
        <f>DataStops!A250</f>
        <v>S-06 T (5285)</v>
      </c>
      <c r="B247" s="2" t="str">
        <f>DataStops!B250</f>
        <v>Gamay 25a, 60094 Uruapan, Mich., México</v>
      </c>
      <c r="C247" s="2">
        <f>DataStops!C250</f>
        <v>19.4034423828125</v>
      </c>
      <c r="D247" s="2">
        <f>DataStops!D250</f>
        <v>-102.070556640625</v>
      </c>
      <c r="E247" s="20">
        <f>DataStops!E250</f>
        <v>43559.889699074098</v>
      </c>
      <c r="F247" s="17">
        <f>DataStops!F250</f>
        <v>2.0023148148148101E-3</v>
      </c>
      <c r="G247" s="17">
        <f>DataStops!G250/24</f>
        <v>6.7129629629629581E-4</v>
      </c>
      <c r="M247" s="2"/>
      <c r="N247" s="2"/>
    </row>
    <row r="248" spans="1:14" x14ac:dyDescent="0.2">
      <c r="A248" s="2" t="str">
        <f>DataStops!A251</f>
        <v>S-06 T (5285)</v>
      </c>
      <c r="B248" s="2" t="str">
        <f>DataStops!B251</f>
        <v>Av. Tinto Fino MZ.21 LT.1, 60094 Uruapan, Mich., México</v>
      </c>
      <c r="C248" s="2">
        <f>DataStops!C251</f>
        <v>19.403699874877901</v>
      </c>
      <c r="D248" s="2">
        <f>DataStops!D251</f>
        <v>-102.070556640625</v>
      </c>
      <c r="E248" s="20">
        <f>DataStops!E251</f>
        <v>43559.894490740699</v>
      </c>
      <c r="F248" s="17">
        <f>DataStops!F251</f>
        <v>8.3101851851851791E-3</v>
      </c>
      <c r="G248" s="17">
        <f>DataStops!G251/24</f>
        <v>9.2592592592592507E-5</v>
      </c>
      <c r="M248" s="2"/>
      <c r="N248" s="2"/>
    </row>
    <row r="249" spans="1:14" x14ac:dyDescent="0.2">
      <c r="A249" s="2" t="str">
        <f>DataStops!A252</f>
        <v>S-06 T (5285)</v>
      </c>
      <c r="B249" s="2" t="str">
        <f>DataStops!B252</f>
        <v>Av. 5 de Febrero 87A, Centro, 60000 Uruapan, Mich., México</v>
      </c>
      <c r="C249" s="2">
        <f>DataStops!C252</f>
        <v>19.416549682617202</v>
      </c>
      <c r="D249" s="2">
        <f>DataStops!D252</f>
        <v>-102.06297302246099</v>
      </c>
      <c r="E249" s="20">
        <f>DataStops!E252</f>
        <v>43559.913263888899</v>
      </c>
      <c r="F249" s="17">
        <f>DataStops!F252</f>
        <v>5.2199074074074101E-3</v>
      </c>
      <c r="G249" s="17">
        <f>DataStops!G252/24</f>
        <v>5.2199074074074162E-3</v>
      </c>
      <c r="M249" s="2"/>
      <c r="N249" s="2"/>
    </row>
    <row r="250" spans="1:14" x14ac:dyDescent="0.2">
      <c r="A250" s="2" t="str">
        <f>DataStops!A253</f>
        <v>S-06 T (5285)</v>
      </c>
      <c r="B250" s="2" t="str">
        <f>DataStops!B253</f>
        <v>Av. 5 de Febrero 81, Centro, 60000 Uruapan, Mich., México</v>
      </c>
      <c r="C250" s="2">
        <f>DataStops!C253</f>
        <v>19.416704177856399</v>
      </c>
      <c r="D250" s="2">
        <f>DataStops!D253</f>
        <v>-102.06289672851599</v>
      </c>
      <c r="E250" s="20">
        <f>DataStops!E253</f>
        <v>43559.918634259302</v>
      </c>
      <c r="F250" s="17">
        <f>DataStops!F253</f>
        <v>3.8078703703703699E-3</v>
      </c>
      <c r="G250" s="17">
        <f>DataStops!G253/24</f>
        <v>3.8078703703703707E-3</v>
      </c>
      <c r="M250" s="2"/>
      <c r="N250" s="2"/>
    </row>
    <row r="251" spans="1:14" x14ac:dyDescent="0.2">
      <c r="A251" s="2" t="str">
        <f>DataStops!A254</f>
        <v>S-06 T (5285)</v>
      </c>
      <c r="B251" s="2" t="str">
        <f>DataStops!B254</f>
        <v>Av Benito Juárez 1A, Centro, 60000 Uruapan, Mich., México</v>
      </c>
      <c r="C251" s="2">
        <f>DataStops!C254</f>
        <v>19.416524887085</v>
      </c>
      <c r="D251" s="2">
        <f>DataStops!D254</f>
        <v>-102.06307983398401</v>
      </c>
      <c r="E251" s="20">
        <f>DataStops!E254</f>
        <v>43559.924756944398</v>
      </c>
      <c r="F251" s="17">
        <f>DataStops!F254</f>
        <v>0.167106481481481</v>
      </c>
      <c r="G251" s="17">
        <f>DataStops!G254/24</f>
        <v>4.6296296296296253E-5</v>
      </c>
      <c r="M251" s="2"/>
      <c r="N251" s="2"/>
    </row>
    <row r="252" spans="1:14" x14ac:dyDescent="0.2">
      <c r="A252" s="2" t="str">
        <f>DataStops!A255</f>
        <v>S-06 T (5285)</v>
      </c>
      <c r="B252" s="2" t="str">
        <f>DataStops!B255</f>
        <v>Av Montaña Monarca, Michoacán, México</v>
      </c>
      <c r="C252" s="2">
        <f>DataStops!C255</f>
        <v>19.6697597503662</v>
      </c>
      <c r="D252" s="2">
        <f>DataStops!D255</f>
        <v>-101.163467407227</v>
      </c>
      <c r="E252" s="20">
        <f>DataStops!E255</f>
        <v>43560.185810185198</v>
      </c>
      <c r="F252" s="17">
        <f>DataStops!F255</f>
        <v>0.18513888888888899</v>
      </c>
      <c r="G252" s="17">
        <f>DataStops!G255/24</f>
        <v>1.8981481481481499E-3</v>
      </c>
      <c r="M252" s="2"/>
      <c r="N252" s="2"/>
    </row>
    <row r="253" spans="1:14" x14ac:dyDescent="0.2">
      <c r="A253" s="2" t="str">
        <f>DataStops!A256</f>
        <v>S-06 T (5285)</v>
      </c>
      <c r="B253" s="2" t="str">
        <f>DataStops!B256</f>
        <v>Morelia - Uriangato 26391, Cuto del Porvenir, Mich., México</v>
      </c>
      <c r="C253" s="2">
        <f>DataStops!C256</f>
        <v>19.824871063232401</v>
      </c>
      <c r="D253" s="2">
        <f>DataStops!D256</f>
        <v>-101.166130065918</v>
      </c>
      <c r="E253" s="20">
        <f>DataStops!E256</f>
        <v>43560.414537037002</v>
      </c>
      <c r="F253" s="17">
        <f>DataStops!F256</f>
        <v>2.4166666666666701E-2</v>
      </c>
      <c r="G253" s="17">
        <f>DataStops!G256/24</f>
        <v>5.4398148148148329E-4</v>
      </c>
      <c r="M253" s="2"/>
      <c r="N253" s="2"/>
    </row>
    <row r="254" spans="1:14" x14ac:dyDescent="0.2">
      <c r="A254" s="2" t="str">
        <f>DataStops!A257</f>
        <v>S-06 T (5285)</v>
      </c>
      <c r="B254" s="2" t="str">
        <f>DataStops!B257</f>
        <v>12 de Octubre 722, Zona Centro, 38817 Moroleón, Gto., México</v>
      </c>
      <c r="C254" s="2">
        <f>DataStops!C257</f>
        <v>20.135347366333001</v>
      </c>
      <c r="D254" s="2">
        <f>DataStops!D257</f>
        <v>-101.181846618652</v>
      </c>
      <c r="E254" s="20">
        <f>DataStops!E257</f>
        <v>43560.472106481502</v>
      </c>
      <c r="F254" s="17">
        <f>DataStops!F257</f>
        <v>2.0266203703703699E-2</v>
      </c>
      <c r="G254" s="17">
        <f>DataStops!G257/24</f>
        <v>8.9467592592592498E-3</v>
      </c>
      <c r="M254" s="2"/>
      <c r="N254" s="2"/>
    </row>
    <row r="255" spans="1:14" x14ac:dyDescent="0.2">
      <c r="A255" s="2" t="str">
        <f>DataStops!A258</f>
        <v>S-06 T (5285)</v>
      </c>
      <c r="B255" s="2" t="str">
        <f>DataStops!B258</f>
        <v>GTO 45D, Guanajuato, México</v>
      </c>
      <c r="C255" s="2">
        <f>DataStops!C258</f>
        <v>20.510515213012699</v>
      </c>
      <c r="D255" s="2">
        <f>DataStops!D258</f>
        <v>-100.76490020752</v>
      </c>
      <c r="E255" s="20">
        <f>DataStops!E258</f>
        <v>43560.582268518498</v>
      </c>
      <c r="F255" s="17">
        <f>DataStops!F258</f>
        <v>2.3032407407407398E-3</v>
      </c>
      <c r="G255" s="17">
        <f>DataStops!G258/24</f>
        <v>2.3032407407407415E-3</v>
      </c>
      <c r="M255" s="2"/>
      <c r="N255" s="2"/>
    </row>
    <row r="256" spans="1:14" x14ac:dyDescent="0.2">
      <c r="A256" s="2" t="str">
        <f>DataStops!A259</f>
        <v>S-06 T (5285)</v>
      </c>
      <c r="B256" s="2" t="str">
        <f>DataStops!B259</f>
        <v>La Estancia, Guanajuato, México</v>
      </c>
      <c r="C256" s="2">
        <f>DataStops!C259</f>
        <v>20.562227249145501</v>
      </c>
      <c r="D256" s="2">
        <f>DataStops!D259</f>
        <v>-100.497177124023</v>
      </c>
      <c r="E256" s="20">
        <f>DataStops!E259</f>
        <v>43560.616504629601</v>
      </c>
      <c r="F256" s="17">
        <f>DataStops!F259</f>
        <v>2.8402777777777801E-2</v>
      </c>
      <c r="G256" s="17">
        <f>DataStops!G259/24</f>
        <v>1.6087962962962959E-3</v>
      </c>
      <c r="M256" s="2"/>
      <c r="N256" s="2"/>
    </row>
    <row r="257" spans="1:14" x14ac:dyDescent="0.2">
      <c r="A257" s="2" t="str">
        <f>DataStops!A260</f>
        <v>S-06 T (5285)</v>
      </c>
      <c r="B257" s="2" t="str">
        <f>DataStops!B260</f>
        <v>Nochebuena 123, Las Flores, 38090 Celaya, Gto., México</v>
      </c>
      <c r="C257" s="2">
        <f>DataStops!C260</f>
        <v>20.501939773559599</v>
      </c>
      <c r="D257" s="2">
        <f>DataStops!D260</f>
        <v>-100.816047668457</v>
      </c>
      <c r="E257" s="20">
        <f>DataStops!E260</f>
        <v>43560.698240740698</v>
      </c>
      <c r="F257" s="17">
        <f>DataStops!F260</f>
        <v>8.1597222222222193E-3</v>
      </c>
      <c r="G257" s="17">
        <f>DataStops!G260/24</f>
        <v>1.1574074074074084E-4</v>
      </c>
      <c r="M257" s="2"/>
      <c r="N257" s="2"/>
    </row>
    <row r="258" spans="1:14" x14ac:dyDescent="0.2">
      <c r="A258" s="2" t="str">
        <f>DataStops!A261</f>
        <v>S-06 T (5285)</v>
      </c>
      <c r="B258" s="2" t="str">
        <f>DataStops!B261</f>
        <v>Camelia 607, Jardines de Celaya 3ra Secc, 38080 Celaya, Gto., México</v>
      </c>
      <c r="C258" s="2">
        <f>DataStops!C261</f>
        <v>20.5082111358643</v>
      </c>
      <c r="D258" s="2">
        <f>DataStops!D261</f>
        <v>-100.796005249023</v>
      </c>
      <c r="E258" s="20">
        <f>DataStops!E261</f>
        <v>43560.716840277797</v>
      </c>
      <c r="F258" s="17">
        <f>DataStops!F261</f>
        <v>5.1157407407407401E-3</v>
      </c>
      <c r="G258" s="17">
        <f>DataStops!G261/24</f>
        <v>4.8611111111111251E-4</v>
      </c>
      <c r="M258" s="2"/>
      <c r="N258" s="2"/>
    </row>
    <row r="259" spans="1:14" x14ac:dyDescent="0.2">
      <c r="A259" s="2" t="str">
        <f>DataStops!A262</f>
        <v>S-06 T (5285)</v>
      </c>
      <c r="B259" s="2" t="str">
        <f>DataStops!B262</f>
        <v>Avenida México, Viñas de la Herradura, Celaya, Gto., México</v>
      </c>
      <c r="C259" s="2">
        <f>DataStops!C262</f>
        <v>20.5486850738525</v>
      </c>
      <c r="D259" s="2">
        <f>DataStops!D262</f>
        <v>-100.780799865723</v>
      </c>
      <c r="E259" s="20">
        <f>DataStops!E262</f>
        <v>43560.7340625</v>
      </c>
      <c r="F259" s="17">
        <f>DataStops!F262</f>
        <v>2.6157407407407401E-3</v>
      </c>
      <c r="G259" s="17">
        <f>DataStops!G262/24</f>
        <v>1.1689814814814833E-3</v>
      </c>
      <c r="M259" s="2"/>
      <c r="N259" s="2"/>
    </row>
    <row r="260" spans="1:14" x14ac:dyDescent="0.2">
      <c r="A260" s="2" t="str">
        <f>DataStops!A263</f>
        <v>S-06 T (5285)</v>
      </c>
      <c r="B260" s="2" t="str">
        <f>DataStops!B263</f>
        <v>Brocoli 107, Viñas de la Herradura, 38036 Celaya, Gto., México</v>
      </c>
      <c r="C260" s="2">
        <f>DataStops!C263</f>
        <v>20.5487880706787</v>
      </c>
      <c r="D260" s="2">
        <f>DataStops!D263</f>
        <v>-100.780799865723</v>
      </c>
      <c r="E260" s="20">
        <f>DataStops!E263</f>
        <v>43560.737349536997</v>
      </c>
      <c r="F260" s="17">
        <f>DataStops!F263</f>
        <v>1.00462962962963E-2</v>
      </c>
      <c r="G260" s="17">
        <f>DataStops!G263/24</f>
        <v>4.6296296296296253E-5</v>
      </c>
      <c r="M260" s="2"/>
      <c r="N260" s="2"/>
    </row>
    <row r="261" spans="1:14" x14ac:dyDescent="0.2">
      <c r="A261" s="2" t="str">
        <f>DataStops!A264</f>
        <v>S-06 T (5285)</v>
      </c>
      <c r="B261" s="2" t="str">
        <f>DataStops!B264</f>
        <v>Valle de los naranjos #1235, Valle de los Naranjos 2, 38016 Celaya, Gto., México</v>
      </c>
      <c r="C261" s="2">
        <f>DataStops!C264</f>
        <v>20.555418014526399</v>
      </c>
      <c r="D261" s="2">
        <f>DataStops!D264</f>
        <v>-100.84805297851599</v>
      </c>
      <c r="E261" s="20">
        <f>DataStops!E264</f>
        <v>43560.766099537002</v>
      </c>
      <c r="F261" s="17">
        <f>DataStops!F264</f>
        <v>1.7187500000000001E-2</v>
      </c>
      <c r="G261" s="17">
        <f>DataStops!G264/24</f>
        <v>1.2384259259259249E-3</v>
      </c>
      <c r="M261" s="2"/>
      <c r="N261" s="2"/>
    </row>
    <row r="262" spans="1:14" x14ac:dyDescent="0.2">
      <c r="A262" s="2" t="str">
        <f>DataStops!A265</f>
        <v>S-06 T (5285)</v>
      </c>
      <c r="B262" s="2" t="str">
        <f>DataStops!B265</f>
        <v>Miguel Hidalgo 420, San Antonio, 38010 San Antonio, Gto., México</v>
      </c>
      <c r="C262" s="2">
        <f>DataStops!C265</f>
        <v>20.5440769195557</v>
      </c>
      <c r="D262" s="2">
        <f>DataStops!D265</f>
        <v>-100.82769775390599</v>
      </c>
      <c r="E262" s="20">
        <f>DataStops!E265</f>
        <v>43560.790902777801</v>
      </c>
      <c r="F262" s="17">
        <f>DataStops!F265</f>
        <v>5.4629629629629603E-3</v>
      </c>
      <c r="G262" s="17">
        <f>DataStops!G265/24</f>
        <v>6.9444444444444588E-4</v>
      </c>
      <c r="M262" s="2"/>
      <c r="N262" s="2"/>
    </row>
    <row r="263" spans="1:14" x14ac:dyDescent="0.2">
      <c r="A263" s="2" t="str">
        <f>DataStops!A266</f>
        <v>S-06 T (5285)</v>
      </c>
      <c r="B263" s="2" t="str">
        <f>DataStops!B266</f>
        <v>Nogal 204, Alamos, 36750 Salamanca, Gto., México</v>
      </c>
      <c r="C263" s="2">
        <f>DataStops!C266</f>
        <v>20.566886901855501</v>
      </c>
      <c r="D263" s="2">
        <f>DataStops!D266</f>
        <v>-101.18807220459</v>
      </c>
      <c r="E263" s="20">
        <f>DataStops!E266</f>
        <v>43560.834826388898</v>
      </c>
      <c r="F263" s="17">
        <f>DataStops!F266</f>
        <v>2.08217592592593E-2</v>
      </c>
      <c r="G263" s="17">
        <f>DataStops!G266/24</f>
        <v>6.493055555555541E-3</v>
      </c>
      <c r="M263" s="2"/>
      <c r="N263" s="2"/>
    </row>
    <row r="264" spans="1:14" x14ac:dyDescent="0.2">
      <c r="A264" s="2" t="str">
        <f>DataStops!A267</f>
        <v>S-06 T (5285)</v>
      </c>
      <c r="B264" s="2" t="str">
        <f>DataStops!B267</f>
        <v>Artes 501, Centro, 36700 Salamanca, Gto., México</v>
      </c>
      <c r="C264" s="2">
        <f>DataStops!C267</f>
        <v>20.576459884643601</v>
      </c>
      <c r="D264" s="2">
        <f>DataStops!D267</f>
        <v>-101.20645141601599</v>
      </c>
      <c r="E264" s="20">
        <f>DataStops!E267</f>
        <v>43560.865219907399</v>
      </c>
      <c r="F264" s="17">
        <f>DataStops!F267</f>
        <v>3.5532407407407401E-3</v>
      </c>
      <c r="G264" s="17">
        <f>DataStops!G267/24</f>
        <v>3.4722222222222209E-5</v>
      </c>
      <c r="M264" s="2"/>
      <c r="N264" s="2"/>
    </row>
    <row r="265" spans="1:14" x14ac:dyDescent="0.2">
      <c r="A265" s="2" t="str">
        <f>DataStops!A268</f>
        <v>S-06 T (5285)</v>
      </c>
      <c r="B265" s="2" t="str">
        <f>DataStops!B268</f>
        <v>Artes 501, Centro, 36700 Salamanca, Gto., México</v>
      </c>
      <c r="C265" s="2">
        <f>DataStops!C268</f>
        <v>20.5763835906982</v>
      </c>
      <c r="D265" s="2">
        <f>DataStops!D268</f>
        <v>-101.20647430419901</v>
      </c>
      <c r="E265" s="20">
        <f>DataStops!E268</f>
        <v>43560.8691666667</v>
      </c>
      <c r="F265" s="17">
        <f>DataStops!F268</f>
        <v>9.0277777777777804E-3</v>
      </c>
      <c r="G265" s="17">
        <f>DataStops!G268/24</f>
        <v>6.944444444444458E-5</v>
      </c>
      <c r="M265" s="2"/>
      <c r="N265" s="2"/>
    </row>
    <row r="266" spans="1:14" x14ac:dyDescent="0.2">
      <c r="A266" s="2" t="str">
        <f>DataStops!A269</f>
        <v>S-06 T (5285)</v>
      </c>
      <c r="B266" s="2" t="str">
        <f>DataStops!B269</f>
        <v>Blvd. Rcda. de San Pedro 603, Soto Innes, 36764 Salamanca, Gto., México</v>
      </c>
      <c r="C266" s="2">
        <f>DataStops!C269</f>
        <v>20.576076507568398</v>
      </c>
      <c r="D266" s="2">
        <f>DataStops!D269</f>
        <v>-101.221481323242</v>
      </c>
      <c r="E266" s="20">
        <f>DataStops!E269</f>
        <v>43560.890138888899</v>
      </c>
      <c r="F266" s="17">
        <f>DataStops!F269</f>
        <v>3.0243055555555599E-2</v>
      </c>
      <c r="G266" s="17">
        <f>DataStops!G269/24</f>
        <v>1.0416666666666667E-4</v>
      </c>
      <c r="M266" s="2"/>
      <c r="N266" s="2"/>
    </row>
    <row r="267" spans="1:14" x14ac:dyDescent="0.2">
      <c r="A267" s="2" t="str">
        <f>DataStops!A270</f>
        <v>S-06 T (5285)</v>
      </c>
      <c r="B267" s="2" t="str">
        <f>DataStops!B270</f>
        <v>Blvd. Rcda. de San Pedro 595, Soto Innes, Salamanca, Gto., México</v>
      </c>
      <c r="C267" s="2">
        <f>DataStops!C270</f>
        <v>20.575590133666999</v>
      </c>
      <c r="D267" s="2">
        <f>DataStops!D270</f>
        <v>-101.221733093262</v>
      </c>
      <c r="E267" s="20">
        <f>DataStops!E270</f>
        <v>43560.921481481499</v>
      </c>
      <c r="F267" s="17">
        <f>DataStops!F270</f>
        <v>1.24189814814815E-2</v>
      </c>
      <c r="G267" s="17">
        <f>DataStops!G270/24</f>
        <v>3.4722222222222209E-5</v>
      </c>
      <c r="M267" s="2"/>
      <c r="N267" s="2"/>
    </row>
    <row r="268" spans="1:14" x14ac:dyDescent="0.2">
      <c r="A268" s="2" t="str">
        <f>DataStops!A271</f>
        <v>S-06 T (5285)</v>
      </c>
      <c r="B268" s="2" t="str">
        <f>DataStops!B271</f>
        <v>Villagrán-Celaya 310, Celaya, Gto., México</v>
      </c>
      <c r="C268" s="2">
        <f>DataStops!C271</f>
        <v>20.518144607543899</v>
      </c>
      <c r="D268" s="2">
        <f>DataStops!D271</f>
        <v>-100.857315063477</v>
      </c>
      <c r="E268" s="20">
        <f>DataStops!E271</f>
        <v>43560.975543981498</v>
      </c>
      <c r="F268" s="17">
        <f>DataStops!F271</f>
        <v>1.77083333333333E-3</v>
      </c>
      <c r="G268" s="17">
        <f>DataStops!G271/24</f>
        <v>5.0925925925925835E-4</v>
      </c>
      <c r="M268" s="2"/>
      <c r="N268" s="2"/>
    </row>
    <row r="269" spans="1:14" x14ac:dyDescent="0.2">
      <c r="A269" s="2" t="str">
        <f>DataStops!A272</f>
        <v>S-06 T (5285)</v>
      </c>
      <c r="B269" s="2" t="str">
        <f>DataStops!B272</f>
        <v>Celaya-Villagrán 95, Celaya, Gto., México</v>
      </c>
      <c r="C269" s="2">
        <f>DataStops!C272</f>
        <v>20.5184516906738</v>
      </c>
      <c r="D269" s="2">
        <f>DataStops!D272</f>
        <v>-100.857498168945</v>
      </c>
      <c r="E269" s="20">
        <f>DataStops!E272</f>
        <v>43560.978738425903</v>
      </c>
      <c r="F269" s="17">
        <f>DataStops!F272</f>
        <v>0.37660879629629601</v>
      </c>
      <c r="G269" s="17">
        <f>DataStops!G272/24</f>
        <v>8.101851851851834E-5</v>
      </c>
      <c r="M269" s="2"/>
      <c r="N269" s="2"/>
    </row>
    <row r="270" spans="1:14" x14ac:dyDescent="0.2">
      <c r="A270" s="2" t="str">
        <f>DataStops!A273</f>
        <v>S-06 T (5285)</v>
      </c>
      <c r="B270" s="2" t="str">
        <f>DataStops!B273</f>
        <v>Las Animas 477, Pronasol, 36515 Irapuato, Gto., México</v>
      </c>
      <c r="C270" s="2">
        <f>DataStops!C273</f>
        <v>20.677223205566399</v>
      </c>
      <c r="D270" s="2">
        <f>DataStops!D273</f>
        <v>-101.333145141602</v>
      </c>
      <c r="E270" s="20">
        <f>DataStops!E273</f>
        <v>43561.3984375</v>
      </c>
      <c r="F270" s="17">
        <f>DataStops!F273</f>
        <v>9.0046296296296298E-3</v>
      </c>
      <c r="G270" s="17">
        <f>DataStops!G273/24</f>
        <v>4.3981481481481665E-4</v>
      </c>
      <c r="M270" s="2"/>
      <c r="N270" s="2"/>
    </row>
    <row r="271" spans="1:14" x14ac:dyDescent="0.2">
      <c r="A271" s="2" t="str">
        <f>DataStops!A274</f>
        <v>S-06 T (5285)</v>
      </c>
      <c r="B271" s="2" t="str">
        <f>DataStops!B274</f>
        <v>Calle Av San Juan 1408, San Juan de Retana, 36576 Irapuato, Gto., México</v>
      </c>
      <c r="C271" s="2">
        <f>DataStops!C274</f>
        <v>20.660070419311499</v>
      </c>
      <c r="D271" s="2">
        <f>DataStops!D274</f>
        <v>-101.361892700195</v>
      </c>
      <c r="E271" s="20">
        <f>DataStops!E274</f>
        <v>43561.421284722201</v>
      </c>
      <c r="F271" s="17">
        <f>DataStops!F274</f>
        <v>5.4976851851851897E-3</v>
      </c>
      <c r="G271" s="17">
        <f>DataStops!G274/24</f>
        <v>8.5648148148148335E-4</v>
      </c>
      <c r="M271" s="2"/>
      <c r="N271" s="2"/>
    </row>
    <row r="272" spans="1:14" x14ac:dyDescent="0.2">
      <c r="A272" s="2" t="str">
        <f>DataStops!A275</f>
        <v>S-06 T (5285)</v>
      </c>
      <c r="B272" s="2" t="str">
        <f>DataStops!B275</f>
        <v>Calle Peral 1146, Los Fresnos, 36555 Irapuato, Gto., México</v>
      </c>
      <c r="C272" s="2">
        <f>DataStops!C275</f>
        <v>20.6522617340088</v>
      </c>
      <c r="D272" s="2">
        <f>DataStops!D275</f>
        <v>-101.37451171875</v>
      </c>
      <c r="E272" s="20">
        <f>DataStops!E275</f>
        <v>43561.435474537</v>
      </c>
      <c r="F272" s="17">
        <f>DataStops!F275</f>
        <v>3.3101851851851899E-3</v>
      </c>
      <c r="G272" s="17">
        <f>DataStops!G275/24</f>
        <v>3.3101851851851834E-3</v>
      </c>
      <c r="M272" s="2"/>
      <c r="N272" s="2"/>
    </row>
    <row r="273" spans="1:14" x14ac:dyDescent="0.2">
      <c r="A273" s="2" t="str">
        <f>DataStops!A276</f>
        <v>S-06 T (5285)</v>
      </c>
      <c r="B273" s="2" t="str">
        <f>DataStops!B276</f>
        <v>Calle Sta Monica 1869, El Milagro, 36557 Irapuato, Gto., México</v>
      </c>
      <c r="C273" s="2">
        <f>DataStops!C276</f>
        <v>20.661708831787099</v>
      </c>
      <c r="D273" s="2">
        <f>DataStops!D276</f>
        <v>-101.38547515869099</v>
      </c>
      <c r="E273" s="20">
        <f>DataStops!E276</f>
        <v>43561.449004629598</v>
      </c>
      <c r="F273" s="17">
        <f>DataStops!F276</f>
        <v>8.1597222222222193E-3</v>
      </c>
      <c r="G273" s="17">
        <f>DataStops!G276/24</f>
        <v>2.2222222222222209E-3</v>
      </c>
      <c r="M273" s="2"/>
      <c r="N273" s="2"/>
    </row>
    <row r="274" spans="1:14" x14ac:dyDescent="0.2">
      <c r="A274" s="2" t="str">
        <f>DataStops!A277</f>
        <v>S-06 T (5285)</v>
      </c>
      <c r="B274" s="2" t="str">
        <f>DataStops!B277</f>
        <v>Calle Av Casimiro Liceaga 241, Alvaro Obregon, 36530 Irapuato, Gto., México</v>
      </c>
      <c r="C274" s="2">
        <f>DataStops!C277</f>
        <v>20.6725368499756</v>
      </c>
      <c r="D274" s="2">
        <f>DataStops!D277</f>
        <v>-101.35964202880901</v>
      </c>
      <c r="E274" s="20">
        <f>DataStops!E277</f>
        <v>43561.472094907404</v>
      </c>
      <c r="F274" s="17">
        <f>DataStops!F277</f>
        <v>8.2291666666666693E-3</v>
      </c>
      <c r="G274" s="17">
        <f>DataStops!G277/24</f>
        <v>7.5231481481481666E-4</v>
      </c>
      <c r="M274" s="2"/>
      <c r="N274" s="2"/>
    </row>
    <row r="275" spans="1:14" x14ac:dyDescent="0.2">
      <c r="A275" s="2" t="str">
        <f>DataStops!A278</f>
        <v>S-06 T (5285)</v>
      </c>
      <c r="B275" s="2" t="str">
        <f>DataStops!B278</f>
        <v>Flor de Luna 294, La Guadalupana, 45596 San Pedro Tlaquepaque, Jal., México</v>
      </c>
      <c r="C275" s="2">
        <f>DataStops!C278</f>
        <v>20.589107513427699</v>
      </c>
      <c r="D275" s="2">
        <f>DataStops!D278</f>
        <v>-103.331176757813</v>
      </c>
      <c r="E275" s="20">
        <f>DataStops!E278</f>
        <v>43561.622083333299</v>
      </c>
      <c r="F275" s="17">
        <f>DataStops!F278</f>
        <v>3.5069444444444401E-3</v>
      </c>
      <c r="G275" s="17">
        <f>DataStops!G278/24</f>
        <v>3.5069444444444458E-3</v>
      </c>
      <c r="M275" s="2"/>
      <c r="N275" s="2"/>
    </row>
    <row r="276" spans="1:14" x14ac:dyDescent="0.2">
      <c r="A276" s="2" t="str">
        <f>DataStops!A279</f>
        <v>S-06 T (5285)</v>
      </c>
      <c r="B276" s="2" t="str">
        <f>DataStops!B279</f>
        <v>Dr Pedro Juan Mirassou Tarno 219, Tlaquepaque, 45610 Jal., México</v>
      </c>
      <c r="C276" s="2">
        <f>DataStops!C279</f>
        <v>20.568294525146499</v>
      </c>
      <c r="D276" s="2">
        <f>DataStops!D279</f>
        <v>-103.36611938476599</v>
      </c>
      <c r="E276" s="20">
        <f>DataStops!E279</f>
        <v>43561.635046296302</v>
      </c>
      <c r="F276" s="17">
        <f>DataStops!F279</f>
        <v>2.6157407407407401E-3</v>
      </c>
      <c r="G276" s="17">
        <f>DataStops!G279/24</f>
        <v>4.6296296296296253E-5</v>
      </c>
      <c r="M276" s="2"/>
      <c r="N276" s="2"/>
    </row>
    <row r="277" spans="1:14" x14ac:dyDescent="0.2">
      <c r="A277" s="2" t="str">
        <f>DataStops!A280</f>
        <v>S-06 T (5285)</v>
      </c>
      <c r="B277" s="2" t="str">
        <f>DataStops!B280</f>
        <v>Av. Adolf Bernard Horn Junior 3490, Lomas de Tlaquepaque, 45601 San Pedro Tlaquepaque, Jal., México</v>
      </c>
      <c r="C277" s="2">
        <f>DataStops!C280</f>
        <v>20.568346023559599</v>
      </c>
      <c r="D277" s="2">
        <f>DataStops!D280</f>
        <v>-103.36578369140599</v>
      </c>
      <c r="E277" s="20">
        <f>DataStops!E280</f>
        <v>43561.638368055603</v>
      </c>
      <c r="F277" s="17">
        <f>DataStops!F280</f>
        <v>1.8877314814814802E-2</v>
      </c>
      <c r="G277" s="17">
        <f>DataStops!G280/24</f>
        <v>2.3148148148148167E-5</v>
      </c>
      <c r="M277" s="2"/>
      <c r="N277" s="2"/>
    </row>
    <row r="278" spans="1:14" x14ac:dyDescent="0.2">
      <c r="A278" s="2" t="str">
        <f>DataStops!A281</f>
        <v>S-06 T (5285)</v>
      </c>
      <c r="B278" s="2" t="str">
        <f>DataStops!B281</f>
        <v>Dr Pedro Juan Mirassou Tarno 219, Tlaquepaque, 45610 Jal., México</v>
      </c>
      <c r="C278" s="2">
        <f>DataStops!C281</f>
        <v>20.569292068481399</v>
      </c>
      <c r="D278" s="2">
        <f>DataStops!D281</f>
        <v>-103.36653137207</v>
      </c>
      <c r="E278" s="20">
        <f>DataStops!E281</f>
        <v>43561.658773148098</v>
      </c>
      <c r="F278" s="17">
        <f>DataStops!F281</f>
        <v>1.05542824074074</v>
      </c>
      <c r="G278" s="17">
        <f>DataStops!G281/24</f>
        <v>1.597222222222221E-3</v>
      </c>
      <c r="M278" s="2"/>
      <c r="N278" s="2"/>
    </row>
    <row r="279" spans="1:14" x14ac:dyDescent="0.2">
      <c r="A279" s="2" t="str">
        <f>DataStops!A282</f>
        <v>S-06 T (5285)</v>
      </c>
      <c r="B279" s="2" t="str">
        <f>DataStops!B282</f>
        <v>Dr Pedro Juan Mirassou Tarno 219, Tlaquepaque, 45610 Jal., México</v>
      </c>
      <c r="C279" s="2">
        <f>DataStops!C282</f>
        <v>20.569242477416999</v>
      </c>
      <c r="D279" s="2">
        <f>DataStops!D282</f>
        <v>-103.36653137207</v>
      </c>
      <c r="E279" s="20">
        <f>DataStops!E282</f>
        <v>43562.747141203698</v>
      </c>
      <c r="F279" s="17">
        <f>DataStops!F282</f>
        <v>3.2407407407407402E-3</v>
      </c>
      <c r="G279" s="17">
        <f>DataStops!G282/24</f>
        <v>3.2407407407407419E-3</v>
      </c>
      <c r="M279" s="2"/>
      <c r="N279" s="2"/>
    </row>
    <row r="280" spans="1:14" x14ac:dyDescent="0.2">
      <c r="A280" s="2" t="str">
        <f>DataStops!A283</f>
        <v>S-06 T (5285)</v>
      </c>
      <c r="B280" s="2" t="str">
        <f>DataStops!B283</f>
        <v>Dr Pedro Juan Mirassou Tarno 219, Tlaquepaque, 45610 Jal., México</v>
      </c>
      <c r="C280" s="2">
        <f>DataStops!C283</f>
        <v>20.568653106689499</v>
      </c>
      <c r="D280" s="2">
        <f>DataStops!D283</f>
        <v>-103.366096496582</v>
      </c>
      <c r="E280" s="20">
        <f>DataStops!E283</f>
        <v>43562.727997685201</v>
      </c>
      <c r="F280" s="17">
        <f>DataStops!F283</f>
        <v>1.8263888888888899E-2</v>
      </c>
      <c r="G280" s="17">
        <f>DataStops!G283/24</f>
        <v>2.3148148148148167E-5</v>
      </c>
      <c r="M280" s="2"/>
      <c r="N280" s="2"/>
    </row>
    <row r="281" spans="1:14" x14ac:dyDescent="0.2">
      <c r="A281" s="2" t="str">
        <f>DataStops!A284</f>
        <v>S-06 T (5285)</v>
      </c>
      <c r="B281" s="2" t="str">
        <f>DataStops!B284</f>
        <v>Dr Pedro Juan Mirassou Tarno 219, Tlaquepaque, 45610 Jal., México</v>
      </c>
      <c r="C281" s="2">
        <f>DataStops!C284</f>
        <v>20.5667839050293</v>
      </c>
      <c r="D281" s="2">
        <f>DataStops!D284</f>
        <v>-103.36847686767599</v>
      </c>
      <c r="E281" s="20">
        <f>DataStops!E284</f>
        <v>43562.751608796301</v>
      </c>
      <c r="F281" s="17">
        <f>DataStops!F284</f>
        <v>0.169756944444444</v>
      </c>
      <c r="G281" s="17">
        <f>DataStops!G284/24</f>
        <v>2.3148148148148167E-5</v>
      </c>
      <c r="M281" s="2"/>
      <c r="N281" s="2"/>
    </row>
    <row r="282" spans="1:14" x14ac:dyDescent="0.2">
      <c r="A282" s="2" t="str">
        <f>DataStops!A285</f>
        <v>S-06 T (5285)</v>
      </c>
      <c r="B282" s="2" t="str">
        <f>DataStops!B285</f>
        <v>Prolongacion Vicente guerrero 100a, Jalisco, México</v>
      </c>
      <c r="C282" s="2">
        <f>DataStops!C285</f>
        <v>20.569242477416999</v>
      </c>
      <c r="D282" s="2">
        <f>DataStops!D285</f>
        <v>-103.36653137207</v>
      </c>
      <c r="E282" s="20">
        <f>DataStops!E285</f>
        <v>43562.970717592601</v>
      </c>
      <c r="F282" s="17">
        <f>DataStops!F285</f>
        <v>0.19887731481481499</v>
      </c>
      <c r="G282" s="17">
        <f>DataStops!G285/24</f>
        <v>1.3194444444444458E-3</v>
      </c>
      <c r="M282" s="2"/>
      <c r="N282" s="2"/>
    </row>
    <row r="283" spans="1:14" x14ac:dyDescent="0.2">
      <c r="A283" s="2" t="str">
        <f>DataStops!A286</f>
        <v>S-06 T (5285)</v>
      </c>
      <c r="B283" s="2" t="str">
        <f>DataStops!B286</f>
        <v>Prolongacion Vicente guerrero 100a, Jalisco, México</v>
      </c>
      <c r="C283" s="2">
        <f>DataStops!C286</f>
        <v>20.568653106689499</v>
      </c>
      <c r="D283" s="2">
        <f>DataStops!D286</f>
        <v>-103.366096496582</v>
      </c>
      <c r="E283" s="20">
        <f>DataStops!E286</f>
        <v>43563.172291666699</v>
      </c>
      <c r="F283" s="17">
        <f>DataStops!F286</f>
        <v>5.86111111111111E-2</v>
      </c>
      <c r="G283" s="17">
        <f>DataStops!G286/24</f>
        <v>2.8935185185185167E-4</v>
      </c>
      <c r="M283" s="2"/>
      <c r="N283" s="2"/>
    </row>
    <row r="284" spans="1:14" x14ac:dyDescent="0.2">
      <c r="A284" s="2" t="str">
        <f>DataStops!A287</f>
        <v>S-06 T (5285)</v>
      </c>
      <c r="B284" s="2" t="str">
        <f>DataStops!B287</f>
        <v>Vicente Guerrero 350, Jalisco, México</v>
      </c>
      <c r="C284" s="2">
        <f>DataStops!C287</f>
        <v>20.5667839050293</v>
      </c>
      <c r="D284" s="2">
        <f>DataStops!D287</f>
        <v>-103.36847686767599</v>
      </c>
      <c r="E284" s="20">
        <f>DataStops!E287</f>
        <v>43563.231249999997</v>
      </c>
      <c r="F284" s="17">
        <f>DataStops!F287</f>
        <v>2.5000000000000001E-3</v>
      </c>
      <c r="G284" s="17">
        <f>DataStops!G287/24</f>
        <v>2.5000000000000001E-3</v>
      </c>
      <c r="M284" s="2"/>
      <c r="N284" s="2"/>
    </row>
    <row r="285" spans="1:14" x14ac:dyDescent="0.2">
      <c r="A285" s="2" t="str">
        <f>DataStops!A288</f>
        <v>S-06 T (5285)</v>
      </c>
      <c r="B285" s="2" t="str">
        <f>DataStops!B288</f>
        <v>Lib. Nogales 2049, Jalisco, México</v>
      </c>
      <c r="C285" s="2">
        <f>DataStops!C288</f>
        <v>20.566656112670898</v>
      </c>
      <c r="D285" s="2">
        <f>DataStops!D288</f>
        <v>-103.368270874023</v>
      </c>
      <c r="E285" s="20">
        <f>DataStops!E288</f>
        <v>43563.263425925899</v>
      </c>
      <c r="F285" s="17">
        <f>DataStops!F288</f>
        <v>4.8726851851851804E-3</v>
      </c>
      <c r="G285" s="17">
        <f>DataStops!G288/24</f>
        <v>1.7013888888888875E-3</v>
      </c>
      <c r="M285" s="2"/>
      <c r="N285" s="2"/>
    </row>
    <row r="286" spans="1:14" x14ac:dyDescent="0.2">
      <c r="A286" s="2" t="str">
        <f>DataStops!A289</f>
        <v>S-06 T (5285)</v>
      </c>
      <c r="B286" s="2" t="str">
        <f>DataStops!B289</f>
        <v>Lib. Nogales, La Venta del Astillero, Jal., México</v>
      </c>
      <c r="C286" s="2">
        <f>DataStops!C289</f>
        <v>20.567218780517599</v>
      </c>
      <c r="D286" s="2">
        <f>DataStops!D289</f>
        <v>-103.36865234375</v>
      </c>
      <c r="E286" s="20">
        <f>DataStops!E289</f>
        <v>43563.269548611097</v>
      </c>
      <c r="F286" s="17">
        <f>DataStops!F289</f>
        <v>2.9282407407407399E-3</v>
      </c>
      <c r="G286" s="17">
        <f>DataStops!G289/24</f>
        <v>1.0995370370370375E-3</v>
      </c>
      <c r="M286" s="2"/>
      <c r="N286" s="2"/>
    </row>
    <row r="287" spans="1:14" x14ac:dyDescent="0.2">
      <c r="A287" s="2" t="str">
        <f>DataStops!A290</f>
        <v>S-06 T (5285)</v>
      </c>
      <c r="B287" s="2" t="str">
        <f>DataStops!B290</f>
        <v>Libramiento 3934, Rodeo de la Punta, 63110 Tepic, Nay., México</v>
      </c>
      <c r="C287" s="2">
        <f>DataStops!C290</f>
        <v>20.567218780517599</v>
      </c>
      <c r="D287" s="2">
        <f>DataStops!D290</f>
        <v>-103.36862945556599</v>
      </c>
      <c r="E287" s="20">
        <f>DataStops!E290</f>
        <v>43563.378078703703</v>
      </c>
      <c r="F287" s="17">
        <f>DataStops!F290</f>
        <v>1.07060185185185E-2</v>
      </c>
      <c r="G287" s="17">
        <f>DataStops!G290/24</f>
        <v>9.8379629629629576E-4</v>
      </c>
      <c r="M287" s="2"/>
      <c r="N287" s="2"/>
    </row>
    <row r="288" spans="1:14" x14ac:dyDescent="0.2">
      <c r="A288" s="2" t="str">
        <f>DataStops!A291</f>
        <v>S-06 T (5285)</v>
      </c>
      <c r="B288" s="2" t="str">
        <f>DataStops!B291</f>
        <v>México 15D, Buenavista, Nay., México</v>
      </c>
      <c r="C288" s="2">
        <f>DataStops!C291</f>
        <v>20.567398071289102</v>
      </c>
      <c r="D288" s="2">
        <f>DataStops!D291</f>
        <v>-103.36888122558599</v>
      </c>
      <c r="E288" s="20">
        <f>DataStops!E291</f>
        <v>43563.394768518498</v>
      </c>
      <c r="F288" s="17">
        <f>DataStops!F291</f>
        <v>1.2210648148148101E-2</v>
      </c>
      <c r="G288" s="17">
        <f>DataStops!G291/24</f>
        <v>3.8773148148148165E-3</v>
      </c>
      <c r="M288" s="2"/>
      <c r="N288" s="2"/>
    </row>
    <row r="289" spans="1:14" x14ac:dyDescent="0.2">
      <c r="A289" s="2" t="str">
        <f>DataStops!A292</f>
        <v>S-06 T (5285)</v>
      </c>
      <c r="B289" s="2" t="str">
        <f>DataStops!B292</f>
        <v>Ramon Corona Pte. 19, Centro, 63300 Santiago Ixcuintla, Nay., México</v>
      </c>
      <c r="C289" s="2">
        <f>DataStops!C292</f>
        <v>20.810674667358398</v>
      </c>
      <c r="D289" s="2">
        <f>DataStops!D292</f>
        <v>-102.777877807617</v>
      </c>
      <c r="E289" s="20">
        <f>DataStops!E292</f>
        <v>43563.443483796298</v>
      </c>
      <c r="F289" s="17">
        <f>DataStops!F292</f>
        <v>4.6759259259259297E-3</v>
      </c>
      <c r="G289" s="17">
        <f>DataStops!G292/24</f>
        <v>4.6759259259259167E-3</v>
      </c>
      <c r="M289" s="2"/>
      <c r="N289" s="2"/>
    </row>
    <row r="290" spans="1:14" x14ac:dyDescent="0.2">
      <c r="A290" s="2" t="str">
        <f>DataStops!A293</f>
        <v>S-06 T (5285)</v>
      </c>
      <c r="B290" s="2" t="str">
        <f>DataStops!B293</f>
        <v>Ramon Corona Pte. 19, Centro, 63300 Santiago Ixcuintla, Nay., México</v>
      </c>
      <c r="C290" s="2">
        <f>DataStops!C293</f>
        <v>20.810522079467798</v>
      </c>
      <c r="D290" s="2">
        <f>DataStops!D293</f>
        <v>-102.777267456055</v>
      </c>
      <c r="E290" s="20">
        <f>DataStops!E293</f>
        <v>43563.448657407404</v>
      </c>
      <c r="F290" s="17">
        <f>DataStops!F293</f>
        <v>1.18055555555556E-2</v>
      </c>
      <c r="G290" s="17">
        <f>DataStops!G293/24</f>
        <v>1.1805555555555541E-2</v>
      </c>
      <c r="M290" s="2"/>
      <c r="N290" s="2"/>
    </row>
    <row r="291" spans="1:14" x14ac:dyDescent="0.2">
      <c r="A291" s="2" t="str">
        <f>DataStops!A294</f>
        <v>S-06 T (5285)</v>
      </c>
      <c r="B291" s="2" t="str">
        <f>DataStops!B294</f>
        <v>Ramon Corona Pte. 19, Centro, 63300 Santiago Ixcuintla, Nay., México</v>
      </c>
      <c r="C291" s="2">
        <f>DataStops!C294</f>
        <v>20.604032516479499</v>
      </c>
      <c r="D291" s="2">
        <f>DataStops!D294</f>
        <v>-103.127960205078</v>
      </c>
      <c r="E291" s="20">
        <f>DataStops!E294</f>
        <v>43563.462164351899</v>
      </c>
      <c r="F291" s="17">
        <f>DataStops!F294</f>
        <v>4.7569444444444404E-3</v>
      </c>
      <c r="G291" s="17">
        <f>DataStops!G294/24</f>
        <v>4.7569444444444586E-3</v>
      </c>
      <c r="M291" s="2"/>
      <c r="N291" s="2"/>
    </row>
    <row r="292" spans="1:14" x14ac:dyDescent="0.2">
      <c r="A292" s="2" t="str">
        <f>DataStops!A295</f>
        <v>S-06 T (5285)</v>
      </c>
      <c r="B292" s="2" t="str">
        <f>DataStops!B295</f>
        <v>Luis Figueroa 65, Centro, 63300 Santiago Ixcuintla, Nay., México</v>
      </c>
      <c r="C292" s="2">
        <f>DataStops!C295</f>
        <v>20.000947952270501</v>
      </c>
      <c r="D292" s="2">
        <f>DataStops!D295</f>
        <v>-102.28800201416</v>
      </c>
      <c r="E292" s="20">
        <f>DataStops!E295</f>
        <v>43563.468506944402</v>
      </c>
      <c r="F292" s="17">
        <f>DataStops!F295</f>
        <v>6.0590277777777798E-2</v>
      </c>
      <c r="G292" s="17">
        <f>DataStops!G295/24</f>
        <v>2.6620370370370377E-4</v>
      </c>
      <c r="M292" s="2"/>
      <c r="N292" s="2"/>
    </row>
    <row r="293" spans="1:14" x14ac:dyDescent="0.2">
      <c r="A293" s="2" t="str">
        <f>DataStops!A296</f>
        <v>S-06 T (5285)</v>
      </c>
      <c r="B293" s="2" t="str">
        <f>DataStops!B296</f>
        <v>Independencia Ote. 975, Emiliano Zapata, 63210 Tuxpan, Nay., México</v>
      </c>
      <c r="C293" s="2">
        <f>DataStops!C296</f>
        <v>19.9949054718018</v>
      </c>
      <c r="D293" s="2">
        <f>DataStops!D296</f>
        <v>-102.29867553710901</v>
      </c>
      <c r="E293" s="20">
        <f>DataStops!E296</f>
        <v>43563.555960648097</v>
      </c>
      <c r="F293" s="17">
        <f>DataStops!F296</f>
        <v>7.1296296296296299E-3</v>
      </c>
      <c r="G293" s="17">
        <f>DataStops!G296/24</f>
        <v>1.4814814814814831E-3</v>
      </c>
      <c r="M293" s="2"/>
      <c r="N293" s="2"/>
    </row>
    <row r="294" spans="1:14" x14ac:dyDescent="0.2">
      <c r="A294" s="2" t="str">
        <f>DataStops!A297</f>
        <v>S-06 T (5285)</v>
      </c>
      <c r="B294" s="2" t="str">
        <f>DataStops!B297</f>
        <v>Independencia Ote. 6, Centro, 63200 Tuxpan, Nay., México</v>
      </c>
      <c r="C294" s="2">
        <f>DataStops!C297</f>
        <v>20.007833480835</v>
      </c>
      <c r="D294" s="2">
        <f>DataStops!D297</f>
        <v>-102.315216064453</v>
      </c>
      <c r="E294" s="20">
        <f>DataStops!E297</f>
        <v>43563.563657407401</v>
      </c>
      <c r="F294" s="17">
        <f>DataStops!F297</f>
        <v>4.8958333333333302E-3</v>
      </c>
      <c r="G294" s="17">
        <f>DataStops!G297/24</f>
        <v>4.8958333333333328E-3</v>
      </c>
      <c r="M294" s="2"/>
      <c r="N294" s="2"/>
    </row>
    <row r="295" spans="1:14" x14ac:dyDescent="0.2">
      <c r="A295" s="2" t="str">
        <f>DataStops!A298</f>
        <v>S-06 T (5285)</v>
      </c>
      <c r="B295" s="2" t="str">
        <f>DataStops!B298</f>
        <v>Independencia Ote. 6, Centro, 63200 Tuxpan, Nay., México</v>
      </c>
      <c r="C295" s="2">
        <f>DataStops!C298</f>
        <v>19.9729404449463</v>
      </c>
      <c r="D295" s="2">
        <f>DataStops!D298</f>
        <v>-102.280166625977</v>
      </c>
      <c r="E295" s="20">
        <f>DataStops!E298</f>
        <v>43563.568900462997</v>
      </c>
      <c r="F295" s="17">
        <f>DataStops!F298</f>
        <v>2.93865740740741E-2</v>
      </c>
      <c r="G295" s="17">
        <f>DataStops!G298/24</f>
        <v>1.0648148148148166E-3</v>
      </c>
      <c r="M295" s="2"/>
      <c r="N295" s="2"/>
    </row>
    <row r="296" spans="1:14" x14ac:dyDescent="0.2">
      <c r="A296" s="2" t="str">
        <f>DataStops!A299</f>
        <v>S-06 T (5285)</v>
      </c>
      <c r="B296" s="2" t="str">
        <f>DataStops!B299</f>
        <v>Tepic - Mazatlán, Santa Barbara, Nay., México</v>
      </c>
      <c r="C296" s="2">
        <f>DataStops!C299</f>
        <v>19.9891452789307</v>
      </c>
      <c r="D296" s="2">
        <f>DataStops!D299</f>
        <v>-102.24765777587901</v>
      </c>
      <c r="E296" s="20">
        <f>DataStops!E299</f>
        <v>43563.632685185199</v>
      </c>
      <c r="F296" s="17">
        <f>DataStops!F299</f>
        <v>9.6296296296296303E-3</v>
      </c>
      <c r="G296" s="17">
        <f>DataStops!G299/24</f>
        <v>9.6296296296296251E-3</v>
      </c>
      <c r="M296" s="2"/>
      <c r="N296" s="2"/>
    </row>
    <row r="297" spans="1:14" x14ac:dyDescent="0.2">
      <c r="A297" s="2" t="str">
        <f>DataStops!A300</f>
        <v>S-06 T (5285)</v>
      </c>
      <c r="B297" s="2" t="str">
        <f>DataStops!B300</f>
        <v>Querétaro Sur 197, Centro, 63440 Tecuala, Nay., México</v>
      </c>
      <c r="C297" s="2">
        <f>DataStops!C300</f>
        <v>19.776639938354499</v>
      </c>
      <c r="D297" s="2">
        <f>DataStops!D300</f>
        <v>-102.02557373046901</v>
      </c>
      <c r="E297" s="20">
        <f>DataStops!E300</f>
        <v>43563.677986111099</v>
      </c>
      <c r="F297" s="17">
        <f>DataStops!F300</f>
        <v>1.9108796296296301E-2</v>
      </c>
      <c r="G297" s="17">
        <f>DataStops!G300/24</f>
        <v>1.6018518518518498E-2</v>
      </c>
      <c r="M297" s="2"/>
      <c r="N297" s="2"/>
    </row>
    <row r="298" spans="1:14" x14ac:dyDescent="0.2">
      <c r="A298" s="2" t="str">
        <f>DataStops!A301</f>
        <v>S-06 T (5285)</v>
      </c>
      <c r="B298" s="2" t="str">
        <f>DataStops!B301</f>
        <v>México 68, Nayarit, México</v>
      </c>
      <c r="C298" s="2">
        <f>DataStops!C301</f>
        <v>19.61008644104</v>
      </c>
      <c r="D298" s="2">
        <f>DataStops!D301</f>
        <v>-102.083633422852</v>
      </c>
      <c r="E298" s="20">
        <f>DataStops!E301</f>
        <v>43563.706701388903</v>
      </c>
      <c r="F298" s="17">
        <f>DataStops!F301</f>
        <v>4.8726851851851804E-3</v>
      </c>
      <c r="G298" s="17">
        <f>DataStops!G301/24</f>
        <v>4.8726851851851665E-3</v>
      </c>
      <c r="M298" s="2"/>
      <c r="N298" s="2"/>
    </row>
    <row r="299" spans="1:14" x14ac:dyDescent="0.2">
      <c r="A299" s="2" t="str">
        <f>DataStops!A302</f>
        <v>S-06 T (5285)</v>
      </c>
      <c r="B299" s="2" t="str">
        <f>DataStops!B302</f>
        <v>Prisciliano Sánchez 24, Arboledas San Carlos, Galaxia, 63400 Acaponeta, Nay., México</v>
      </c>
      <c r="C299" s="2">
        <f>DataStops!C302</f>
        <v>19.544038772583001</v>
      </c>
      <c r="D299" s="2">
        <f>DataStops!D302</f>
        <v>-102.05747222900401</v>
      </c>
      <c r="E299" s="20">
        <f>DataStops!E302</f>
        <v>43563.718101851897</v>
      </c>
      <c r="F299" s="17">
        <f>DataStops!F302</f>
        <v>5.2719907407407403E-2</v>
      </c>
      <c r="G299" s="17">
        <f>DataStops!G302/24</f>
        <v>2.3622685185185167E-2</v>
      </c>
      <c r="M299" s="2"/>
      <c r="N299" s="2"/>
    </row>
    <row r="300" spans="1:14" x14ac:dyDescent="0.2">
      <c r="A300" s="2" t="str">
        <f>DataStops!A303</f>
        <v>S-06 T (5285)</v>
      </c>
      <c r="B300" s="2" t="str">
        <f>DataStops!B303</f>
        <v>Lib. de Mazatlán, Nayarit, México</v>
      </c>
      <c r="C300" s="2">
        <f>DataStops!C303</f>
        <v>19.393383026123001</v>
      </c>
      <c r="D300" s="2">
        <f>DataStops!D303</f>
        <v>-102.02219390869099</v>
      </c>
      <c r="E300" s="20">
        <f>DataStops!E303</f>
        <v>43563.816215277802</v>
      </c>
      <c r="F300" s="17">
        <f>DataStops!F303</f>
        <v>1.38888888888889E-3</v>
      </c>
      <c r="G300" s="17">
        <f>DataStops!G303/24</f>
        <v>1.0416666666666667E-4</v>
      </c>
      <c r="M300" s="2"/>
      <c r="N300" s="2"/>
    </row>
    <row r="301" spans="1:14" x14ac:dyDescent="0.2">
      <c r="A301" s="2" t="str">
        <f>DataStops!A304</f>
        <v>S-06 T (5285)</v>
      </c>
      <c r="B301" s="2" t="str">
        <f>DataStops!B304</f>
        <v>Nayarit El Tamarindo-Santa Cruz, Nayarit, México</v>
      </c>
      <c r="C301" s="2">
        <f>DataStops!C304</f>
        <v>19.393383026123001</v>
      </c>
      <c r="D301" s="2">
        <f>DataStops!D304</f>
        <v>-102.02219390869099</v>
      </c>
      <c r="E301" s="20">
        <f>DataStops!E304</f>
        <v>43563.818148148202</v>
      </c>
      <c r="F301" s="17">
        <f>DataStops!F304</f>
        <v>3.5185185185185202E-3</v>
      </c>
      <c r="G301" s="17">
        <f>DataStops!G304/24</f>
        <v>3.5185185185185167E-3</v>
      </c>
      <c r="M301" s="2"/>
      <c r="N301" s="2"/>
    </row>
    <row r="302" spans="1:14" x14ac:dyDescent="0.2">
      <c r="A302" s="2" t="str">
        <f>DataStops!A305</f>
        <v>S-06 T (5285)</v>
      </c>
      <c r="B302" s="2" t="str">
        <f>DataStops!B305</f>
        <v>México 15D, Buenavista, Nay., México</v>
      </c>
      <c r="C302" s="2">
        <f>DataStops!C305</f>
        <v>19.393562316894499</v>
      </c>
      <c r="D302" s="2">
        <f>DataStops!D305</f>
        <v>-102.022247314453</v>
      </c>
      <c r="E302" s="20">
        <f>DataStops!E305</f>
        <v>43563.861504629604</v>
      </c>
      <c r="F302" s="17">
        <f>DataStops!F305</f>
        <v>0.20776620370370399</v>
      </c>
      <c r="G302" s="17">
        <f>DataStops!G305/24</f>
        <v>2.3726851851851834E-3</v>
      </c>
      <c r="M302" s="2"/>
      <c r="N302" s="2"/>
    </row>
    <row r="303" spans="1:14" x14ac:dyDescent="0.2">
      <c r="A303" s="2" t="str">
        <f>DataStops!A306</f>
        <v>S-06 T (5285)</v>
      </c>
      <c r="B303" s="2" t="str">
        <f>DataStops!B306</f>
        <v>Carr. Guadalajara - Tepic, El Llano de los Vela, Jal., México</v>
      </c>
      <c r="C303" s="2">
        <f>DataStops!C306</f>
        <v>19.404237747192401</v>
      </c>
      <c r="D303" s="2">
        <f>DataStops!D306</f>
        <v>-102.01824951171901</v>
      </c>
      <c r="E303" s="20">
        <f>DataStops!E306</f>
        <v>43564.150428240697</v>
      </c>
      <c r="F303" s="17">
        <f>DataStops!F306</f>
        <v>3.6921296296296298E-3</v>
      </c>
      <c r="G303" s="17">
        <f>DataStops!G306/24</f>
        <v>3.692129629629629E-3</v>
      </c>
      <c r="M303" s="2"/>
      <c r="N303" s="2"/>
    </row>
    <row r="304" spans="1:14" x14ac:dyDescent="0.2">
      <c r="A304" s="2" t="str">
        <f>DataStops!A307</f>
        <v>S-06 T (5285)</v>
      </c>
      <c r="B304" s="2" t="str">
        <f>DataStops!B307</f>
        <v>Lib. Nogales, Jalisco, México</v>
      </c>
      <c r="C304" s="2">
        <f>DataStops!C307</f>
        <v>19.392793655395501</v>
      </c>
      <c r="D304" s="2">
        <f>DataStops!D307</f>
        <v>-102.055625915527</v>
      </c>
      <c r="E304" s="20">
        <f>DataStops!E307</f>
        <v>43564.180115740703</v>
      </c>
      <c r="F304" s="17">
        <f>DataStops!F307</f>
        <v>2.9629629629629602E-3</v>
      </c>
      <c r="G304" s="17">
        <f>DataStops!G307/24</f>
        <v>1.8518518518518501E-4</v>
      </c>
      <c r="M304" s="2"/>
      <c r="N304" s="2"/>
    </row>
    <row r="305" spans="1:14" x14ac:dyDescent="0.2">
      <c r="A305" s="2" t="str">
        <f>DataStops!A308</f>
        <v>S-06 T (5285)</v>
      </c>
      <c r="B305" s="2" t="str">
        <f>DataStops!B308</f>
        <v>Flor de Luna 294, La Guadalupana, 45596 San Pedro Tlaquepaque, Jal., México</v>
      </c>
      <c r="C305" s="2">
        <f>DataStops!C308</f>
        <v>19.4034423828125</v>
      </c>
      <c r="D305" s="2">
        <f>DataStops!D308</f>
        <v>-102.070556640625</v>
      </c>
      <c r="E305" s="20">
        <f>DataStops!E308</f>
        <v>43564.205937500003</v>
      </c>
      <c r="F305" s="17">
        <f>DataStops!F308</f>
        <v>5.4398148148148097E-3</v>
      </c>
      <c r="G305" s="17">
        <f>DataStops!G308/24</f>
        <v>4.6296296296296253E-5</v>
      </c>
      <c r="M305" s="2"/>
      <c r="N305" s="2"/>
    </row>
    <row r="306" spans="1:14" x14ac:dyDescent="0.2">
      <c r="A306" s="2" t="str">
        <f>DataStops!A309</f>
        <v>S-06 T (5285)</v>
      </c>
      <c r="B306" s="2" t="str">
        <f>DataStops!B309</f>
        <v>Puente Automovilistico 33, La Guadalupana, 45596 San Pedro Tlaquepaque, Jal., México</v>
      </c>
      <c r="C306" s="2">
        <f>DataStops!C309</f>
        <v>19.403699874877901</v>
      </c>
      <c r="D306" s="2">
        <f>DataStops!D309</f>
        <v>-102.070556640625</v>
      </c>
      <c r="E306" s="20">
        <f>DataStops!E309</f>
        <v>43564.213518518503</v>
      </c>
      <c r="F306" s="17">
        <f>DataStops!F309</f>
        <v>5.2777777777777797E-3</v>
      </c>
      <c r="G306" s="17">
        <f>DataStops!G309/24</f>
        <v>5.787037037037042E-5</v>
      </c>
      <c r="M306" s="2"/>
      <c r="N306" s="2"/>
    </row>
    <row r="307" spans="1:14" x14ac:dyDescent="0.2">
      <c r="A307" s="2" t="str">
        <f>DataStops!A310</f>
        <v>S-06 T (5285)</v>
      </c>
      <c r="B307" s="2" t="str">
        <f>DataStops!B310</f>
        <v>Av. Adolf Bernard Horn Junior 3490, Lomas de Tlaquepaque, 45601 San Pedro Tlaquepaque, Jal., México</v>
      </c>
      <c r="C307" s="2">
        <f>DataStops!C310</f>
        <v>19.416549682617202</v>
      </c>
      <c r="D307" s="2">
        <f>DataStops!D310</f>
        <v>-102.06297302246099</v>
      </c>
      <c r="E307" s="20">
        <f>DataStops!E310</f>
        <v>43564.226354166698</v>
      </c>
      <c r="F307" s="17">
        <f>DataStops!F310</f>
        <v>3.6458333333333299E-3</v>
      </c>
      <c r="G307" s="17">
        <f>DataStops!G310/24</f>
        <v>3.2407407407407417E-4</v>
      </c>
      <c r="M307" s="2"/>
      <c r="N307" s="2"/>
    </row>
    <row r="308" spans="1:14" x14ac:dyDescent="0.2">
      <c r="A308" s="2" t="str">
        <f>DataStops!A311</f>
        <v>S-06 T (5285)</v>
      </c>
      <c r="B308" s="2" t="str">
        <f>DataStops!B311</f>
        <v>Av. Adolf Bernard Horn Junior 3490, Lomas de Tlaquepaque, 45601 San Pedro Tlaquepaque, Jal., México</v>
      </c>
      <c r="C308" s="2">
        <f>DataStops!C311</f>
        <v>19.416704177856399</v>
      </c>
      <c r="D308" s="2">
        <f>DataStops!D311</f>
        <v>-102.06289672851599</v>
      </c>
      <c r="E308" s="20">
        <f>DataStops!E311</f>
        <v>43564.230254629598</v>
      </c>
      <c r="F308" s="17">
        <f>DataStops!F311</f>
        <v>1.03819444444444E-2</v>
      </c>
      <c r="G308" s="17">
        <f>DataStops!G311/24</f>
        <v>3.4722222222222209E-5</v>
      </c>
      <c r="M308" s="2"/>
      <c r="N308" s="2"/>
    </row>
    <row r="309" spans="1:14" x14ac:dyDescent="0.2">
      <c r="A309" s="2" t="str">
        <f>DataStops!A312</f>
        <v>S-06 T (5285)</v>
      </c>
      <c r="B309" s="2" t="str">
        <f>DataStops!B312</f>
        <v>Dr Pedro Juan Mirassou Tarno 219, Tlaquepaque, 45610 Jal., México</v>
      </c>
      <c r="C309" s="2">
        <f>DataStops!C312</f>
        <v>19.416524887085</v>
      </c>
      <c r="D309" s="2">
        <f>DataStops!D312</f>
        <v>-102.06307983398401</v>
      </c>
      <c r="E309" s="20">
        <f>DataStops!E312</f>
        <v>43564.244525463</v>
      </c>
      <c r="F309" s="17">
        <f>DataStops!F312</f>
        <v>0.31351851851851897</v>
      </c>
      <c r="G309" s="17">
        <f>DataStops!G312/24</f>
        <v>1.9675925925925915E-4</v>
      </c>
      <c r="M309" s="2"/>
      <c r="N309" s="2"/>
    </row>
    <row r="310" spans="1:14" x14ac:dyDescent="0.2">
      <c r="A310" s="2" t="str">
        <f>DataStops!A313</f>
        <v>S-06 T (5285)</v>
      </c>
      <c r="B310" s="2" t="str">
        <f>DataStops!B313</f>
        <v>Dr Pedro Juan Mirassou Tarno 219, Tlaquepaque, 45610 Jal., México</v>
      </c>
      <c r="C310" s="2">
        <f>DataStops!C313</f>
        <v>19.6697597503662</v>
      </c>
      <c r="D310" s="2">
        <f>DataStops!D313</f>
        <v>-101.163467407227</v>
      </c>
      <c r="E310" s="20">
        <f>DataStops!E313</f>
        <v>43562.747141203698</v>
      </c>
      <c r="F310" s="17">
        <f>DataStops!F313</f>
        <v>3.2407407407407402E-3</v>
      </c>
      <c r="G310" s="17">
        <f>DataStops!G313/24</f>
        <v>3.2407407407407419E-3</v>
      </c>
      <c r="M310" s="2"/>
      <c r="N310" s="2"/>
    </row>
    <row r="311" spans="1:14" x14ac:dyDescent="0.2">
      <c r="A311" s="2" t="str">
        <f>DataStops!A314</f>
        <v>S-06 T (5285)</v>
      </c>
      <c r="B311" s="2" t="str">
        <f>DataStops!B314</f>
        <v>Dr Pedro Juan Mirassou Tarno 219, Tlaquepaque, 45610 Jal., México</v>
      </c>
      <c r="C311" s="2">
        <f>DataStops!C314</f>
        <v>19.824871063232401</v>
      </c>
      <c r="D311" s="2">
        <f>DataStops!D314</f>
        <v>-101.166130065918</v>
      </c>
      <c r="E311" s="20">
        <f>DataStops!E314</f>
        <v>43562.751608796301</v>
      </c>
      <c r="F311" s="17">
        <f>DataStops!F314</f>
        <v>0.169756944444444</v>
      </c>
      <c r="G311" s="17">
        <f>DataStops!G314/24</f>
        <v>2.3148148148148167E-5</v>
      </c>
      <c r="M311" s="2"/>
      <c r="N311" s="2"/>
    </row>
    <row r="312" spans="1:14" x14ac:dyDescent="0.2">
      <c r="A312" s="2" t="str">
        <f>DataStops!A315</f>
        <v>S-06 T (5285)</v>
      </c>
      <c r="B312" s="2" t="str">
        <f>DataStops!B315</f>
        <v>Prolongacion Vicente guerrero 100a, Jalisco, México</v>
      </c>
      <c r="C312" s="2">
        <f>DataStops!C315</f>
        <v>20.135347366333001</v>
      </c>
      <c r="D312" s="2">
        <f>DataStops!D315</f>
        <v>-101.181846618652</v>
      </c>
      <c r="E312" s="20">
        <f>DataStops!E315</f>
        <v>43562.9511458333</v>
      </c>
      <c r="F312" s="17">
        <f>DataStops!F315</f>
        <v>1.7418981481481501E-2</v>
      </c>
      <c r="G312" s="17">
        <f>DataStops!G315/24</f>
        <v>6.2500000000000001E-4</v>
      </c>
      <c r="M312" s="2"/>
      <c r="N312" s="2"/>
    </row>
    <row r="313" spans="1:14" x14ac:dyDescent="0.2">
      <c r="A313" s="2" t="str">
        <f>DataStops!A316</f>
        <v>S-06 T (5285)</v>
      </c>
      <c r="B313" s="2" t="str">
        <f>DataStops!B316</f>
        <v>Dr Pedro Juan Mirassou Tarno 219, Tlaquepaque, 45610 Jal., México</v>
      </c>
      <c r="C313" s="2">
        <f>DataStops!C316</f>
        <v>20.510515213012699</v>
      </c>
      <c r="D313" s="2">
        <f>DataStops!D316</f>
        <v>-100.76490020752</v>
      </c>
      <c r="E313" s="20">
        <f>DataStops!E316</f>
        <v>43562.925358796303</v>
      </c>
      <c r="F313" s="17">
        <f>DataStops!F316</f>
        <v>2.70833333333333E-3</v>
      </c>
      <c r="G313" s="17">
        <f>DataStops!G316/24</f>
        <v>2.7083333333333334E-3</v>
      </c>
      <c r="M313" s="2"/>
      <c r="N313" s="2"/>
    </row>
    <row r="314" spans="1:14" x14ac:dyDescent="0.2">
      <c r="A314" s="2" t="str">
        <f>DataStops!A317</f>
        <v>S-06 T (5285)</v>
      </c>
      <c r="B314" s="2" t="str">
        <f>DataStops!B317</f>
        <v>Prolongacion Vicente guerrero 100a, Jalisco, México</v>
      </c>
      <c r="C314" s="2">
        <f>DataStops!C317</f>
        <v>20.562227249145501</v>
      </c>
      <c r="D314" s="2">
        <f>DataStops!D317</f>
        <v>-100.497177124023</v>
      </c>
      <c r="E314" s="20">
        <f>DataStops!E317</f>
        <v>43562.969780092601</v>
      </c>
      <c r="F314" s="17">
        <f>DataStops!F317</f>
        <v>6.01851851851852E-4</v>
      </c>
      <c r="G314" s="17">
        <f>DataStops!G317/24</f>
        <v>2.1990740740740749E-4</v>
      </c>
      <c r="M314" s="2"/>
      <c r="N314" s="2"/>
    </row>
    <row r="315" spans="1:14" x14ac:dyDescent="0.2">
      <c r="A315" s="2" t="str">
        <f>DataStops!A318</f>
        <v>S-06 T (5285)</v>
      </c>
      <c r="B315" s="2" t="str">
        <f>DataStops!B318</f>
        <v>Dr Pedro Juan Mirassou Tarno 219, Tlaquepaque, 45610 Jal., México</v>
      </c>
      <c r="C315" s="2">
        <f>DataStops!C318</f>
        <v>20.501939773559599</v>
      </c>
      <c r="D315" s="2">
        <f>DataStops!D318</f>
        <v>-100.816047668457</v>
      </c>
      <c r="E315" s="20">
        <f>DataStops!E318</f>
        <v>43562.922175925902</v>
      </c>
      <c r="F315" s="17">
        <f>DataStops!F318</f>
        <v>2.2916666666666701E-3</v>
      </c>
      <c r="G315" s="17">
        <f>DataStops!G318/24</f>
        <v>2.2916666666666667E-3</v>
      </c>
      <c r="M315" s="2"/>
      <c r="N315" s="2"/>
    </row>
    <row r="316" spans="1:14" x14ac:dyDescent="0.2">
      <c r="A316" s="2" t="str">
        <f>DataStops!A319</f>
        <v>S-06 T (5285)</v>
      </c>
      <c r="B316" s="2" t="str">
        <f>DataStops!B319</f>
        <v>Vicente Guerrero 350, Jalisco, México</v>
      </c>
      <c r="C316" s="2">
        <f>DataStops!C319</f>
        <v>20.5082111358643</v>
      </c>
      <c r="D316" s="2">
        <f>DataStops!D319</f>
        <v>-100.796005249023</v>
      </c>
      <c r="E316" s="20">
        <f>DataStops!E319</f>
        <v>43562.929409722201</v>
      </c>
      <c r="F316" s="17">
        <f>DataStops!F319</f>
        <v>3.4606481481481502E-3</v>
      </c>
      <c r="G316" s="17">
        <f>DataStops!G319/24</f>
        <v>3.4722222222222207E-3</v>
      </c>
      <c r="M316" s="2"/>
      <c r="N316" s="2"/>
    </row>
    <row r="317" spans="1:14" x14ac:dyDescent="0.2">
      <c r="A317" s="2" t="str">
        <f>DataStops!A320</f>
        <v>S-06 T (5285)</v>
      </c>
      <c r="B317" s="2" t="str">
        <f>DataStops!B320</f>
        <v>Prolongacion Vicente guerrero 100a, Jalisco, México</v>
      </c>
      <c r="C317" s="2">
        <f>DataStops!C320</f>
        <v>20.5486850738525</v>
      </c>
      <c r="D317" s="2">
        <f>DataStops!D320</f>
        <v>-100.780799865723</v>
      </c>
      <c r="E317" s="20">
        <f>DataStops!E320</f>
        <v>43562.936504629601</v>
      </c>
      <c r="F317" s="17">
        <f>DataStops!F320</f>
        <v>1.4525462962963E-2</v>
      </c>
      <c r="G317" s="17">
        <f>DataStops!G320/24</f>
        <v>4.4791666666666669E-3</v>
      </c>
      <c r="M317" s="2"/>
      <c r="N317" s="2"/>
    </row>
    <row r="318" spans="1:14" x14ac:dyDescent="0.2">
      <c r="A318" s="2" t="str">
        <f>DataStops!A321</f>
        <v>S-06 T (5285)</v>
      </c>
      <c r="B318" s="2" t="str">
        <f>DataStops!B321</f>
        <v>Dr Pedro Juan Mirassou Tarno 219, Tlaquepaque, 45610 Jal., México</v>
      </c>
      <c r="C318" s="2">
        <f>DataStops!C321</f>
        <v>20.569242477416999</v>
      </c>
      <c r="D318" s="2">
        <f>DataStops!D321</f>
        <v>-103.36653137207</v>
      </c>
      <c r="E318" s="20">
        <f>DataStops!E321</f>
        <v>43564.244525463</v>
      </c>
      <c r="F318" s="17">
        <f>DataStops!F321</f>
        <v>0.31351851851851897</v>
      </c>
      <c r="G318" s="17">
        <f>DataStops!G321/24</f>
        <v>1.9675925925925915E-4</v>
      </c>
      <c r="M318" s="2"/>
      <c r="N318" s="2"/>
    </row>
    <row r="319" spans="1:14" x14ac:dyDescent="0.2">
      <c r="A319" s="2" t="str">
        <f>DataStops!A322</f>
        <v>S-06 T (5285)</v>
      </c>
      <c r="B319" s="2" t="str">
        <f>DataStops!B322</f>
        <v>Dr Pedro Juan Mirassou Tarno 219, Tlaquepaque, 45610 Jal., México</v>
      </c>
      <c r="C319" s="2">
        <f>DataStops!C322</f>
        <v>20.568653106689499</v>
      </c>
      <c r="D319" s="2">
        <f>DataStops!D322</f>
        <v>-103.366096496582</v>
      </c>
      <c r="E319" s="20">
        <f>DataStops!E322</f>
        <v>43564.559259259302</v>
      </c>
      <c r="F319" s="17">
        <f>DataStops!F322</f>
        <v>3.1712962962963001E-3</v>
      </c>
      <c r="G319" s="17">
        <f>DataStops!G322/24</f>
        <v>3.1712962962962958E-3</v>
      </c>
      <c r="M319" s="2"/>
      <c r="N319" s="2"/>
    </row>
    <row r="320" spans="1:14" x14ac:dyDescent="0.2">
      <c r="A320" s="2" t="str">
        <f>DataStops!A323</f>
        <v>S-06 T (5285)</v>
      </c>
      <c r="B320" s="2" t="str">
        <f>DataStops!B323</f>
        <v>Prolongacion Vicente guerrero 100a, Jalisco, México</v>
      </c>
      <c r="C320" s="2">
        <f>DataStops!C323</f>
        <v>20.5667839050293</v>
      </c>
      <c r="D320" s="2">
        <f>DataStops!D323</f>
        <v>-103.36847686767599</v>
      </c>
      <c r="E320" s="20">
        <f>DataStops!E323</f>
        <v>43564.563344907401</v>
      </c>
      <c r="F320" s="17">
        <f>DataStops!F323</f>
        <v>3.4606481481481502E-3</v>
      </c>
      <c r="G320" s="17">
        <f>DataStops!G323/24</f>
        <v>3.4606481481481454E-3</v>
      </c>
      <c r="M320" s="2"/>
      <c r="N320" s="2"/>
    </row>
    <row r="321" spans="1:14" x14ac:dyDescent="0.2">
      <c r="A321" s="2" t="str">
        <f>DataStops!A324</f>
        <v>S-06 T (5285)</v>
      </c>
      <c r="B321" s="2" t="str">
        <f>DataStops!B324</f>
        <v>Prolongacion Vicente guerrero 110, Jalisco, México</v>
      </c>
      <c r="C321" s="2">
        <f>DataStops!C324</f>
        <v>20.566656112670898</v>
      </c>
      <c r="D321" s="2">
        <f>DataStops!D324</f>
        <v>-103.368270874023</v>
      </c>
      <c r="E321" s="20">
        <f>DataStops!E324</f>
        <v>43564.567939814799</v>
      </c>
      <c r="F321" s="17">
        <f>DataStops!F324</f>
        <v>1.07523148148148E-2</v>
      </c>
      <c r="G321" s="17">
        <f>DataStops!G324/24</f>
        <v>1.0752314814814833E-2</v>
      </c>
      <c r="M321" s="2"/>
      <c r="N321" s="2"/>
    </row>
    <row r="322" spans="1:14" x14ac:dyDescent="0.2">
      <c r="A322" s="2" t="str">
        <f>DataStops!A325</f>
        <v>S-06 T (5285)</v>
      </c>
      <c r="B322" s="2" t="str">
        <f>DataStops!B325</f>
        <v>Prolongacion Vicente guerrero 100a, Jalisco, México</v>
      </c>
      <c r="C322" s="2">
        <f>DataStops!C325</f>
        <v>20.567218780517599</v>
      </c>
      <c r="D322" s="2">
        <f>DataStops!D325</f>
        <v>-103.36865234375</v>
      </c>
      <c r="E322" s="20">
        <f>DataStops!E325</f>
        <v>43564.579537037003</v>
      </c>
      <c r="F322" s="17">
        <f>DataStops!F325</f>
        <v>2.10648148148148E-3</v>
      </c>
      <c r="G322" s="17">
        <f>DataStops!G325/24</f>
        <v>2.118055555555554E-3</v>
      </c>
      <c r="M322" s="2"/>
      <c r="N322" s="2"/>
    </row>
    <row r="323" spans="1:14" x14ac:dyDescent="0.2">
      <c r="A323" s="2" t="str">
        <f>DataStops!A326</f>
        <v>S-06 T (5285)</v>
      </c>
      <c r="B323" s="2" t="str">
        <f>DataStops!B326</f>
        <v>Anillo Perif. Sur Manuel Gómez Morín 6360, Tlaquepaque, 45610 San Pedro Tlaquepaque, Jal., México</v>
      </c>
      <c r="C323" s="2">
        <f>DataStops!C326</f>
        <v>20.567218780517599</v>
      </c>
      <c r="D323" s="2">
        <f>DataStops!D326</f>
        <v>-103.36862945556599</v>
      </c>
      <c r="E323" s="20">
        <f>DataStops!E326</f>
        <v>43564.588090277801</v>
      </c>
      <c r="F323" s="17">
        <f>DataStops!F326</f>
        <v>5.8159722222222203E-2</v>
      </c>
      <c r="G323" s="17">
        <f>DataStops!G326/24</f>
        <v>7.1412037037037086E-3</v>
      </c>
      <c r="M323" s="2"/>
      <c r="N323" s="2"/>
    </row>
    <row r="324" spans="1:14" x14ac:dyDescent="0.2">
      <c r="A324" s="2" t="str">
        <f>DataStops!A327</f>
        <v>S-06 T (5285)</v>
      </c>
      <c r="B324" s="2">
        <f>DataStops!B327</f>
        <v>0</v>
      </c>
      <c r="C324" s="2">
        <f>DataStops!C327</f>
        <v>20.567398071289102</v>
      </c>
      <c r="D324" s="2">
        <f>DataStops!D327</f>
        <v>-103.36888122558599</v>
      </c>
      <c r="E324" s="20">
        <f>DataStops!E327</f>
        <v>43564.649270833303</v>
      </c>
      <c r="F324" s="17">
        <f>DataStops!F327</f>
        <v>0.72559027777777796</v>
      </c>
      <c r="G324" s="17">
        <f>DataStops!G327/24</f>
        <v>1.2731481481481499E-4</v>
      </c>
      <c r="M324" s="2"/>
      <c r="N324" s="2"/>
    </row>
    <row r="325" spans="1:14" x14ac:dyDescent="0.2">
      <c r="A325" s="2" t="str">
        <f>DataStops!A328</f>
        <v>S-06 T (5285)</v>
      </c>
      <c r="B325" s="2" t="str">
        <f>DataStops!B328</f>
        <v>Anillo Perif. Sur Manuel Gómez Morín 6360, Tlaquepaque, 45610 San Pedro Tlaquepaque, Jal., México</v>
      </c>
      <c r="C325" s="2">
        <f>DataStops!C328</f>
        <v>20.810674667358398</v>
      </c>
      <c r="D325" s="2">
        <f>DataStops!D328</f>
        <v>-102.777877807617</v>
      </c>
      <c r="E325" s="20">
        <f>DataStops!E328</f>
        <v>43565.375625000001</v>
      </c>
      <c r="F325" s="17">
        <f>DataStops!F328</f>
        <v>2.4074074074074102E-3</v>
      </c>
      <c r="G325" s="17">
        <f>DataStops!G328/24</f>
        <v>2.4074074074074085E-3</v>
      </c>
      <c r="M325" s="2"/>
      <c r="N325" s="2"/>
    </row>
    <row r="326" spans="1:14" x14ac:dyDescent="0.2">
      <c r="A326" s="2" t="str">
        <f>DataStops!A329</f>
        <v>S-06 T (5285)</v>
      </c>
      <c r="B326" s="2" t="str">
        <f>DataStops!B329</f>
        <v>Carr. Guadalajara - Tepic 2012, Rinconada del Bosque, Zapopan, Jal., México</v>
      </c>
      <c r="C326" s="2">
        <f>DataStops!C329</f>
        <v>20.810522079467798</v>
      </c>
      <c r="D326" s="2">
        <f>DataStops!D329</f>
        <v>-102.777267456055</v>
      </c>
      <c r="E326" s="20">
        <f>DataStops!E329</f>
        <v>43565.409641203703</v>
      </c>
      <c r="F326" s="17">
        <f>DataStops!F329</f>
        <v>3.1817129629629598E-2</v>
      </c>
      <c r="G326" s="17">
        <f>DataStops!G329/24</f>
        <v>6.2500000000000001E-4</v>
      </c>
      <c r="M326" s="2"/>
      <c r="N326" s="2"/>
    </row>
    <row r="327" spans="1:14" x14ac:dyDescent="0.2">
      <c r="A327" s="2" t="str">
        <f>DataStops!A330</f>
        <v>S-06 T (5285)</v>
      </c>
      <c r="B327" s="2" t="str">
        <f>DataStops!B330</f>
        <v>Carr. Guadalajara - Tepic 2012, Rinconada del Bosque, Zapopan, Jal., México</v>
      </c>
      <c r="C327" s="2">
        <f>DataStops!C330</f>
        <v>20.604032516479499</v>
      </c>
      <c r="D327" s="2">
        <f>DataStops!D330</f>
        <v>-103.127960205078</v>
      </c>
      <c r="E327" s="20">
        <f>DataStops!E330</f>
        <v>43565.443136574097</v>
      </c>
      <c r="F327" s="17">
        <f>DataStops!F330</f>
        <v>0.139351851851852</v>
      </c>
      <c r="G327" s="17">
        <f>DataStops!G330/24</f>
        <v>2.6620370370370377E-4</v>
      </c>
      <c r="M327" s="2"/>
      <c r="N327" s="2"/>
    </row>
    <row r="328" spans="1:14" x14ac:dyDescent="0.2">
      <c r="A328" s="2" t="str">
        <f>DataStops!A331</f>
        <v>S-06 T (5285)</v>
      </c>
      <c r="B328" s="2" t="str">
        <f>DataStops!B331</f>
        <v>Carr. Guadalajara - Tepic 2012, Rinconada del Bosque, Zapopan, Jal., México</v>
      </c>
      <c r="C328" s="2">
        <f>DataStops!C331</f>
        <v>20.000947952270501</v>
      </c>
      <c r="D328" s="2">
        <f>DataStops!D331</f>
        <v>-102.28800201416</v>
      </c>
      <c r="E328" s="20">
        <f>DataStops!E331</f>
        <v>43565.584074074097</v>
      </c>
      <c r="F328" s="17">
        <f>DataStops!F331</f>
        <v>0.106365740740741</v>
      </c>
      <c r="G328" s="17">
        <f>DataStops!G331/24</f>
        <v>3.7037037037037046E-4</v>
      </c>
      <c r="M328" s="2"/>
      <c r="N328" s="2"/>
    </row>
    <row r="329" spans="1:14" x14ac:dyDescent="0.2">
      <c r="A329" s="2" t="str">
        <f>DataStops!A332</f>
        <v>S-06 T (5285)</v>
      </c>
      <c r="B329" s="2" t="str">
        <f>DataStops!B332</f>
        <v>Carr. Guadalajara - Tepic 2012, Rinconada del Bosque, Zapopan, Jal., México</v>
      </c>
      <c r="C329" s="2">
        <f>DataStops!C332</f>
        <v>19.9949054718018</v>
      </c>
      <c r="D329" s="2">
        <f>DataStops!D332</f>
        <v>-102.29867553710901</v>
      </c>
      <c r="E329" s="20">
        <f>DataStops!E332</f>
        <v>43565.691458333298</v>
      </c>
      <c r="F329" s="17">
        <f>DataStops!F332</f>
        <v>1.4525462962963E-2</v>
      </c>
      <c r="G329" s="17">
        <f>DataStops!G332/24</f>
        <v>1.9675925925925915E-4</v>
      </c>
      <c r="M329" s="2"/>
      <c r="N329" s="2"/>
    </row>
    <row r="330" spans="1:14" x14ac:dyDescent="0.2">
      <c r="A330" s="2" t="str">
        <f>DataStops!A333</f>
        <v>S-06 T (5285)</v>
      </c>
      <c r="B330" s="2" t="str">
        <f>DataStops!B333</f>
        <v>Carr. Guadalajara - Tepic 2012, Rinconada del Bosque, Zapopan, Jal., México</v>
      </c>
      <c r="C330" s="2">
        <f>DataStops!C333</f>
        <v>20.007833480835</v>
      </c>
      <c r="D330" s="2">
        <f>DataStops!D333</f>
        <v>-102.315216064453</v>
      </c>
      <c r="E330" s="20">
        <f>DataStops!E333</f>
        <v>43565.708032407398</v>
      </c>
      <c r="F330" s="17">
        <f>DataStops!F333</f>
        <v>0.68004629629629598</v>
      </c>
      <c r="G330" s="17">
        <f>DataStops!G333/24</f>
        <v>1.3888888888888875E-4</v>
      </c>
      <c r="M330" s="2"/>
      <c r="N330" s="2"/>
    </row>
    <row r="331" spans="1:14" x14ac:dyDescent="0.2">
      <c r="A331" s="2" t="str">
        <f>DataStops!A334</f>
        <v>S-06 T (5285)</v>
      </c>
      <c r="B331" s="2" t="str">
        <f>DataStops!B334</f>
        <v>Anillo Perif. Sur Manuel Gómez Morín 6360, Tlaquepaque, 45610 San Pedro Tlaquepaque, Jal., México</v>
      </c>
      <c r="C331" s="2">
        <f>DataStops!C334</f>
        <v>19.9729404449463</v>
      </c>
      <c r="D331" s="2">
        <f>DataStops!D334</f>
        <v>-102.280166625977</v>
      </c>
      <c r="E331" s="20">
        <f>DataStops!E334</f>
        <v>43566.423773148097</v>
      </c>
      <c r="F331" s="17">
        <f>DataStops!F334</f>
        <v>3.4722222222222202E-5</v>
      </c>
      <c r="G331" s="17">
        <f>DataStops!G334/24</f>
        <v>3.4722222222222209E-5</v>
      </c>
      <c r="M331" s="2"/>
      <c r="N331" s="2"/>
    </row>
    <row r="332" spans="1:14" x14ac:dyDescent="0.2">
      <c r="A332" s="2" t="str">
        <f>DataStops!A335</f>
        <v>S-06 T (5285)</v>
      </c>
      <c r="B332" s="2" t="str">
        <f>DataStops!B335</f>
        <v>Anillo Perif. Sur Manuel Gómez Morín 6360, Tlaquepaque, 45610 San Pedro Tlaquepaque, Jal., México</v>
      </c>
      <c r="C332" s="2">
        <f>DataStops!C335</f>
        <v>19.9891452789307</v>
      </c>
      <c r="D332" s="2">
        <f>DataStops!D335</f>
        <v>-102.24765777587901</v>
      </c>
      <c r="E332" s="20">
        <f>DataStops!E335</f>
        <v>43566.406539351898</v>
      </c>
      <c r="F332" s="17">
        <f>DataStops!F335</f>
        <v>1.6018518518518501E-2</v>
      </c>
      <c r="G332" s="17">
        <f>DataStops!G335/24</f>
        <v>5.787037037037042E-5</v>
      </c>
      <c r="M332" s="2"/>
      <c r="N332" s="2"/>
    </row>
    <row r="333" spans="1:14" x14ac:dyDescent="0.2">
      <c r="A333" s="2" t="str">
        <f>DataStops!A336</f>
        <v>S-06 T (5285)</v>
      </c>
      <c r="B333" s="2" t="str">
        <f>DataStops!B336</f>
        <v>Anillo Perif. Sur Manuel Gómez Morín 6360, Tlaquepaque, 45610 San Pedro Tlaquepaque, Jal., México</v>
      </c>
      <c r="C333" s="2">
        <f>DataStops!C336</f>
        <v>19.776639938354499</v>
      </c>
      <c r="D333" s="2">
        <f>DataStops!D336</f>
        <v>-102.02557373046901</v>
      </c>
      <c r="E333" s="20">
        <f>DataStops!E336</f>
        <v>43566.4238541667</v>
      </c>
      <c r="F333" s="17">
        <f>DataStops!F336</f>
        <v>5.3587962962962997E-2</v>
      </c>
      <c r="G333" s="17">
        <f>DataStops!G336/24</f>
        <v>2.3148148148148125E-4</v>
      </c>
      <c r="M333" s="2"/>
      <c r="N333" s="2"/>
    </row>
    <row r="334" spans="1:14" x14ac:dyDescent="0.2">
      <c r="A334" s="2" t="str">
        <f>DataStops!A337</f>
        <v>S-06 T (5285)</v>
      </c>
      <c r="B334" s="2" t="str">
        <f>DataStops!B337</f>
        <v>Dr Pedro Juan Mirassou Tarno 219, Tlaquepaque, 45610 Jal., México</v>
      </c>
      <c r="C334" s="2">
        <f>DataStops!C337</f>
        <v>19.61008644104</v>
      </c>
      <c r="D334" s="2">
        <f>DataStops!D337</f>
        <v>-102.083633422852</v>
      </c>
      <c r="E334" s="20">
        <f>DataStops!E337</f>
        <v>43566.486250000002</v>
      </c>
      <c r="F334" s="17">
        <f>DataStops!F337</f>
        <v>7.7777777777777802E-3</v>
      </c>
      <c r="G334" s="17">
        <f>DataStops!G337/24</f>
        <v>7.7777777777777923E-3</v>
      </c>
      <c r="M334" s="2"/>
      <c r="N334" s="2"/>
    </row>
    <row r="335" spans="1:14" x14ac:dyDescent="0.2">
      <c r="A335" s="2" t="str">
        <f>DataStops!A338</f>
        <v>S-06 T (5285)</v>
      </c>
      <c r="B335" s="2" t="str">
        <f>DataStops!B338</f>
        <v>Dr Pedro Juan Mirassou Tarno 219, Tlaquepaque, 45610 Jal., México</v>
      </c>
      <c r="C335" s="2">
        <f>DataStops!C338</f>
        <v>19.544038772583001</v>
      </c>
      <c r="D335" s="2">
        <f>DataStops!D338</f>
        <v>-102.05747222900401</v>
      </c>
      <c r="E335" s="20">
        <f>DataStops!E338</f>
        <v>43566.495162036997</v>
      </c>
      <c r="F335" s="17">
        <f>DataStops!F338</f>
        <v>0.142164351851852</v>
      </c>
      <c r="G335" s="17">
        <f>DataStops!G338/24</f>
        <v>4.7453703703703747E-4</v>
      </c>
      <c r="M335" s="2"/>
      <c r="N335" s="2"/>
    </row>
    <row r="336" spans="1:14" x14ac:dyDescent="0.2">
      <c r="A336" s="2" t="str">
        <f>DataStops!A339</f>
        <v>S-06 T (5285)</v>
      </c>
      <c r="B336" s="2" t="str">
        <f>DataStops!B339</f>
        <v>Dr Pedro Juan Mirassou Tarno 219, Tlaquepaque, 45610 Jal., México</v>
      </c>
      <c r="C336" s="2">
        <f>DataStops!C339</f>
        <v>20.569242477416999</v>
      </c>
      <c r="D336" s="2">
        <f>DataStops!D339</f>
        <v>-103.36653137207</v>
      </c>
      <c r="E336" s="20">
        <f>DataStops!E339</f>
        <v>43566.495162036997</v>
      </c>
      <c r="F336" s="17">
        <f>DataStops!F339</f>
        <v>0.142164351851852</v>
      </c>
      <c r="G336" s="17">
        <f>DataStops!G339/24</f>
        <v>4.7453703703703747E-4</v>
      </c>
      <c r="M336" s="2"/>
      <c r="N336" s="2"/>
    </row>
    <row r="337" spans="1:14" x14ac:dyDescent="0.2">
      <c r="A337" s="2" t="str">
        <f>DataStops!A340</f>
        <v>S-06 T (5285)</v>
      </c>
      <c r="B337" s="2" t="str">
        <f>DataStops!B340</f>
        <v>Dr Pedro Juan Mirassou Tarno 219, Tlaquepaque, 45610 Jal., México</v>
      </c>
      <c r="C337" s="2">
        <f>DataStops!C340</f>
        <v>20.568653106689499</v>
      </c>
      <c r="D337" s="2">
        <f>DataStops!D340</f>
        <v>-103.366096496582</v>
      </c>
      <c r="E337" s="20">
        <f>DataStops!E340</f>
        <v>43566.637905092597</v>
      </c>
      <c r="F337" s="17">
        <f>DataStops!F340</f>
        <v>3.6712962962963003E-2</v>
      </c>
      <c r="G337" s="17">
        <f>DataStops!G340/24</f>
        <v>3.6724537037037042E-2</v>
      </c>
      <c r="M337" s="2"/>
      <c r="N337" s="2"/>
    </row>
    <row r="338" spans="1:14" x14ac:dyDescent="0.2">
      <c r="A338" s="2" t="str">
        <f>DataStops!A341</f>
        <v>S-06 T (5285)</v>
      </c>
      <c r="B338" s="2" t="str">
        <f>DataStops!B341</f>
        <v>Dr Pedro Juan Mirassou Tarno 219, Tlaquepaque, 45610 Jal., México</v>
      </c>
      <c r="C338" s="2">
        <f>DataStops!C341</f>
        <v>20.5667839050293</v>
      </c>
      <c r="D338" s="2">
        <f>DataStops!D341</f>
        <v>-103.36847686767599</v>
      </c>
      <c r="E338" s="20">
        <f>DataStops!E341</f>
        <v>43566.674953703703</v>
      </c>
      <c r="F338" s="17">
        <f>DataStops!F341</f>
        <v>3.9699074074074098E-3</v>
      </c>
      <c r="G338" s="17">
        <f>DataStops!G341/24</f>
        <v>3.9699074074074081E-3</v>
      </c>
      <c r="M338" s="2"/>
      <c r="N338" s="2"/>
    </row>
    <row r="339" spans="1:14" x14ac:dyDescent="0.2">
      <c r="A339" s="2" t="str">
        <f>DataStops!A342</f>
        <v>S-06 T (5285)</v>
      </c>
      <c r="B339" s="2" t="str">
        <f>DataStops!B342</f>
        <v>Dr Pedro Juan Mirassou Tarno 219, Tlaquepaque, 45610 Jal., México</v>
      </c>
      <c r="C339" s="2">
        <f>DataStops!C342</f>
        <v>20.566656112670898</v>
      </c>
      <c r="D339" s="2">
        <f>DataStops!D342</f>
        <v>-103.368270874023</v>
      </c>
      <c r="E339" s="20">
        <f>DataStops!E342</f>
        <v>43566.679664351897</v>
      </c>
      <c r="F339" s="17">
        <f>DataStops!F342</f>
        <v>0.112453703703704</v>
      </c>
      <c r="G339" s="17">
        <f>DataStops!G342/24</f>
        <v>5.3240740740740831E-4</v>
      </c>
      <c r="M339" s="2"/>
      <c r="N339" s="2"/>
    </row>
    <row r="340" spans="1:14" x14ac:dyDescent="0.2">
      <c r="A340" s="2" t="str">
        <f>DataStops!A343</f>
        <v>S-07 T (0914378)</v>
      </c>
      <c r="B340" s="2" t="str">
        <f>DataStops!B343</f>
        <v>Dr Pedro Juan Mirassou Tarno 219, Tlaquepaque, 45610 Jal., México</v>
      </c>
      <c r="C340" s="2">
        <f>DataStops!C343</f>
        <v>20.569190979003899</v>
      </c>
      <c r="D340" s="2">
        <f>DataStops!D343</f>
        <v>-103.366500854492</v>
      </c>
      <c r="E340" s="20">
        <f>DataStops!E343</f>
        <v>43554.725451388898</v>
      </c>
      <c r="F340" s="17">
        <f>DataStops!F343</f>
        <v>1.65857638888889</v>
      </c>
      <c r="G340" s="17">
        <f>DataStops!G343/24</f>
        <v>8.101851851851834E-5</v>
      </c>
      <c r="M340" s="2"/>
      <c r="N340" s="2"/>
    </row>
    <row r="341" spans="1:14" x14ac:dyDescent="0.2">
      <c r="A341" s="2" t="str">
        <f>DataStops!A344</f>
        <v>S-07 T (0914378)</v>
      </c>
      <c r="B341" s="2" t="str">
        <f>DataStops!B344</f>
        <v>Dr Pedro Juan Mirassou Tarno 219, Tlaquepaque, 45610 Jal., México</v>
      </c>
      <c r="C341" s="2">
        <f>DataStops!C344</f>
        <v>20.568601608276399</v>
      </c>
      <c r="D341" s="2">
        <f>DataStops!D344</f>
        <v>-103.36614227294901</v>
      </c>
      <c r="E341" s="20">
        <f>DataStops!E344</f>
        <v>43556.385810185202</v>
      </c>
      <c r="F341" s="17">
        <f>DataStops!F344</f>
        <v>2.2916666666666701E-3</v>
      </c>
      <c r="G341" s="17">
        <f>DataStops!G344/24</f>
        <v>2.2916666666666667E-3</v>
      </c>
      <c r="M341" s="2"/>
      <c r="N341" s="2"/>
    </row>
    <row r="342" spans="1:14" x14ac:dyDescent="0.2">
      <c r="A342" s="2" t="str">
        <f>DataStops!A345</f>
        <v>S-07 T (0914378)</v>
      </c>
      <c r="B342" s="2" t="str">
        <f>DataStops!B345</f>
        <v>Vicente Guerrero 350, Jalisco, México</v>
      </c>
      <c r="C342" s="2">
        <f>DataStops!C345</f>
        <v>20.567398071289102</v>
      </c>
      <c r="D342" s="2">
        <f>DataStops!D345</f>
        <v>-103.368728637695</v>
      </c>
      <c r="E342" s="20">
        <f>DataStops!E345</f>
        <v>43556.3895023148</v>
      </c>
      <c r="F342" s="17">
        <f>DataStops!F345</f>
        <v>4.3981481481481502E-3</v>
      </c>
      <c r="G342" s="17">
        <f>DataStops!G345/24</f>
        <v>4.3981481481481666E-3</v>
      </c>
      <c r="M342" s="2"/>
      <c r="N342" s="2"/>
    </row>
    <row r="343" spans="1:14" x14ac:dyDescent="0.2">
      <c r="A343" s="2" t="str">
        <f>DataStops!A346</f>
        <v>S-07 T (0914378)</v>
      </c>
      <c r="B343" s="2" t="str">
        <f>DataStops!B346</f>
        <v>Prolongacion Vicente guerrero 110, Jalisco, México</v>
      </c>
      <c r="C343" s="2">
        <f>DataStops!C346</f>
        <v>20.5665798187256</v>
      </c>
      <c r="D343" s="2">
        <f>DataStops!D346</f>
        <v>-103.368217468262</v>
      </c>
      <c r="E343" s="20">
        <f>DataStops!E346</f>
        <v>43556.395208333299</v>
      </c>
      <c r="F343" s="17">
        <f>DataStops!F346</f>
        <v>9.3298611111111096E-2</v>
      </c>
      <c r="G343" s="17">
        <f>DataStops!G346/24</f>
        <v>3.1250000000000001E-4</v>
      </c>
      <c r="M343" s="2"/>
      <c r="N343" s="2"/>
    </row>
    <row r="344" spans="1:14" x14ac:dyDescent="0.2">
      <c r="A344" s="2" t="str">
        <f>DataStops!A347</f>
        <v>S-07 T (0914378)</v>
      </c>
      <c r="B344" s="2" t="str">
        <f>DataStops!B347</f>
        <v>Prolongacion Vicente guerrero 100a, Jalisco, México</v>
      </c>
      <c r="C344" s="2">
        <f>DataStops!C347</f>
        <v>20.567167282104499</v>
      </c>
      <c r="D344" s="2">
        <f>DataStops!D347</f>
        <v>-103.36883544921901</v>
      </c>
      <c r="E344" s="20">
        <f>DataStops!E347</f>
        <v>43556.4917361111</v>
      </c>
      <c r="F344" s="17">
        <f>DataStops!F347</f>
        <v>8.2847222222222197E-2</v>
      </c>
      <c r="G344" s="17">
        <f>DataStops!G347/24</f>
        <v>3.6226851851851832E-3</v>
      </c>
      <c r="M344" s="2"/>
      <c r="N344" s="2"/>
    </row>
    <row r="345" spans="1:14" x14ac:dyDescent="0.2">
      <c r="A345" s="2" t="str">
        <f>DataStops!A348</f>
        <v>S-07 T (0914378)</v>
      </c>
      <c r="B345" s="2" t="str">
        <f>DataStops!B348</f>
        <v>Vicente Guerrero 350, Jalisco, México</v>
      </c>
      <c r="C345" s="2">
        <f>DataStops!C348</f>
        <v>20.567449569702099</v>
      </c>
      <c r="D345" s="2">
        <f>DataStops!D348</f>
        <v>-103.36888122558599</v>
      </c>
      <c r="E345" s="20">
        <f>DataStops!E348</f>
        <v>43556.576527777797</v>
      </c>
      <c r="F345" s="17">
        <f>DataStops!F348</f>
        <v>2.66203703703704E-3</v>
      </c>
      <c r="G345" s="17">
        <f>DataStops!G348/24</f>
        <v>2.6620370370370374E-3</v>
      </c>
      <c r="M345" s="2"/>
      <c r="N345" s="2"/>
    </row>
    <row r="346" spans="1:14" x14ac:dyDescent="0.2">
      <c r="A346" s="2" t="str">
        <f>DataStops!A349</f>
        <v>S-07 T (0914378)</v>
      </c>
      <c r="B346" s="2" t="str">
        <f>DataStops!B349</f>
        <v>45601, Anillo Perif. Sur Manuel Gómez Morín 7705, Santa María Tequepexpan, San Pedro Tlaquepaque, Jal., México</v>
      </c>
      <c r="C346" s="2">
        <f>DataStops!C349</f>
        <v>20.603878021240199</v>
      </c>
      <c r="D346" s="2">
        <f>DataStops!D349</f>
        <v>-103.399856567383</v>
      </c>
      <c r="E346" s="20">
        <f>DataStops!E349</f>
        <v>43556.594085648103</v>
      </c>
      <c r="F346" s="17">
        <f>DataStops!F349</f>
        <v>1.1122685185185201E-2</v>
      </c>
      <c r="G346" s="17">
        <f>DataStops!G349/24</f>
        <v>4.6296296296296253E-5</v>
      </c>
      <c r="M346" s="2"/>
      <c r="N346" s="2"/>
    </row>
    <row r="347" spans="1:14" x14ac:dyDescent="0.2">
      <c r="A347" s="2" t="str">
        <f>DataStops!A350</f>
        <v>S-07 T (0914378)</v>
      </c>
      <c r="B347" s="2" t="str">
        <f>DataStops!B350</f>
        <v>45601, Anillo Perif. Sur Manuel Gómez Morín 7705, Santa María Tequepexpan, San Pedro Tlaquepaque, Jal., México</v>
      </c>
      <c r="C347" s="2">
        <f>DataStops!C350</f>
        <v>20.603954315185501</v>
      </c>
      <c r="D347" s="2">
        <f>DataStops!D350</f>
        <v>-103.399856567383</v>
      </c>
      <c r="E347" s="20">
        <f>DataStops!E350</f>
        <v>43556.606342592597</v>
      </c>
      <c r="F347" s="17">
        <f>DataStops!F350</f>
        <v>7.25694444444444E-3</v>
      </c>
      <c r="G347" s="17">
        <f>DataStops!G350/24</f>
        <v>3.2523148148148168E-3</v>
      </c>
      <c r="M347" s="2"/>
      <c r="N347" s="2"/>
    </row>
    <row r="348" spans="1:14" x14ac:dyDescent="0.2">
      <c r="A348" s="2" t="str">
        <f>DataStops!A351</f>
        <v>S-07 T (0914378)</v>
      </c>
      <c r="B348" s="2" t="str">
        <f>DataStops!B351</f>
        <v>Guadalajara - Chapala 2500, Minerales, El Quince, Jal., México</v>
      </c>
      <c r="C348" s="2">
        <f>DataStops!C351</f>
        <v>20.515609741210898</v>
      </c>
      <c r="D348" s="2">
        <f>DataStops!D351</f>
        <v>-103.286094665527</v>
      </c>
      <c r="E348" s="20">
        <f>DataStops!E351</f>
        <v>43556.637453703697</v>
      </c>
      <c r="F348" s="17">
        <f>DataStops!F351</f>
        <v>5.6365740740740699E-3</v>
      </c>
      <c r="G348" s="17">
        <f>DataStops!G351/24</f>
        <v>5.6365740740740829E-3</v>
      </c>
      <c r="M348" s="2"/>
      <c r="N348" s="2"/>
    </row>
    <row r="349" spans="1:14" x14ac:dyDescent="0.2">
      <c r="A349" s="2" t="str">
        <f>DataStops!A352</f>
        <v>S-07 T (0914378)</v>
      </c>
      <c r="B349" s="2" t="str">
        <f>DataStops!B352</f>
        <v>Carr Jocotepec-chapala 20, San Antonio Tlayacapan, 45900 San Antonio Tlayacapan, Jal., México</v>
      </c>
      <c r="C349" s="2">
        <f>DataStops!C352</f>
        <v>20.296524047851602</v>
      </c>
      <c r="D349" s="2">
        <f>DataStops!D352</f>
        <v>-103.245155334473</v>
      </c>
      <c r="E349" s="20">
        <f>DataStops!E352</f>
        <v>43556.666215277801</v>
      </c>
      <c r="F349" s="17">
        <f>DataStops!F352</f>
        <v>2.38425925925926E-3</v>
      </c>
      <c r="G349" s="17">
        <f>DataStops!G352/24</f>
        <v>2.3842592592592583E-3</v>
      </c>
      <c r="M349" s="2"/>
      <c r="N349" s="2"/>
    </row>
    <row r="350" spans="1:14" x14ac:dyDescent="0.2">
      <c r="A350" s="2" t="str">
        <f>DataStops!A353</f>
        <v>S-07 T (0914378)</v>
      </c>
      <c r="B350" s="2" t="str">
        <f>DataStops!B353</f>
        <v>Carr Jocotepec-chapala 20, San Antonio Tlayacapan, 45900 San Antonio Tlayacapan, Jal., México</v>
      </c>
      <c r="C350" s="2">
        <f>DataStops!C353</f>
        <v>20.296602249145501</v>
      </c>
      <c r="D350" s="2">
        <f>DataStops!D353</f>
        <v>-103.24513244628901</v>
      </c>
      <c r="E350" s="20">
        <f>DataStops!E353</f>
        <v>43556.6702083333</v>
      </c>
      <c r="F350" s="17">
        <f>DataStops!F353</f>
        <v>2.2025462962963E-2</v>
      </c>
      <c r="G350" s="17">
        <f>DataStops!G353/24</f>
        <v>3.0092592592592584E-4</v>
      </c>
      <c r="M350" s="2"/>
      <c r="N350" s="2"/>
    </row>
    <row r="351" spans="1:14" x14ac:dyDescent="0.2">
      <c r="A351" s="2" t="str">
        <f>DataStops!A354</f>
        <v>S-07 T (0914378)</v>
      </c>
      <c r="B351" s="2" t="str">
        <f>DataStops!B354</f>
        <v>Calle Miguel Arana 261, Centro, 45800 Jocotepec, Jal., México</v>
      </c>
      <c r="C351" s="2">
        <f>DataStops!C354</f>
        <v>20.2855930328369</v>
      </c>
      <c r="D351" s="2">
        <f>DataStops!D354</f>
        <v>-103.424179077148</v>
      </c>
      <c r="E351" s="20">
        <f>DataStops!E354</f>
        <v>43556.718101851897</v>
      </c>
      <c r="F351" s="17">
        <f>DataStops!F354</f>
        <v>2.1874999999999999E-2</v>
      </c>
      <c r="G351" s="17">
        <f>DataStops!G354/24</f>
        <v>2.1875000000000002E-2</v>
      </c>
      <c r="M351" s="2"/>
      <c r="N351" s="2"/>
    </row>
    <row r="352" spans="1:14" x14ac:dyDescent="0.2">
      <c r="A352" s="2" t="str">
        <f>DataStops!A355</f>
        <v>S-07 T (0914378)</v>
      </c>
      <c r="B352" s="2" t="str">
        <f>DataStops!B355</f>
        <v>Gral. Manuel Ávila Camacho 500, Centro, 49304 Sayula, Jal., México</v>
      </c>
      <c r="C352" s="2">
        <f>DataStops!C355</f>
        <v>19.881395339965799</v>
      </c>
      <c r="D352" s="2">
        <f>DataStops!D355</f>
        <v>-103.585586547852</v>
      </c>
      <c r="E352" s="20">
        <f>DataStops!E355</f>
        <v>43556.801192129598</v>
      </c>
      <c r="F352" s="17">
        <f>DataStops!F355</f>
        <v>1.35300925925926E-2</v>
      </c>
      <c r="G352" s="17">
        <f>DataStops!G355/24</f>
        <v>1.3530092592592585E-2</v>
      </c>
      <c r="M352" s="2"/>
      <c r="N352" s="2"/>
    </row>
    <row r="353" spans="1:14" x14ac:dyDescent="0.2">
      <c r="A353" s="2" t="str">
        <f>DataStops!A356</f>
        <v>S-07 T (0914378)</v>
      </c>
      <c r="B353" s="2" t="str">
        <f>DataStops!B356</f>
        <v>Matamoros 52, Zapotiltic Centro, 49600 Zapotiltic, Jal., México</v>
      </c>
      <c r="C353" s="2">
        <f>DataStops!C356</f>
        <v>19.6271362304688</v>
      </c>
      <c r="D353" s="2">
        <f>DataStops!D356</f>
        <v>-103.41355895996099</v>
      </c>
      <c r="E353" s="20">
        <f>DataStops!E356</f>
        <v>43556.857777777797</v>
      </c>
      <c r="F353" s="17">
        <f>DataStops!F356</f>
        <v>2.9282407407407399E-3</v>
      </c>
      <c r="G353" s="17">
        <f>DataStops!G356/24</f>
        <v>2.9282407407407417E-3</v>
      </c>
      <c r="M353" s="2"/>
      <c r="N353" s="2"/>
    </row>
    <row r="354" spans="1:14" x14ac:dyDescent="0.2">
      <c r="A354" s="2" t="str">
        <f>DataStops!A357</f>
        <v>S-07 T (0914378)</v>
      </c>
      <c r="B354" s="2" t="str">
        <f>DataStops!B357</f>
        <v>Matamoros 52, Zapotiltic Centro, 49600 Zapotiltic, Jal., México</v>
      </c>
      <c r="C354" s="2">
        <f>DataStops!C357</f>
        <v>19.627161026001001</v>
      </c>
      <c r="D354" s="2">
        <f>DataStops!D357</f>
        <v>-103.41381072998</v>
      </c>
      <c r="E354" s="20">
        <f>DataStops!E357</f>
        <v>43556.862743055601</v>
      </c>
      <c r="F354" s="17">
        <f>DataStops!F357</f>
        <v>7.1990740740740704E-3</v>
      </c>
      <c r="G354" s="17">
        <f>DataStops!G357/24</f>
        <v>7.1990740740740834E-3</v>
      </c>
      <c r="M354" s="2"/>
      <c r="N354" s="2"/>
    </row>
    <row r="355" spans="1:14" x14ac:dyDescent="0.2">
      <c r="A355" s="2" t="str">
        <f>DataStops!A358</f>
        <v>S-07 T (0914378)</v>
      </c>
      <c r="B355" s="2" t="str">
        <f>DataStops!B358</f>
        <v>Calle Guzmán 305A, San José del Platanar, 49650 Tamazula de Gordiano, Jal., México</v>
      </c>
      <c r="C355" s="2">
        <f>DataStops!C358</f>
        <v>19.678668975830099</v>
      </c>
      <c r="D355" s="2">
        <f>DataStops!D358</f>
        <v>-103.25040435791</v>
      </c>
      <c r="E355" s="20">
        <f>DataStops!E358</f>
        <v>43556.9005555556</v>
      </c>
      <c r="F355" s="17">
        <f>DataStops!F358</f>
        <v>3.2986111111111098E-3</v>
      </c>
      <c r="G355" s="17">
        <f>DataStops!G358/24</f>
        <v>3.2986111111111128E-3</v>
      </c>
      <c r="M355" s="2"/>
      <c r="N355" s="2"/>
    </row>
    <row r="356" spans="1:14" x14ac:dyDescent="0.2">
      <c r="A356" s="2" t="str">
        <f>DataStops!A359</f>
        <v>S-07 T (0914378)</v>
      </c>
      <c r="B356" s="2" t="str">
        <f>DataStops!B359</f>
        <v>Calle Guzmán 295, 49650 Tamazula de Gordiano, Jal., México</v>
      </c>
      <c r="C356" s="2">
        <f>DataStops!C359</f>
        <v>19.6788730621338</v>
      </c>
      <c r="D356" s="2">
        <f>DataStops!D359</f>
        <v>-103.25066375732401</v>
      </c>
      <c r="E356" s="20">
        <f>DataStops!E359</f>
        <v>43556.909131944398</v>
      </c>
      <c r="F356" s="17">
        <f>DataStops!F359</f>
        <v>1.2789351851851901E-2</v>
      </c>
      <c r="G356" s="17">
        <f>DataStops!G359/24</f>
        <v>1.2789351851851835E-2</v>
      </c>
      <c r="M356" s="2"/>
      <c r="N356" s="2"/>
    </row>
    <row r="357" spans="1:14" x14ac:dyDescent="0.2">
      <c r="A357" s="2" t="str">
        <f>DataStops!A360</f>
        <v>S-07 T (0914378)</v>
      </c>
      <c r="B357" s="2" t="str">
        <f>DataStops!B360</f>
        <v>Calle Anselmo Villalobos 20, La Floresta, 49800 Tuxpan, Jal., México</v>
      </c>
      <c r="C357" s="2">
        <f>DataStops!C360</f>
        <v>19.556556701660199</v>
      </c>
      <c r="D357" s="2">
        <f>DataStops!D360</f>
        <v>-103.38547515869099</v>
      </c>
      <c r="E357" s="20">
        <f>DataStops!E360</f>
        <v>43556.949340277803</v>
      </c>
      <c r="F357" s="17">
        <f>DataStops!F360</f>
        <v>6.4467592592592597E-3</v>
      </c>
      <c r="G357" s="17">
        <f>DataStops!G360/24</f>
        <v>2.0833333333333335E-4</v>
      </c>
      <c r="M357" s="2"/>
      <c r="N357" s="2"/>
    </row>
    <row r="358" spans="1:14" x14ac:dyDescent="0.2">
      <c r="A358" s="2" t="str">
        <f>DataStops!A361</f>
        <v>S-07 T (0914378)</v>
      </c>
      <c r="B358" s="2" t="str">
        <f>DataStops!B361</f>
        <v>Calle Anselmo Villalobos 20, La Floresta, 49800 Tuxpan, Jal., México</v>
      </c>
      <c r="C358" s="2">
        <f>DataStops!C361</f>
        <v>19.556480407714801</v>
      </c>
      <c r="D358" s="2">
        <f>DataStops!D361</f>
        <v>-103.38539886474599</v>
      </c>
      <c r="E358" s="20">
        <f>DataStops!E361</f>
        <v>43556.956990740699</v>
      </c>
      <c r="F358" s="17">
        <f>DataStops!F361</f>
        <v>1.63078703703704E-2</v>
      </c>
      <c r="G358" s="17">
        <f>DataStops!G361/24</f>
        <v>4.3981481481481665E-4</v>
      </c>
      <c r="M358" s="2"/>
      <c r="N358" s="2"/>
    </row>
    <row r="359" spans="1:14" x14ac:dyDescent="0.2">
      <c r="A359" s="2" t="str">
        <f>DataStops!A362</f>
        <v>S-07 T (0914378)</v>
      </c>
      <c r="B359" s="2" t="str">
        <f>DataStops!B362</f>
        <v>Ferrocarril 15, Ferrocarril, 49800 Tuxpan, Jal., México</v>
      </c>
      <c r="C359" s="2">
        <f>DataStops!C362</f>
        <v>19.556480407714801</v>
      </c>
      <c r="D359" s="2">
        <f>DataStops!D362</f>
        <v>-103.385749816895</v>
      </c>
      <c r="E359" s="20">
        <f>DataStops!E362</f>
        <v>43556.975092592598</v>
      </c>
      <c r="F359" s="17">
        <f>DataStops!F362</f>
        <v>1.24189814814815E-2</v>
      </c>
      <c r="G359" s="17">
        <f>DataStops!G362/24</f>
        <v>2.7546296296296294E-3</v>
      </c>
      <c r="M359" s="2"/>
      <c r="N359" s="2"/>
    </row>
    <row r="360" spans="1:14" x14ac:dyDescent="0.2">
      <c r="A360" s="2" t="str">
        <f>DataStops!A363</f>
        <v>S-07 T (0914378)</v>
      </c>
      <c r="B360" s="2" t="str">
        <f>DataStops!B363</f>
        <v>49800, Ferrocarril Secc. 33 20, La Floresta, Tuxpan, Jal., México</v>
      </c>
      <c r="C360" s="2">
        <f>DataStops!C363</f>
        <v>19.5569667816162</v>
      </c>
      <c r="D360" s="2">
        <f>DataStops!D363</f>
        <v>-103.38580322265599</v>
      </c>
      <c r="E360" s="20">
        <f>DataStops!E363</f>
        <v>43556.987974536998</v>
      </c>
      <c r="F360" s="17">
        <f>DataStops!F363</f>
        <v>1.7800925925925901E-2</v>
      </c>
      <c r="G360" s="17">
        <f>DataStops!G363/24</f>
        <v>2.3148148148148167E-5</v>
      </c>
      <c r="M360" s="2"/>
      <c r="N360" s="2"/>
    </row>
    <row r="361" spans="1:14" x14ac:dyDescent="0.2">
      <c r="A361" s="2" t="str">
        <f>DataStops!A364</f>
        <v>S-07 T (0914378)</v>
      </c>
      <c r="B361" s="2" t="str">
        <f>DataStops!B364</f>
        <v>Av. Adolf Bernard Horn Junior 3490, Lomas de Tlaquepaque, 45601 San Pedro Tlaquepaque, Jal., México</v>
      </c>
      <c r="C361" s="2">
        <f>DataStops!C364</f>
        <v>20.5683708190918</v>
      </c>
      <c r="D361" s="2">
        <f>DataStops!D364</f>
        <v>-103.365837097168</v>
      </c>
      <c r="E361" s="20">
        <f>DataStops!E364</f>
        <v>43557.102199074099</v>
      </c>
      <c r="F361" s="17">
        <f>DataStops!F364</f>
        <v>2.3900462962962998E-2</v>
      </c>
      <c r="G361" s="17">
        <f>DataStops!G364/24</f>
        <v>1.2731481481481499E-4</v>
      </c>
      <c r="M361" s="2"/>
      <c r="N361" s="2"/>
    </row>
    <row r="362" spans="1:14" x14ac:dyDescent="0.2">
      <c r="A362" s="2" t="str">
        <f>DataStops!A365</f>
        <v>S-07 T (0914378)</v>
      </c>
      <c r="B362" s="2" t="str">
        <f>DataStops!B365</f>
        <v>Dr Pedro Juan Mirassou Tarno 219, Tlaquepaque, 45610 Jal., México</v>
      </c>
      <c r="C362" s="2">
        <f>DataStops!C365</f>
        <v>20.568677902221701</v>
      </c>
      <c r="D362" s="2">
        <f>DataStops!D365</f>
        <v>-103.36614227294901</v>
      </c>
      <c r="E362" s="20">
        <f>DataStops!E365</f>
        <v>43557.128032407403</v>
      </c>
      <c r="F362" s="17">
        <f>DataStops!F365</f>
        <v>5.7118055555555602E-2</v>
      </c>
      <c r="G362" s="17">
        <f>DataStops!G365/24</f>
        <v>9.2592592592592507E-5</v>
      </c>
      <c r="M362" s="2"/>
      <c r="N362" s="2"/>
    </row>
    <row r="363" spans="1:14" x14ac:dyDescent="0.2">
      <c r="A363" s="2" t="str">
        <f>DataStops!A366</f>
        <v>S-07 T (0914378)</v>
      </c>
      <c r="B363" s="2" t="str">
        <f>DataStops!B366</f>
        <v>Prolongacion Vicente guerrero 100a, Jalisco, México</v>
      </c>
      <c r="C363" s="2">
        <f>DataStops!C366</f>
        <v>20.569190979003899</v>
      </c>
      <c r="D363" s="2">
        <f>DataStops!D366</f>
        <v>-103.366500854492</v>
      </c>
      <c r="E363" s="20">
        <f>DataStops!E366</f>
        <v>43559.727129629602</v>
      </c>
      <c r="F363" s="17">
        <f>DataStops!F366</f>
        <v>6.75925925925926E-3</v>
      </c>
      <c r="G363" s="17">
        <f>DataStops!G366/24</f>
        <v>6.7592592592592496E-3</v>
      </c>
      <c r="M363" s="2"/>
      <c r="N363" s="2"/>
    </row>
    <row r="364" spans="1:14" x14ac:dyDescent="0.2">
      <c r="A364" s="2" t="str">
        <f>DataStops!A367</f>
        <v>S-07 T (0914378)</v>
      </c>
      <c r="B364" s="2" t="str">
        <f>DataStops!B367</f>
        <v>Prolongacion Vicente guerrero 100a, Jalisco, México</v>
      </c>
      <c r="C364" s="2">
        <f>DataStops!C367</f>
        <v>20.568601608276399</v>
      </c>
      <c r="D364" s="2">
        <f>DataStops!D367</f>
        <v>-103.36614227294901</v>
      </c>
      <c r="E364" s="20">
        <f>DataStops!E367</f>
        <v>43559.736388888901</v>
      </c>
      <c r="F364" s="17">
        <f>DataStops!F367</f>
        <v>3.6689814814814801E-3</v>
      </c>
      <c r="G364" s="17">
        <f>DataStops!G367/24</f>
        <v>1.7592592592592584E-3</v>
      </c>
      <c r="M364" s="2"/>
      <c r="N364" s="2"/>
    </row>
    <row r="365" spans="1:14" x14ac:dyDescent="0.2">
      <c r="A365" s="2" t="str">
        <f>DataStops!A368</f>
        <v>S-07 T (0914378)</v>
      </c>
      <c r="B365" s="2" t="str">
        <f>DataStops!B368</f>
        <v>Prolongacion Vicente guerrero 100a, Jalisco, México</v>
      </c>
      <c r="C365" s="2">
        <f>DataStops!C368</f>
        <v>20.567398071289102</v>
      </c>
      <c r="D365" s="2">
        <f>DataStops!D368</f>
        <v>-103.368728637695</v>
      </c>
      <c r="E365" s="20">
        <f>DataStops!E368</f>
        <v>43559.741261574098</v>
      </c>
      <c r="F365" s="17">
        <f>DataStops!F368</f>
        <v>3.2094907407407398E-2</v>
      </c>
      <c r="G365" s="17">
        <f>DataStops!G368/24</f>
        <v>3.2094907407407412E-2</v>
      </c>
      <c r="M365" s="2"/>
      <c r="N365" s="2"/>
    </row>
    <row r="366" spans="1:14" x14ac:dyDescent="0.2">
      <c r="A366" s="2" t="str">
        <f>DataStops!A369</f>
        <v>S-07 T (0914378)</v>
      </c>
      <c r="B366" s="2" t="str">
        <f>DataStops!B369</f>
        <v>Prolongacion Vicente guerrero 100a, Jalisco, México</v>
      </c>
      <c r="C366" s="2">
        <f>DataStops!C369</f>
        <v>20.5665798187256</v>
      </c>
      <c r="D366" s="2">
        <f>DataStops!D369</f>
        <v>-103.368217468262</v>
      </c>
      <c r="E366" s="20">
        <f>DataStops!E369</f>
        <v>43559.7743402778</v>
      </c>
      <c r="F366" s="17">
        <f>DataStops!F369</f>
        <v>3.0543981481481498E-2</v>
      </c>
      <c r="G366" s="17">
        <f>DataStops!G369/24</f>
        <v>1.6377314814814834E-2</v>
      </c>
      <c r="M366" s="2"/>
      <c r="N366" s="2"/>
    </row>
    <row r="367" spans="1:14" x14ac:dyDescent="0.2">
      <c r="A367" s="2" t="str">
        <f>DataStops!A370</f>
        <v>S-07 T (0914378)</v>
      </c>
      <c r="B367" s="2" t="str">
        <f>DataStops!B370</f>
        <v>Vicente Guerrero 350, Jalisco, México</v>
      </c>
      <c r="C367" s="2">
        <f>DataStops!C370</f>
        <v>20.567167282104499</v>
      </c>
      <c r="D367" s="2">
        <f>DataStops!D370</f>
        <v>-103.36883544921901</v>
      </c>
      <c r="E367" s="20">
        <f>DataStops!E370</f>
        <v>43559.8063078704</v>
      </c>
      <c r="F367" s="17">
        <f>DataStops!F370</f>
        <v>9.2141203703703697E-2</v>
      </c>
      <c r="G367" s="17">
        <f>DataStops!G370/24</f>
        <v>1.1678240740740751E-2</v>
      </c>
      <c r="M367" s="2"/>
      <c r="N367" s="2"/>
    </row>
    <row r="368" spans="1:14" x14ac:dyDescent="0.2">
      <c r="A368" s="2" t="str">
        <f>DataStops!A371</f>
        <v>S-07 T (0914378)</v>
      </c>
      <c r="B368" s="2" t="str">
        <f>DataStops!B371</f>
        <v>Prolongacion Vicente guerrero 100a, Jalisco, México</v>
      </c>
      <c r="C368" s="2">
        <f>DataStops!C371</f>
        <v>20.567449569702099</v>
      </c>
      <c r="D368" s="2">
        <f>DataStops!D371</f>
        <v>-103.36888122558599</v>
      </c>
      <c r="E368" s="20">
        <f>DataStops!E371</f>
        <v>43559.899050925902</v>
      </c>
      <c r="F368" s="17">
        <f>DataStops!F371</f>
        <v>2.88078703703704E-2</v>
      </c>
      <c r="G368" s="17">
        <f>DataStops!G371/24</f>
        <v>6.3888888888888745E-3</v>
      </c>
      <c r="M368" s="2"/>
      <c r="N368" s="2"/>
    </row>
    <row r="369" spans="1:14" x14ac:dyDescent="0.2">
      <c r="A369" s="2" t="str">
        <f>DataStops!A372</f>
        <v>S-07 T (0914378)</v>
      </c>
      <c r="B369" s="2" t="str">
        <f>DataStops!B372</f>
        <v>Prolongacion Vicente guerrero 100a, Jalisco, México</v>
      </c>
      <c r="C369" s="2">
        <f>DataStops!C372</f>
        <v>20.603878021240199</v>
      </c>
      <c r="D369" s="2">
        <f>DataStops!D372</f>
        <v>-103.399856567383</v>
      </c>
      <c r="E369" s="20">
        <f>DataStops!E372</f>
        <v>43559.928796296299</v>
      </c>
      <c r="F369" s="17">
        <f>DataStops!F372</f>
        <v>0.1603125</v>
      </c>
      <c r="G369" s="17">
        <f>DataStops!G372/24</f>
        <v>8.101851851851834E-5</v>
      </c>
      <c r="M369" s="2"/>
      <c r="N369" s="2"/>
    </row>
    <row r="370" spans="1:14" x14ac:dyDescent="0.2">
      <c r="A370" s="2" t="str">
        <f>DataStops!A373</f>
        <v>S-07 T (0914378)</v>
      </c>
      <c r="B370" s="2">
        <f>DataStops!B373</f>
        <v>0</v>
      </c>
      <c r="C370" s="2">
        <f>DataStops!C373</f>
        <v>20.603954315185501</v>
      </c>
      <c r="D370" s="2">
        <f>DataStops!D373</f>
        <v>-103.399856567383</v>
      </c>
      <c r="E370" s="20">
        <f>DataStops!E373</f>
        <v>43560.0934837963</v>
      </c>
      <c r="F370" s="17">
        <f>DataStops!F373</f>
        <v>4.6180555555555601E-3</v>
      </c>
      <c r="G370" s="17">
        <f>DataStops!G373/24</f>
        <v>4.6180555555555419E-3</v>
      </c>
      <c r="M370" s="2"/>
      <c r="N370" s="2"/>
    </row>
    <row r="371" spans="1:14" x14ac:dyDescent="0.2">
      <c r="A371" s="2" t="str">
        <f>DataStops!A374</f>
        <v>S-07 T (0914378)</v>
      </c>
      <c r="B371" s="2" t="str">
        <f>DataStops!B374</f>
        <v>Guadalajara - Tepic 170, Los Toriles, Nay., México</v>
      </c>
      <c r="C371" s="2">
        <f>DataStops!C374</f>
        <v>20.515609741210898</v>
      </c>
      <c r="D371" s="2">
        <f>DataStops!D374</f>
        <v>-103.286094665527</v>
      </c>
      <c r="E371" s="20">
        <f>DataStops!E374</f>
        <v>43560.184976851902</v>
      </c>
      <c r="F371" s="17">
        <f>DataStops!F374</f>
        <v>4.5138888888888902E-3</v>
      </c>
      <c r="G371" s="17">
        <f>DataStops!G374/24</f>
        <v>4.5138888888888755E-3</v>
      </c>
      <c r="M371" s="2"/>
      <c r="N371" s="2"/>
    </row>
    <row r="372" spans="1:14" x14ac:dyDescent="0.2">
      <c r="A372" s="2" t="str">
        <f>DataStops!A375</f>
        <v>S-07 T (0914378)</v>
      </c>
      <c r="B372" s="2" t="str">
        <f>DataStops!B375</f>
        <v>Carr. Guadalajara - Tepic 2, Tepic, Nay., México</v>
      </c>
      <c r="C372" s="2">
        <f>DataStops!C375</f>
        <v>20.296524047851602</v>
      </c>
      <c r="D372" s="2">
        <f>DataStops!D375</f>
        <v>-103.245155334473</v>
      </c>
      <c r="E372" s="20">
        <f>DataStops!E375</f>
        <v>43560.245474536998</v>
      </c>
      <c r="F372" s="17">
        <f>DataStops!F375</f>
        <v>4.6759259259259297E-3</v>
      </c>
      <c r="G372" s="17">
        <f>DataStops!G375/24</f>
        <v>4.6759259259259167E-3</v>
      </c>
      <c r="M372" s="2"/>
      <c r="N372" s="2"/>
    </row>
    <row r="373" spans="1:14" x14ac:dyDescent="0.2">
      <c r="A373" s="2" t="str">
        <f>DataStops!A376</f>
        <v>S-07 T (0914378)</v>
      </c>
      <c r="B373" s="2" t="str">
        <f>DataStops!B376</f>
        <v>México 15D, Buenavista, Nay., México</v>
      </c>
      <c r="C373" s="2">
        <f>DataStops!C376</f>
        <v>20.296602249145501</v>
      </c>
      <c r="D373" s="2">
        <f>DataStops!D376</f>
        <v>-103.24513244628901</v>
      </c>
      <c r="E373" s="20">
        <f>DataStops!E376</f>
        <v>43560.269745370402</v>
      </c>
      <c r="F373" s="17">
        <f>DataStops!F376</f>
        <v>9.1319444444444408E-3</v>
      </c>
      <c r="G373" s="17">
        <f>DataStops!G376/24</f>
        <v>9.1319444444444581E-3</v>
      </c>
      <c r="M373" s="2"/>
      <c r="N373" s="2"/>
    </row>
    <row r="374" spans="1:14" x14ac:dyDescent="0.2">
      <c r="A374" s="2" t="str">
        <f>DataStops!A377</f>
        <v>S-07 T (0914378)</v>
      </c>
      <c r="B374" s="2" t="str">
        <f>DataStops!B377</f>
        <v>México 15D, Buenavista, Nay., México</v>
      </c>
      <c r="C374" s="2">
        <f>DataStops!C377</f>
        <v>20.2855930328369</v>
      </c>
      <c r="D374" s="2">
        <f>DataStops!D377</f>
        <v>-103.424179077148</v>
      </c>
      <c r="E374" s="20">
        <f>DataStops!E377</f>
        <v>43560.2796759259</v>
      </c>
      <c r="F374" s="17">
        <f>DataStops!F377</f>
        <v>1.52430555555556E-2</v>
      </c>
      <c r="G374" s="17">
        <f>DataStops!G377/24</f>
        <v>1.5243055555555543E-2</v>
      </c>
      <c r="M374" s="2"/>
      <c r="N374" s="2"/>
    </row>
    <row r="375" spans="1:14" x14ac:dyDescent="0.2">
      <c r="A375" s="2" t="str">
        <f>DataStops!A378</f>
        <v>S-07 T (0914378)</v>
      </c>
      <c r="B375" s="2" t="str">
        <f>DataStops!B378</f>
        <v>Ejido 236, Emiliano Zapata, 63550 Villa Hidalgo, Nay., México</v>
      </c>
      <c r="C375" s="2">
        <f>DataStops!C378</f>
        <v>19.881395339965799</v>
      </c>
      <c r="D375" s="2">
        <f>DataStops!D378</f>
        <v>-103.585586547852</v>
      </c>
      <c r="E375" s="20">
        <f>DataStops!E378</f>
        <v>43560.339560185203</v>
      </c>
      <c r="F375" s="17">
        <f>DataStops!F378</f>
        <v>6.6481481481481502E-2</v>
      </c>
      <c r="G375" s="17">
        <f>DataStops!G378/24</f>
        <v>3.5416666666666669E-3</v>
      </c>
      <c r="M375" s="2"/>
      <c r="N375" s="2"/>
    </row>
    <row r="376" spans="1:14" x14ac:dyDescent="0.2">
      <c r="A376" s="2" t="str">
        <f>DataStops!A379</f>
        <v>S-07 T (0914378)</v>
      </c>
      <c r="B376" s="2" t="str">
        <f>DataStops!B379</f>
        <v>Ejido 700, 63550 Villa Hidalgo, Nay., México</v>
      </c>
      <c r="C376" s="2">
        <f>DataStops!C379</f>
        <v>19.6271362304688</v>
      </c>
      <c r="D376" s="2">
        <f>DataStops!D379</f>
        <v>-103.41355895996099</v>
      </c>
      <c r="E376" s="20">
        <f>DataStops!E379</f>
        <v>43560.410601851901</v>
      </c>
      <c r="F376" s="17">
        <f>DataStops!F379</f>
        <v>6.9328703703703696E-3</v>
      </c>
      <c r="G376" s="17">
        <f>DataStops!G379/24</f>
        <v>6.9328703703703748E-3</v>
      </c>
      <c r="M376" s="2"/>
      <c r="N376" s="2"/>
    </row>
    <row r="377" spans="1:14" x14ac:dyDescent="0.2">
      <c r="A377" s="2" t="str">
        <f>DataStops!A380</f>
        <v>S-07 T (0914378)</v>
      </c>
      <c r="B377" s="2" t="str">
        <f>DataStops!B380</f>
        <v>Ramon Corona Pte. 19, Centro, 63300 Santiago Ixcuintla, Nay., México</v>
      </c>
      <c r="C377" s="2">
        <f>DataStops!C380</f>
        <v>19.627161026001001</v>
      </c>
      <c r="D377" s="2">
        <f>DataStops!D380</f>
        <v>-103.41381072998</v>
      </c>
      <c r="E377" s="20">
        <f>DataStops!E380</f>
        <v>43560.445474537002</v>
      </c>
      <c r="F377" s="17">
        <f>DataStops!F380</f>
        <v>6.1689814814814802E-3</v>
      </c>
      <c r="G377" s="17">
        <f>DataStops!G380/24</f>
        <v>6.1689814814815001E-3</v>
      </c>
      <c r="M377" s="2"/>
      <c r="N377" s="2"/>
    </row>
    <row r="378" spans="1:14" x14ac:dyDescent="0.2">
      <c r="A378" s="2" t="str">
        <f>DataStops!A381</f>
        <v>S-07 T (0914378)</v>
      </c>
      <c r="B378" s="2" t="str">
        <f>DataStops!B381</f>
        <v>Ramon Corona Pte. 19, Centro, 63300 Santiago Ixcuintla, Nay., México</v>
      </c>
      <c r="C378" s="2">
        <f>DataStops!C381</f>
        <v>19.678668975830099</v>
      </c>
      <c r="D378" s="2">
        <f>DataStops!D381</f>
        <v>-103.25040435791</v>
      </c>
      <c r="E378" s="20">
        <f>DataStops!E381</f>
        <v>43560.453067129602</v>
      </c>
      <c r="F378" s="17">
        <f>DataStops!F381</f>
        <v>4.8379629629629599E-2</v>
      </c>
      <c r="G378" s="17">
        <f>DataStops!G381/24</f>
        <v>2.8935185185185167E-4</v>
      </c>
      <c r="M378" s="2"/>
      <c r="N378" s="2"/>
    </row>
    <row r="379" spans="1:14" x14ac:dyDescent="0.2">
      <c r="A379" s="2" t="str">
        <f>DataStops!A382</f>
        <v>S-07 T (0914378)</v>
      </c>
      <c r="B379" s="2" t="str">
        <f>DataStops!B382</f>
        <v>Independencia Ote. 6, Centro, 63200 Tuxpan, Nay., México</v>
      </c>
      <c r="C379" s="2">
        <f>DataStops!C382</f>
        <v>19.6788730621338</v>
      </c>
      <c r="D379" s="2">
        <f>DataStops!D382</f>
        <v>-103.25066375732401</v>
      </c>
      <c r="E379" s="20">
        <f>DataStops!E382</f>
        <v>43560.529236111099</v>
      </c>
      <c r="F379" s="17">
        <f>DataStops!F382</f>
        <v>9.4212962962962991E-3</v>
      </c>
      <c r="G379" s="17">
        <f>DataStops!G382/24</f>
        <v>9.4212962962962922E-3</v>
      </c>
      <c r="M379" s="2"/>
      <c r="N379" s="2"/>
    </row>
    <row r="380" spans="1:14" x14ac:dyDescent="0.2">
      <c r="A380" s="2" t="str">
        <f>DataStops!A383</f>
        <v>S-07 T (0914378)</v>
      </c>
      <c r="B380" s="2" t="str">
        <f>DataStops!B383</f>
        <v>Independencia Ote. 6, Centro, 63200 Tuxpan, Nay., México</v>
      </c>
      <c r="C380" s="2">
        <f>DataStops!C383</f>
        <v>19.556556701660199</v>
      </c>
      <c r="D380" s="2">
        <f>DataStops!D383</f>
        <v>-103.38547515869099</v>
      </c>
      <c r="E380" s="20">
        <f>DataStops!E383</f>
        <v>43560.539490740703</v>
      </c>
      <c r="F380" s="17">
        <f>DataStops!F383</f>
        <v>1.6192129629629601E-2</v>
      </c>
      <c r="G380" s="17">
        <f>DataStops!G383/24</f>
        <v>2.4305555555555541E-4</v>
      </c>
      <c r="M380" s="2"/>
      <c r="N380" s="2"/>
    </row>
    <row r="381" spans="1:14" x14ac:dyDescent="0.2">
      <c r="A381" s="2" t="str">
        <f>DataStops!A384</f>
        <v>S-07 T (0914378)</v>
      </c>
      <c r="B381" s="2" t="str">
        <f>DataStops!B384</f>
        <v>Juárez Pte. 151, Camichín, 63440 Tecuala, Nay., México</v>
      </c>
      <c r="C381" s="2">
        <f>DataStops!C384</f>
        <v>19.556480407714801</v>
      </c>
      <c r="D381" s="2">
        <f>DataStops!D384</f>
        <v>-103.38539886474599</v>
      </c>
      <c r="E381" s="20">
        <f>DataStops!E384</f>
        <v>43560.616261574098</v>
      </c>
      <c r="F381" s="17">
        <f>DataStops!F384</f>
        <v>1.00694444444444E-2</v>
      </c>
      <c r="G381" s="17">
        <f>DataStops!G384/24</f>
        <v>1.0069444444444459E-2</v>
      </c>
      <c r="M381" s="2"/>
      <c r="N381" s="2"/>
    </row>
    <row r="382" spans="1:14" x14ac:dyDescent="0.2">
      <c r="A382" s="2" t="str">
        <f>DataStops!A385</f>
        <v>S-07 T (0914378)</v>
      </c>
      <c r="B382" s="2" t="str">
        <f>DataStops!B385</f>
        <v>Querétaro Sur 197, Centro, 63440 Tecuala, Nay., México</v>
      </c>
      <c r="C382" s="2">
        <f>DataStops!C385</f>
        <v>19.556480407714801</v>
      </c>
      <c r="D382" s="2">
        <f>DataStops!D385</f>
        <v>-103.385749816895</v>
      </c>
      <c r="E382" s="20">
        <f>DataStops!E385</f>
        <v>43560.627673611103</v>
      </c>
      <c r="F382" s="17">
        <f>DataStops!F385</f>
        <v>2.99074074074074E-2</v>
      </c>
      <c r="G382" s="17">
        <f>DataStops!G385/24</f>
        <v>2.9907407407407414E-2</v>
      </c>
      <c r="M382" s="2"/>
      <c r="N382" s="2"/>
    </row>
    <row r="383" spans="1:14" x14ac:dyDescent="0.2">
      <c r="A383" s="2" t="str">
        <f>DataStops!A386</f>
        <v>S-07 T (0914378)</v>
      </c>
      <c r="B383" s="2" t="str">
        <f>DataStops!B386</f>
        <v>Prisciliano Sánchez 24, Arboledas San Carlos, Galaxia, 63400 Acaponeta, Nay., México</v>
      </c>
      <c r="C383" s="2">
        <f>DataStops!C386</f>
        <v>19.5569667816162</v>
      </c>
      <c r="D383" s="2">
        <f>DataStops!D386</f>
        <v>-103.38580322265599</v>
      </c>
      <c r="E383" s="20">
        <f>DataStops!E386</f>
        <v>43560.675763888903</v>
      </c>
      <c r="F383" s="17">
        <f>DataStops!F386</f>
        <v>1.00462962962963E-2</v>
      </c>
      <c r="G383" s="17">
        <f>DataStops!G386/24</f>
        <v>1.0046296296296291E-2</v>
      </c>
      <c r="M383" s="2"/>
      <c r="N383" s="2"/>
    </row>
    <row r="384" spans="1:14" x14ac:dyDescent="0.2">
      <c r="A384" s="2" t="str">
        <f>DataStops!A387</f>
        <v>S-07 T (0914378)</v>
      </c>
      <c r="B384" s="2" t="str">
        <f>DataStops!B387</f>
        <v>Sin nombre No. 97 13, Arboledas San Carlos, 63400 Acaponeta, Nay., México</v>
      </c>
      <c r="C384" s="2">
        <f>DataStops!C387</f>
        <v>20.5683708190918</v>
      </c>
      <c r="D384" s="2">
        <f>DataStops!D387</f>
        <v>-103.365837097168</v>
      </c>
      <c r="E384" s="20">
        <f>DataStops!E387</f>
        <v>43560.687118055597</v>
      </c>
      <c r="F384" s="17">
        <f>DataStops!F387</f>
        <v>3.4722222222222199E-3</v>
      </c>
      <c r="G384" s="17">
        <f>DataStops!G387/24</f>
        <v>3.4722222222222207E-3</v>
      </c>
      <c r="M384" s="2"/>
      <c r="N384" s="2"/>
    </row>
    <row r="385" spans="1:14" x14ac:dyDescent="0.2">
      <c r="A385" s="2" t="str">
        <f>DataStops!A388</f>
        <v>S-07 T (0914378)</v>
      </c>
      <c r="B385" s="2" t="str">
        <f>DataStops!B388</f>
        <v>Tepic - Mazatlán, Nayarit, México</v>
      </c>
      <c r="C385" s="2">
        <f>DataStops!C388</f>
        <v>20.568677902221701</v>
      </c>
      <c r="D385" s="2">
        <f>DataStops!D388</f>
        <v>-103.36614227294901</v>
      </c>
      <c r="E385" s="20">
        <f>DataStops!E388</f>
        <v>43560.698344907403</v>
      </c>
      <c r="F385" s="17">
        <f>DataStops!F388</f>
        <v>9.1782407407407403E-3</v>
      </c>
      <c r="G385" s="17">
        <f>DataStops!G388/24</f>
        <v>9.178240740740749E-3</v>
      </c>
      <c r="M385" s="2"/>
      <c r="N385" s="2"/>
    </row>
    <row r="386" spans="1:14" x14ac:dyDescent="0.2">
      <c r="A386" s="2" t="str">
        <f>DataStops!A389</f>
        <v>S-07 T (0914378)</v>
      </c>
      <c r="B386" s="2" t="str">
        <f>DataStops!B389</f>
        <v>Carr. Guadalajara - Tepic, El Llano de los Vela, Jal., México</v>
      </c>
      <c r="C386" s="2">
        <f>DataStops!C389</f>
        <v>20.567245483398398</v>
      </c>
      <c r="D386" s="2">
        <f>DataStops!D389</f>
        <v>-103.36865234375</v>
      </c>
      <c r="E386" s="20">
        <f>DataStops!E389</f>
        <v>43560.903831018499</v>
      </c>
      <c r="F386" s="17">
        <f>DataStops!F389</f>
        <v>4.8495370370370402E-3</v>
      </c>
      <c r="G386" s="17">
        <f>DataStops!G389/24</f>
        <v>4.849537037037042E-3</v>
      </c>
      <c r="M386" s="2"/>
      <c r="N386" s="2"/>
    </row>
    <row r="387" spans="1:14" x14ac:dyDescent="0.2">
      <c r="A387" s="2" t="str">
        <f>DataStops!A390</f>
        <v>S-07 T (0914378)</v>
      </c>
      <c r="B387" s="2" t="str">
        <f>DataStops!B390</f>
        <v>Av. Adolf Bernard Horn Junior 3490, Lomas de Tlaquepaque, 45601 San Pedro Tlaquepaque, Jal., México</v>
      </c>
      <c r="C387" s="2">
        <f>DataStops!C390</f>
        <v>20.567346572876001</v>
      </c>
      <c r="D387" s="2">
        <f>DataStops!D390</f>
        <v>-103.36865234375</v>
      </c>
      <c r="E387" s="20">
        <f>DataStops!E390</f>
        <v>43560.976134259297</v>
      </c>
      <c r="F387" s="17">
        <f>DataStops!F390</f>
        <v>1.51736111111111E-2</v>
      </c>
      <c r="G387" s="17">
        <f>DataStops!G390/24</f>
        <v>5.787037037037042E-5</v>
      </c>
      <c r="M387" s="2"/>
      <c r="N387" s="2"/>
    </row>
    <row r="388" spans="1:14" x14ac:dyDescent="0.2">
      <c r="A388" s="2" t="str">
        <f>DataStops!A391</f>
        <v>S-07 T (0914378)</v>
      </c>
      <c r="B388" s="2" t="str">
        <f>DataStops!B391</f>
        <v>Av. Adolf Bernard Horn Junior 3490, Lomas de Tlaquepaque, 45601 San Pedro Tlaquepaque, Jal., México</v>
      </c>
      <c r="C388" s="2">
        <f>DataStops!C391</f>
        <v>20.567142486572301</v>
      </c>
      <c r="D388" s="2">
        <f>DataStops!D391</f>
        <v>-103.36849975585901</v>
      </c>
      <c r="E388" s="20">
        <f>DataStops!E391</f>
        <v>43560.991666666698</v>
      </c>
      <c r="F388" s="17">
        <f>DataStops!F391</f>
        <v>7.7546296296296304E-3</v>
      </c>
      <c r="G388" s="17">
        <f>DataStops!G391/24</f>
        <v>1.1574074074074084E-5</v>
      </c>
      <c r="M388" s="2"/>
      <c r="N388" s="2"/>
    </row>
    <row r="389" spans="1:14" x14ac:dyDescent="0.2">
      <c r="A389" s="2" t="str">
        <f>DataStops!A392</f>
        <v>S-07 T (0914378)</v>
      </c>
      <c r="B389" s="2" t="str">
        <f>DataStops!B392</f>
        <v>Dr Pedro Juan Mirassou Tarno 219, Tlaquepaque, 45610 Jal., México</v>
      </c>
      <c r="C389" s="2">
        <f>DataStops!C392</f>
        <v>20.567245483398398</v>
      </c>
      <c r="D389" s="2">
        <f>DataStops!D392</f>
        <v>-103.36865234375</v>
      </c>
      <c r="E389" s="20">
        <f>DataStops!E392</f>
        <v>43561.002453703702</v>
      </c>
      <c r="F389" s="17">
        <f>DataStops!F392</f>
        <v>0.42703703703703699</v>
      </c>
      <c r="G389" s="17">
        <f>DataStops!G392/24</f>
        <v>1.7361111111111125E-4</v>
      </c>
      <c r="M389" s="2"/>
      <c r="N389" s="2"/>
    </row>
    <row r="390" spans="1:14" x14ac:dyDescent="0.2">
      <c r="A390" s="2" t="str">
        <f>DataStops!A393</f>
        <v>S-07 T (0914378)</v>
      </c>
      <c r="B390" s="2" t="str">
        <f>DataStops!B393</f>
        <v>Dr Pedro Juan Mirassou Tarno 219, Tlaquepaque, 45610 Jal., México</v>
      </c>
      <c r="C390" s="2">
        <f>DataStops!C393</f>
        <v>20.569190979003899</v>
      </c>
      <c r="D390" s="2">
        <f>DataStops!D393</f>
        <v>-103.366500854492</v>
      </c>
      <c r="E390" s="20">
        <f>DataStops!E393</f>
        <v>43564.681793981501</v>
      </c>
      <c r="F390" s="17">
        <f>DataStops!F393</f>
        <v>0.653865740740741</v>
      </c>
      <c r="G390" s="17">
        <f>DataStops!G393/24</f>
        <v>4.6296296296296253E-5</v>
      </c>
      <c r="M390" s="2"/>
      <c r="N390" s="2"/>
    </row>
    <row r="391" spans="1:14" x14ac:dyDescent="0.2">
      <c r="A391" s="2" t="str">
        <f>DataStops!A394</f>
        <v>S-07 T (0914378)</v>
      </c>
      <c r="B391" s="2" t="str">
        <f>DataStops!B394</f>
        <v>Vicente Guerrero 350, Jalisco, México</v>
      </c>
      <c r="C391" s="2">
        <f>DataStops!C394</f>
        <v>20.568601608276399</v>
      </c>
      <c r="D391" s="2">
        <f>DataStops!D394</f>
        <v>-103.36614227294901</v>
      </c>
      <c r="E391" s="20">
        <f>DataStops!E394</f>
        <v>43565.336782407401</v>
      </c>
      <c r="F391" s="17">
        <f>DataStops!F394</f>
        <v>2.26851851851852E-3</v>
      </c>
      <c r="G391" s="17">
        <f>DataStops!G394/24</f>
        <v>2.2685185185185165E-3</v>
      </c>
      <c r="M391" s="2"/>
      <c r="N391" s="2"/>
    </row>
    <row r="392" spans="1:14" x14ac:dyDescent="0.2">
      <c r="A392" s="2" t="str">
        <f>DataStops!A395</f>
        <v>S-07 T (0914378)</v>
      </c>
      <c r="B392" s="2" t="str">
        <f>DataStops!B395</f>
        <v>Prolongacion Vicente guerrero 100a, Jalisco, México</v>
      </c>
      <c r="C392" s="2">
        <f>DataStops!C395</f>
        <v>20.567398071289102</v>
      </c>
      <c r="D392" s="2">
        <f>DataStops!D395</f>
        <v>-103.368728637695</v>
      </c>
      <c r="E392" s="20">
        <f>DataStops!E395</f>
        <v>43565.340138888903</v>
      </c>
      <c r="F392" s="17">
        <f>DataStops!F395</f>
        <v>2.2916666666666701E-3</v>
      </c>
      <c r="G392" s="17">
        <f>DataStops!G395/24</f>
        <v>2.2916666666666667E-3</v>
      </c>
      <c r="M392" s="2"/>
      <c r="N392" s="2"/>
    </row>
    <row r="393" spans="1:14" x14ac:dyDescent="0.2">
      <c r="A393" s="2" t="str">
        <f>DataStops!A396</f>
        <v>S-07 T (0914378)</v>
      </c>
      <c r="B393" s="2" t="str">
        <f>DataStops!B396</f>
        <v>Prolongacion Vicente guerrero 110, Jalisco, México</v>
      </c>
      <c r="C393" s="2">
        <f>DataStops!C396</f>
        <v>20.5665798187256</v>
      </c>
      <c r="D393" s="2">
        <f>DataStops!D396</f>
        <v>-103.368217468262</v>
      </c>
      <c r="E393" s="20">
        <f>DataStops!E396</f>
        <v>43565.3442013889</v>
      </c>
      <c r="F393" s="17">
        <f>DataStops!F396</f>
        <v>0.28606481481481499</v>
      </c>
      <c r="G393" s="17">
        <f>DataStops!G396/24</f>
        <v>1.4849537037037041E-2</v>
      </c>
      <c r="M393" s="2"/>
      <c r="N393" s="2"/>
    </row>
    <row r="394" spans="1:14" x14ac:dyDescent="0.2">
      <c r="A394" s="2" t="str">
        <f>DataStops!A397</f>
        <v>S-07 T (0914378)</v>
      </c>
      <c r="B394" s="2" t="str">
        <f>DataStops!B397</f>
        <v>Prolongacion Vicente guerrero 110, Jalisco, México</v>
      </c>
      <c r="C394" s="2">
        <f>DataStops!C397</f>
        <v>20.567167282104499</v>
      </c>
      <c r="D394" s="2">
        <f>DataStops!D397</f>
        <v>-103.36883544921901</v>
      </c>
      <c r="E394" s="20">
        <f>DataStops!E397</f>
        <v>43565.6309259259</v>
      </c>
      <c r="F394" s="17">
        <f>DataStops!F397</f>
        <v>6.2152777777777796E-3</v>
      </c>
      <c r="G394" s="17">
        <f>DataStops!G397/24</f>
        <v>6.2152777777777918E-3</v>
      </c>
      <c r="M394" s="2"/>
      <c r="N394" s="2"/>
    </row>
    <row r="395" spans="1:14" x14ac:dyDescent="0.2">
      <c r="A395" s="2" t="str">
        <f>DataStops!A398</f>
        <v>S-07 T (0914378)</v>
      </c>
      <c r="B395" s="2" t="str">
        <f>DataStops!B398</f>
        <v>Prolongacion Vicente guerrero 100a, Jalisco, México</v>
      </c>
      <c r="C395" s="2">
        <f>DataStops!C398</f>
        <v>20.567449569702099</v>
      </c>
      <c r="D395" s="2">
        <f>DataStops!D398</f>
        <v>-103.36888122558599</v>
      </c>
      <c r="E395" s="20">
        <f>DataStops!E398</f>
        <v>43565.638356481497</v>
      </c>
      <c r="F395" s="17">
        <f>DataStops!F398</f>
        <v>5.7291666666666697E-3</v>
      </c>
      <c r="G395" s="17">
        <f>DataStops!G398/24</f>
        <v>5.787037037037042E-5</v>
      </c>
      <c r="M395" s="2"/>
      <c r="N395" s="2"/>
    </row>
    <row r="396" spans="1:14" x14ac:dyDescent="0.2">
      <c r="A396" s="2" t="str">
        <f>DataStops!A399</f>
        <v>S-07 T (0914378)</v>
      </c>
      <c r="B396" s="2" t="str">
        <f>DataStops!B399</f>
        <v>Prolongacion Vicente guerrero 106, Jalisco, México</v>
      </c>
      <c r="C396" s="2">
        <f>DataStops!C399</f>
        <v>20.603878021240199</v>
      </c>
      <c r="D396" s="2">
        <f>DataStops!D399</f>
        <v>-103.399856567383</v>
      </c>
      <c r="E396" s="20">
        <f>DataStops!E399</f>
        <v>43565.644861111097</v>
      </c>
      <c r="F396" s="17">
        <f>DataStops!F399</f>
        <v>3.3564814814814798E-3</v>
      </c>
      <c r="G396" s="17">
        <f>DataStops!G399/24</f>
        <v>3.3564814814814794E-3</v>
      </c>
      <c r="M396" s="2"/>
      <c r="N396" s="2"/>
    </row>
    <row r="397" spans="1:14" x14ac:dyDescent="0.2">
      <c r="A397" s="2" t="str">
        <f>DataStops!A400</f>
        <v>S-07 T (0914378)</v>
      </c>
      <c r="B397" s="2" t="str">
        <f>DataStops!B400</f>
        <v>Prolongacion Vicente guerrero 100a, Jalisco, México</v>
      </c>
      <c r="C397" s="2">
        <f>DataStops!C400</f>
        <v>20.603954315185501</v>
      </c>
      <c r="D397" s="2">
        <f>DataStops!D400</f>
        <v>-103.399856567383</v>
      </c>
      <c r="E397" s="20">
        <f>DataStops!E400</f>
        <v>43565.648611111101</v>
      </c>
      <c r="F397" s="17">
        <f>DataStops!F400</f>
        <v>0.12681712962962999</v>
      </c>
      <c r="G397" s="17">
        <f>DataStops!G400/24</f>
        <v>2.3148148148148167E-5</v>
      </c>
      <c r="M397" s="2"/>
      <c r="N397" s="2"/>
    </row>
    <row r="398" spans="1:14" x14ac:dyDescent="0.2">
      <c r="A398" s="2" t="str">
        <f>DataStops!A401</f>
        <v>S-07 T (0914378)</v>
      </c>
      <c r="B398" s="2" t="str">
        <f>DataStops!B401</f>
        <v>Vicente Guerrero 350, Jalisco, México</v>
      </c>
      <c r="C398" s="2">
        <f>DataStops!C401</f>
        <v>20.515609741210898</v>
      </c>
      <c r="D398" s="2">
        <f>DataStops!D401</f>
        <v>-103.286094665527</v>
      </c>
      <c r="E398" s="20">
        <f>DataStops!E401</f>
        <v>43565.777430555601</v>
      </c>
      <c r="F398" s="17">
        <f>DataStops!F401</f>
        <v>3.21759259259259E-3</v>
      </c>
      <c r="G398" s="17">
        <f>DataStops!G401/24</f>
        <v>3.2175925925925918E-3</v>
      </c>
      <c r="M398" s="2"/>
      <c r="N398" s="2"/>
    </row>
    <row r="399" spans="1:14" x14ac:dyDescent="0.2">
      <c r="A399" s="2" t="str">
        <f>DataStops!A402</f>
        <v>S-07 T (0914378)</v>
      </c>
      <c r="B399" s="2" t="str">
        <f>DataStops!B402</f>
        <v>Av. Aviación 4808, San Juan de Ocotán, 45019 Zapopan, Jal., México</v>
      </c>
      <c r="C399" s="2">
        <f>DataStops!C402</f>
        <v>20.296524047851602</v>
      </c>
      <c r="D399" s="2">
        <f>DataStops!D402</f>
        <v>-103.245155334473</v>
      </c>
      <c r="E399" s="20">
        <f>DataStops!E402</f>
        <v>43565.8120486111</v>
      </c>
      <c r="F399" s="17">
        <f>DataStops!F402</f>
        <v>5.7291666666666697E-3</v>
      </c>
      <c r="G399" s="17">
        <f>DataStops!G402/24</f>
        <v>5.7291666666666671E-3</v>
      </c>
      <c r="M399" s="2"/>
      <c r="N399" s="2"/>
    </row>
    <row r="400" spans="1:14" x14ac:dyDescent="0.2">
      <c r="A400" s="2" t="str">
        <f>DataStops!A403</f>
        <v>S-07 T (0914378)</v>
      </c>
      <c r="B400" s="2" t="str">
        <f>DataStops!B403</f>
        <v>Av Sta Margarita 4001, Poniente, 45136 Zapopan, Jal., México</v>
      </c>
      <c r="C400" s="2">
        <f>DataStops!C403</f>
        <v>20.296602249145501</v>
      </c>
      <c r="D400" s="2">
        <f>DataStops!D403</f>
        <v>-103.24513244628901</v>
      </c>
      <c r="E400" s="20">
        <f>DataStops!E403</f>
        <v>43565.825601851902</v>
      </c>
      <c r="F400" s="17">
        <f>DataStops!F403</f>
        <v>9.3865740740740698E-3</v>
      </c>
      <c r="G400" s="17">
        <f>DataStops!G403/24</f>
        <v>1.7592592592592584E-3</v>
      </c>
      <c r="M400" s="2"/>
      <c r="N400" s="2"/>
    </row>
    <row r="401" spans="1:14" x14ac:dyDescent="0.2">
      <c r="A401" s="2" t="str">
        <f>DataStops!A404</f>
        <v>S-07 T (0914378)</v>
      </c>
      <c r="B401" s="2" t="str">
        <f>DataStops!B404</f>
        <v>Av Sta Margarita 4001, Poniente, 45136 Zapopan, Jal., México</v>
      </c>
      <c r="C401" s="2">
        <f>DataStops!C404</f>
        <v>20.2855930328369</v>
      </c>
      <c r="D401" s="2">
        <f>DataStops!D404</f>
        <v>-103.424179077148</v>
      </c>
      <c r="E401" s="20">
        <f>DataStops!E404</f>
        <v>43565.836087962998</v>
      </c>
      <c r="F401" s="17">
        <f>DataStops!F404</f>
        <v>1.44560185185185E-2</v>
      </c>
      <c r="G401" s="17">
        <f>DataStops!G404/24</f>
        <v>3.4722222222222207E-4</v>
      </c>
      <c r="M401" s="2"/>
      <c r="N401" s="2"/>
    </row>
    <row r="402" spans="1:14" x14ac:dyDescent="0.2">
      <c r="A402" s="2" t="str">
        <f>DataStops!A405</f>
        <v>S-07 T (0914378)</v>
      </c>
      <c r="B402" s="2" t="str">
        <f>DataStops!B405</f>
        <v>Av Sta Margarita 4001, Poniente, 45136 Zapopan, Jal., México</v>
      </c>
      <c r="C402" s="2">
        <f>DataStops!C405</f>
        <v>19.881395339965799</v>
      </c>
      <c r="D402" s="2">
        <f>DataStops!D405</f>
        <v>-103.585586547852</v>
      </c>
      <c r="E402" s="20">
        <f>DataStops!E405</f>
        <v>43565.851365740702</v>
      </c>
      <c r="F402" s="17">
        <f>DataStops!F405</f>
        <v>5.9837962962963004E-3</v>
      </c>
      <c r="G402" s="17">
        <f>DataStops!G405/24</f>
        <v>5.9837962962962917E-3</v>
      </c>
      <c r="M402" s="2"/>
      <c r="N402" s="2"/>
    </row>
    <row r="403" spans="1:14" x14ac:dyDescent="0.2">
      <c r="A403" s="2" t="str">
        <f>DataStops!A406</f>
        <v>S-07 T (0914378)</v>
      </c>
      <c r="B403" s="2" t="str">
        <f>DataStops!B406</f>
        <v>Carr. Guadalajara - Tepic 8a, Bosque La Primavera, Jal., México</v>
      </c>
      <c r="C403" s="2">
        <f>DataStops!C406</f>
        <v>19.6271362304688</v>
      </c>
      <c r="D403" s="2">
        <f>DataStops!D406</f>
        <v>-103.41355895996099</v>
      </c>
      <c r="E403" s="20">
        <f>DataStops!E406</f>
        <v>43565.882222222201</v>
      </c>
      <c r="F403" s="17">
        <f>DataStops!F406</f>
        <v>2.3726851851851899E-3</v>
      </c>
      <c r="G403" s="17">
        <f>DataStops!G406/24</f>
        <v>2.3726851851851834E-3</v>
      </c>
      <c r="M403" s="2"/>
      <c r="N403" s="2"/>
    </row>
    <row r="404" spans="1:14" x14ac:dyDescent="0.2">
      <c r="A404" s="2" t="str">
        <f>DataStops!A407</f>
        <v>S-07 T (0914378)</v>
      </c>
      <c r="B404" s="2" t="str">
        <f>DataStops!B407</f>
        <v>Lib. Nogales, Magdalena, Jal., México</v>
      </c>
      <c r="C404" s="2">
        <f>DataStops!C407</f>
        <v>19.627161026001001</v>
      </c>
      <c r="D404" s="2">
        <f>DataStops!D407</f>
        <v>-103.41381072998</v>
      </c>
      <c r="E404" s="20">
        <f>DataStops!E407</f>
        <v>43565.919305555602</v>
      </c>
      <c r="F404" s="17">
        <f>DataStops!F407</f>
        <v>2.4652777777777802E-3</v>
      </c>
      <c r="G404" s="17">
        <f>DataStops!G407/24</f>
        <v>2.4652777777777793E-3</v>
      </c>
      <c r="M404" s="2"/>
      <c r="N404" s="2"/>
    </row>
    <row r="405" spans="1:14" x14ac:dyDescent="0.2">
      <c r="A405" s="2" t="str">
        <f>DataStops!A408</f>
        <v>S-07 T (0914378)</v>
      </c>
      <c r="B405" s="2" t="str">
        <f>DataStops!B408</f>
        <v>Guadalajara - Tepic 350, Nayarit, México</v>
      </c>
      <c r="C405" s="2">
        <f>DataStops!C408</f>
        <v>19.678668975830099</v>
      </c>
      <c r="D405" s="2">
        <f>DataStops!D408</f>
        <v>-103.25040435791</v>
      </c>
      <c r="E405" s="20">
        <f>DataStops!E408</f>
        <v>43565.991307870398</v>
      </c>
      <c r="F405" s="17">
        <f>DataStops!F408</f>
        <v>8.1134259259259302E-3</v>
      </c>
      <c r="G405" s="17">
        <f>DataStops!G408/24</f>
        <v>8.1134259259259163E-3</v>
      </c>
      <c r="M405" s="2"/>
      <c r="N405" s="2"/>
    </row>
    <row r="406" spans="1:14" x14ac:dyDescent="0.2">
      <c r="A406" s="2" t="str">
        <f>DataStops!A409</f>
        <v>S-07 T (0914378)</v>
      </c>
      <c r="B406" s="2" t="str">
        <f>DataStops!B409</f>
        <v>Av. Tecnológico 2662, Miguel Hidalgo, 63193 Tepic, Nay., México</v>
      </c>
      <c r="C406" s="2">
        <f>DataStops!C409</f>
        <v>19.6788730621338</v>
      </c>
      <c r="D406" s="2">
        <f>DataStops!D409</f>
        <v>-103.25066375732401</v>
      </c>
      <c r="E406" s="20">
        <f>DataStops!E409</f>
        <v>43566.019745370402</v>
      </c>
      <c r="F406" s="17">
        <f>DataStops!F409</f>
        <v>0.23938657407407399</v>
      </c>
      <c r="G406" s="17">
        <f>DataStops!G409/24</f>
        <v>1.3888888888888875E-4</v>
      </c>
      <c r="M406" s="2"/>
      <c r="N406" s="2"/>
    </row>
    <row r="407" spans="1:14" x14ac:dyDescent="0.2">
      <c r="A407" s="2" t="str">
        <f>DataStops!A410</f>
        <v>S-07 T (0914378)</v>
      </c>
      <c r="B407" s="2" t="str">
        <f>DataStops!B410</f>
        <v>Av México Nte 959, Río, 63038 Tepic, Nay., México</v>
      </c>
      <c r="C407" s="2">
        <f>DataStops!C410</f>
        <v>19.556556701660199</v>
      </c>
      <c r="D407" s="2">
        <f>DataStops!D410</f>
        <v>-103.38547515869099</v>
      </c>
      <c r="E407" s="20">
        <f>DataStops!E410</f>
        <v>43566.283831018503</v>
      </c>
      <c r="F407" s="17">
        <f>DataStops!F410</f>
        <v>3.1655092592592603E-2</v>
      </c>
      <c r="G407" s="17">
        <f>DataStops!G410/24</f>
        <v>2.2708333333333334E-2</v>
      </c>
      <c r="M407" s="2"/>
      <c r="N407" s="2"/>
    </row>
    <row r="408" spans="1:14" x14ac:dyDescent="0.2">
      <c r="A408" s="2" t="str">
        <f>DataStops!A411</f>
        <v>S-07 T (0914378)</v>
      </c>
      <c r="B408" s="2" t="str">
        <f>DataStops!B411</f>
        <v>Av. Tecnológico 4, Valle de Matatipac, 63195 Tepic, Nay., México</v>
      </c>
      <c r="C408" s="2">
        <f>DataStops!C411</f>
        <v>19.556480407714801</v>
      </c>
      <c r="D408" s="2">
        <f>DataStops!D411</f>
        <v>-103.38539886474599</v>
      </c>
      <c r="E408" s="20">
        <f>DataStops!E411</f>
        <v>43566.3422222222</v>
      </c>
      <c r="F408" s="17">
        <f>DataStops!F411</f>
        <v>1.21990740740741E-2</v>
      </c>
      <c r="G408" s="17">
        <f>DataStops!G411/24</f>
        <v>5.7870370370370421E-4</v>
      </c>
      <c r="M408" s="2"/>
      <c r="N408" s="2"/>
    </row>
    <row r="409" spans="1:14" x14ac:dyDescent="0.2">
      <c r="A409" s="2" t="str">
        <f>DataStops!A412</f>
        <v>S-07 T (0914378)</v>
      </c>
      <c r="B409" s="2" t="str">
        <f>DataStops!B412</f>
        <v>Paseo de Geranio 132, Villas del Roble, 63173 Tepic, Nay., México</v>
      </c>
      <c r="C409" s="2">
        <f>DataStops!C412</f>
        <v>19.556480407714801</v>
      </c>
      <c r="D409" s="2">
        <f>DataStops!D412</f>
        <v>-103.385749816895</v>
      </c>
      <c r="E409" s="20">
        <f>DataStops!E412</f>
        <v>43566.365891203699</v>
      </c>
      <c r="F409" s="17">
        <f>DataStops!F412</f>
        <v>1.8611111111111099E-2</v>
      </c>
      <c r="G409" s="17">
        <f>DataStops!G412/24</f>
        <v>9.143518518518499E-4</v>
      </c>
      <c r="M409" s="2"/>
      <c r="N409" s="2"/>
    </row>
    <row r="410" spans="1:14" x14ac:dyDescent="0.2">
      <c r="A410" s="2" t="str">
        <f>DataStops!A413</f>
        <v>S-07 T (0914378)</v>
      </c>
      <c r="B410" s="2" t="str">
        <f>DataStops!B413</f>
        <v>Av. los Sauces 202, Los Sauces Infonavit, Unión Popular, 63196 Tepic, Nay., México</v>
      </c>
      <c r="C410" s="2">
        <f>DataStops!C413</f>
        <v>19.5569667816162</v>
      </c>
      <c r="D410" s="2">
        <f>DataStops!D413</f>
        <v>-103.38580322265599</v>
      </c>
      <c r="E410" s="20">
        <f>DataStops!E413</f>
        <v>43566.396701388898</v>
      </c>
      <c r="F410" s="17">
        <f>DataStops!F413</f>
        <v>9.0046296296296298E-3</v>
      </c>
      <c r="G410" s="17">
        <f>DataStops!G413/24</f>
        <v>9.0046296296296246E-3</v>
      </c>
      <c r="M410" s="2"/>
      <c r="N410" s="2"/>
    </row>
    <row r="411" spans="1:14" x14ac:dyDescent="0.2">
      <c r="A411" s="2" t="str">
        <f>DataStops!A414</f>
        <v>S-07 T (0914378)</v>
      </c>
      <c r="B411" s="2" t="str">
        <f>DataStops!B414</f>
        <v>Calle Brasil 45, Moctezuma, 63185 Tepic, Nay., México</v>
      </c>
      <c r="C411" s="2">
        <f>DataStops!C414</f>
        <v>20.5683708190918</v>
      </c>
      <c r="D411" s="2">
        <f>DataStops!D414</f>
        <v>-103.365837097168</v>
      </c>
      <c r="E411" s="20">
        <f>DataStops!E414</f>
        <v>43566.410949074103</v>
      </c>
      <c r="F411" s="17">
        <f>DataStops!F414</f>
        <v>1.37384259259259E-2</v>
      </c>
      <c r="G411" s="17">
        <f>DataStops!G414/24</f>
        <v>1.2847222222222207E-3</v>
      </c>
      <c r="M411" s="2"/>
      <c r="N411" s="2"/>
    </row>
    <row r="412" spans="1:14" x14ac:dyDescent="0.2">
      <c r="A412" s="2" t="str">
        <f>DataStops!A415</f>
        <v>S-07 T (0914378)</v>
      </c>
      <c r="B412" s="2" t="str">
        <f>DataStops!B415</f>
        <v>De Los Insurgentes Pte. 1055, Rodeo de la Punta, 63117 Tepic, Nay., México</v>
      </c>
      <c r="C412" s="2">
        <f>DataStops!C415</f>
        <v>20.568677902221701</v>
      </c>
      <c r="D412" s="2">
        <f>DataStops!D415</f>
        <v>-103.36614227294901</v>
      </c>
      <c r="E412" s="20">
        <f>DataStops!E415</f>
        <v>43566.431504629603</v>
      </c>
      <c r="F412" s="17">
        <f>DataStops!F415</f>
        <v>8.1365740740740704E-3</v>
      </c>
      <c r="G412" s="17">
        <f>DataStops!G415/24</f>
        <v>8.1365740740740825E-3</v>
      </c>
      <c r="M412" s="2"/>
      <c r="N412" s="2"/>
    </row>
    <row r="413" spans="1:14" x14ac:dyDescent="0.2">
      <c r="A413" s="2" t="str">
        <f>DataStops!A416</f>
        <v>S-07 T (0914378)</v>
      </c>
      <c r="B413" s="2" t="str">
        <f>DataStops!B416</f>
        <v>De Los Insurgentes Pte. 1055, Rodeo de la Punta, 63117 Tepic, Nay., México</v>
      </c>
      <c r="C413" s="2">
        <f>DataStops!C416</f>
        <v>20.567245483398398</v>
      </c>
      <c r="D413" s="2">
        <f>DataStops!D416</f>
        <v>-103.36865234375</v>
      </c>
      <c r="E413" s="20">
        <f>DataStops!E416</f>
        <v>43566.439895833297</v>
      </c>
      <c r="F413" s="17">
        <f>DataStops!F416</f>
        <v>2.4409722222222201E-2</v>
      </c>
      <c r="G413" s="17">
        <f>DataStops!G416/24</f>
        <v>1.5046296296296292E-4</v>
      </c>
      <c r="M413" s="2"/>
      <c r="N413" s="2"/>
    </row>
    <row r="414" spans="1:14" x14ac:dyDescent="0.2">
      <c r="A414" s="2" t="str">
        <f>DataStops!A417</f>
        <v>S-07 T (0914378)</v>
      </c>
      <c r="B414" s="2" t="str">
        <f>DataStops!B417</f>
        <v>Av. Guadalupe Victoria 426, Heriberto Casas, 63020 Tepic, Nay., México</v>
      </c>
      <c r="C414" s="2">
        <f>DataStops!C417</f>
        <v>20.567346572876001</v>
      </c>
      <c r="D414" s="2">
        <f>DataStops!D417</f>
        <v>-103.36865234375</v>
      </c>
      <c r="E414" s="20">
        <f>DataStops!E417</f>
        <v>43566.473888888897</v>
      </c>
      <c r="F414" s="17">
        <f>DataStops!F417</f>
        <v>4.6064814814814796E-3</v>
      </c>
      <c r="G414" s="17">
        <f>DataStops!G417/24</f>
        <v>4.6064814814815004E-3</v>
      </c>
      <c r="M414" s="2"/>
      <c r="N414" s="2"/>
    </row>
    <row r="415" spans="1:14" x14ac:dyDescent="0.2">
      <c r="A415" s="2" t="str">
        <f>DataStops!A418</f>
        <v>S-07 T (0914378)</v>
      </c>
      <c r="B415" s="2" t="str">
        <f>DataStops!B418</f>
        <v>Unnamed Road, Nayarit, México</v>
      </c>
      <c r="C415" s="2">
        <f>DataStops!C418</f>
        <v>20.567142486572301</v>
      </c>
      <c r="D415" s="2">
        <f>DataStops!D418</f>
        <v>-103.36849975585901</v>
      </c>
      <c r="E415" s="20">
        <f>DataStops!E418</f>
        <v>43566.498321759304</v>
      </c>
      <c r="F415" s="17">
        <f>DataStops!F418</f>
        <v>2.3148148148148099E-3</v>
      </c>
      <c r="G415" s="17">
        <f>DataStops!G418/24</f>
        <v>2.3148148148148169E-3</v>
      </c>
      <c r="M415" s="2"/>
      <c r="N415" s="2"/>
    </row>
    <row r="416" spans="1:14" x14ac:dyDescent="0.2">
      <c r="A416" s="2" t="str">
        <f>DataStops!A419</f>
        <v>S-07 T (0914378)</v>
      </c>
      <c r="B416" s="2" t="str">
        <f>DataStops!B419</f>
        <v>México 200, La Cruz, Testerazo, Nay., México</v>
      </c>
      <c r="C416" s="2">
        <f>DataStops!C419</f>
        <v>20.567245483398398</v>
      </c>
      <c r="D416" s="2">
        <f>DataStops!D419</f>
        <v>-103.36865234375</v>
      </c>
      <c r="E416" s="20">
        <f>DataStops!E419</f>
        <v>43566.510358796302</v>
      </c>
      <c r="F416" s="17">
        <f>DataStops!F419</f>
        <v>1.0335648148148101E-2</v>
      </c>
      <c r="G416" s="17">
        <f>DataStops!G419/24</f>
        <v>1.0335648148148167E-2</v>
      </c>
      <c r="M416" s="2"/>
      <c r="N416" s="2"/>
    </row>
    <row r="417" spans="1:14" x14ac:dyDescent="0.2">
      <c r="A417" s="2" t="str">
        <f>DataStops!A420</f>
        <v>S-07 T (0914378)</v>
      </c>
      <c r="B417" s="2" t="str">
        <f>DataStops!B420</f>
        <v>Hidalgo 199, Centro, 63700 Compostela, Nay., México</v>
      </c>
      <c r="C417" s="2">
        <f>DataStops!C420</f>
        <v>20.567449569702099</v>
      </c>
      <c r="D417" s="2">
        <f>DataStops!D420</f>
        <v>-103.36875152587901</v>
      </c>
      <c r="E417" s="20">
        <f>DataStops!E420</f>
        <v>43566.5457060185</v>
      </c>
      <c r="F417" s="17">
        <f>DataStops!F420</f>
        <v>1.65162037037037E-2</v>
      </c>
      <c r="G417" s="17">
        <f>DataStops!G420/24</f>
        <v>1.5624999999999999E-3</v>
      </c>
      <c r="M417" s="2"/>
      <c r="N417" s="2"/>
    </row>
    <row r="418" spans="1:14" x14ac:dyDescent="0.2">
      <c r="A418" s="2" t="str">
        <f>DataStops!A421</f>
        <v>S-07 T (0914378)</v>
      </c>
      <c r="B418" s="2" t="str">
        <f>DataStops!B421</f>
        <v>Constitución 1A, Sin Nombre Loc. San Vicente, 63737 San Vicente, Nay., México</v>
      </c>
      <c r="C418" s="2">
        <f>DataStops!C421</f>
        <v>20.567398071289102</v>
      </c>
      <c r="D418" s="2">
        <f>DataStops!D421</f>
        <v>-103.368576049805</v>
      </c>
      <c r="E418" s="20">
        <f>DataStops!E421</f>
        <v>43566.661874999998</v>
      </c>
      <c r="F418" s="17">
        <f>DataStops!F421</f>
        <v>1.84490740740741E-2</v>
      </c>
      <c r="G418" s="17">
        <f>DataStops!G421/24</f>
        <v>8.5648148148148335E-4</v>
      </c>
      <c r="M418" s="2"/>
      <c r="N418" s="2"/>
    </row>
    <row r="419" spans="1:14" x14ac:dyDescent="0.2">
      <c r="A419" s="2" t="str">
        <f>DataStops!A422</f>
        <v>S-07 T (0914378)</v>
      </c>
      <c r="B419" s="2" t="str">
        <f>DataStops!B422</f>
        <v>Blvd. de las Dalias 105a, Jardines del Sol, Fraccionamiento Santa Fe, Nay., México</v>
      </c>
      <c r="C419" s="2">
        <f>DataStops!C422</f>
        <v>20.567193984985401</v>
      </c>
      <c r="D419" s="2">
        <f>DataStops!D422</f>
        <v>-103.368728637695</v>
      </c>
      <c r="E419" s="20">
        <f>DataStops!E422</f>
        <v>43566.6934259259</v>
      </c>
      <c r="F419" s="17">
        <f>DataStops!F422</f>
        <v>1.2106481481481499E-2</v>
      </c>
      <c r="G419" s="17">
        <f>DataStops!G422/24</f>
        <v>1.0532407407407415E-3</v>
      </c>
      <c r="M419" s="2"/>
      <c r="N419" s="2"/>
    </row>
    <row r="420" spans="1:14" x14ac:dyDescent="0.2">
      <c r="A420" s="2" t="str">
        <f>DataStops!A423</f>
        <v>S-07 T (0914378)</v>
      </c>
      <c r="B420" s="2" t="str">
        <f>DataStops!B423</f>
        <v>Nicolás Bravo 7, Manglar, 63737 San José del Valle, Nay., México</v>
      </c>
      <c r="C420" s="2">
        <f>DataStops!C423</f>
        <v>20.5681667327881</v>
      </c>
      <c r="D420" s="2">
        <f>DataStops!D423</f>
        <v>-103.36565399169901</v>
      </c>
      <c r="E420" s="20">
        <f>DataStops!E423</f>
        <v>43566.711805555598</v>
      </c>
      <c r="F420" s="17">
        <f>DataStops!F423</f>
        <v>3.2754629629629601E-3</v>
      </c>
      <c r="G420" s="17">
        <f>DataStops!G423/24</f>
        <v>3.2754629629629627E-3</v>
      </c>
      <c r="M420" s="2"/>
      <c r="N420" s="2"/>
    </row>
    <row r="421" spans="1:14" x14ac:dyDescent="0.2">
      <c r="A421" s="2" t="str">
        <f>DataStops!A424</f>
        <v>S-07 T (0914378)</v>
      </c>
      <c r="B421" s="2" t="str">
        <f>DataStops!B424</f>
        <v>Av Periférico Pte Manuel Gómez Morin 27, Paseos del Sol, 45070 Zapopan, Jal., México</v>
      </c>
      <c r="C421" s="2">
        <f>DataStops!C424</f>
        <v>21.039463043212901</v>
      </c>
      <c r="D421" s="2">
        <f>DataStops!D424</f>
        <v>-104.298774719238</v>
      </c>
      <c r="E421" s="20">
        <f>DataStops!E424</f>
        <v>43566.939675925903</v>
      </c>
      <c r="F421" s="17">
        <f>DataStops!F424</f>
        <v>3.1365740740740698E-3</v>
      </c>
      <c r="G421" s="17">
        <f>DataStops!G424/24</f>
        <v>3.136574074074075E-3</v>
      </c>
      <c r="M421" s="2"/>
      <c r="N421" s="2"/>
    </row>
    <row r="422" spans="1:14" x14ac:dyDescent="0.2">
      <c r="A422" s="2" t="str">
        <f>DataStops!A425</f>
        <v>S-07 T (0914378)</v>
      </c>
      <c r="B422" s="2" t="str">
        <f>DataStops!B425</f>
        <v>Av. Adolf Bernard Horn Junior 3490, Lomas de Tlaquepaque, 45601 San Pedro Tlaquepaque, Jal., México</v>
      </c>
      <c r="C422" s="2">
        <f>DataStops!C425</f>
        <v>21.467723846435501</v>
      </c>
      <c r="D422" s="2">
        <f>DataStops!D425</f>
        <v>-104.84027099609401</v>
      </c>
      <c r="E422" s="20">
        <f>DataStops!E425</f>
        <v>43566.973935185197</v>
      </c>
      <c r="F422" s="17">
        <f>DataStops!F425</f>
        <v>2.2685185185185201E-2</v>
      </c>
      <c r="G422" s="17">
        <f>DataStops!G425/24</f>
        <v>1.5046296296296292E-4</v>
      </c>
      <c r="M422" s="2"/>
      <c r="N422" s="2"/>
    </row>
    <row r="423" spans="1:14" x14ac:dyDescent="0.2">
      <c r="A423" s="2" t="str">
        <f>DataStops!A426</f>
        <v>S-07 T (0914378)</v>
      </c>
      <c r="B423" s="2" t="str">
        <f>DataStops!B426</f>
        <v>Av. Adolf Bernard Horn Junior 3490, Lomas de Tlaquepaque, 45601 San Pedro Tlaquepaque, Jal., México</v>
      </c>
      <c r="C423" s="2">
        <f>DataStops!C426</f>
        <v>21.569766998291001</v>
      </c>
      <c r="D423" s="2">
        <f>DataStops!D426</f>
        <v>-104.984649658203</v>
      </c>
      <c r="E423" s="20">
        <f>DataStops!E426</f>
        <v>43566.952013888898</v>
      </c>
      <c r="F423" s="17">
        <f>DataStops!F426</f>
        <v>2.1446759259259301E-2</v>
      </c>
      <c r="G423" s="17">
        <f>DataStops!G426/24</f>
        <v>2.1446759259259249E-2</v>
      </c>
      <c r="M423" s="2"/>
      <c r="N423" s="2"/>
    </row>
    <row r="424" spans="1:14" x14ac:dyDescent="0.2">
      <c r="A424" s="2" t="str">
        <f>DataStops!A427</f>
        <v>S-07 T (0914378)</v>
      </c>
      <c r="B424" s="2" t="str">
        <f>DataStops!B427</f>
        <v>Dr Pedro Juan Mirassou Tarno 219, Tlaquepaque, 45610 Jal., México</v>
      </c>
      <c r="C424" s="2">
        <f>DataStops!C427</f>
        <v>21.5698947906494</v>
      </c>
      <c r="D424" s="2">
        <f>DataStops!D427</f>
        <v>-104.984809875488</v>
      </c>
      <c r="E424" s="20">
        <f>DataStops!E427</f>
        <v>43566.9987384259</v>
      </c>
      <c r="F424" s="17">
        <f>DataStops!F427</f>
        <v>0.33317129629629599</v>
      </c>
      <c r="G424" s="17">
        <f>DataStops!G427/24</f>
        <v>1.4699074074074083E-3</v>
      </c>
      <c r="M424" s="2"/>
      <c r="N424" s="2"/>
    </row>
    <row r="425" spans="1:14" x14ac:dyDescent="0.2">
      <c r="A425" s="2" t="str">
        <f>DataStops!A428</f>
        <v>S-08 T (0914364)</v>
      </c>
      <c r="B425" s="2" t="str">
        <f>DataStops!B428</f>
        <v>Dr Pedro Juan Mirassou Tarno 219, Tlaquepaque, 45610 Jal., México</v>
      </c>
      <c r="C425" s="2">
        <f>DataStops!C428</f>
        <v>20.569164276123001</v>
      </c>
      <c r="D425" s="2">
        <f>DataStops!D428</f>
        <v>-103.36644744873</v>
      </c>
      <c r="E425" s="20">
        <f>DataStops!E428</f>
        <v>43554.434629629599</v>
      </c>
      <c r="F425" s="17">
        <f>DataStops!F428</f>
        <v>0.118449074074074</v>
      </c>
      <c r="G425" s="17">
        <f>DataStops!G428/24</f>
        <v>1.1574074074074084E-4</v>
      </c>
      <c r="M425" s="2"/>
      <c r="N425" s="2"/>
    </row>
    <row r="426" spans="1:14" x14ac:dyDescent="0.2">
      <c r="A426" s="2" t="str">
        <f>DataStops!A429</f>
        <v>S-08 T (0914364)</v>
      </c>
      <c r="B426" s="2" t="str">
        <f>DataStops!B429</f>
        <v>Dr Pedro Juan Mirassou Tarno 219, Tlaquepaque, 45610 Jal., México</v>
      </c>
      <c r="C426" s="2">
        <f>DataStops!C429</f>
        <v>20.568653106689499</v>
      </c>
      <c r="D426" s="2">
        <f>DataStops!D429</f>
        <v>-103.366096496582</v>
      </c>
      <c r="E426" s="20">
        <f>DataStops!E429</f>
        <v>43554.5535648148</v>
      </c>
      <c r="F426" s="17">
        <f>DataStops!F429</f>
        <v>2.6736111111111101E-3</v>
      </c>
      <c r="G426" s="17">
        <f>DataStops!G429/24</f>
        <v>2.6736111111111127E-3</v>
      </c>
      <c r="M426" s="2"/>
      <c r="N426" s="2"/>
    </row>
    <row r="427" spans="1:14" x14ac:dyDescent="0.2">
      <c r="A427" s="2" t="str">
        <f>DataStops!A430</f>
        <v>S-08 T (0914364)</v>
      </c>
      <c r="B427" s="2" t="str">
        <f>DataStops!B430</f>
        <v>Prolongacion Vicente guerrero 110, Jalisco, México</v>
      </c>
      <c r="C427" s="2">
        <f>DataStops!C430</f>
        <v>20.566707611083999</v>
      </c>
      <c r="D427" s="2">
        <f>DataStops!D430</f>
        <v>-103.36847686767599</v>
      </c>
      <c r="E427" s="20">
        <f>DataStops!E430</f>
        <v>43554.560127314799</v>
      </c>
      <c r="F427" s="17">
        <f>DataStops!F430</f>
        <v>1.0914351851851901E-2</v>
      </c>
      <c r="G427" s="17">
        <f>DataStops!G430/24</f>
        <v>1.0914351851851833E-2</v>
      </c>
      <c r="M427" s="2"/>
      <c r="N427" s="2"/>
    </row>
    <row r="428" spans="1:14" x14ac:dyDescent="0.2">
      <c r="A428" s="2" t="str">
        <f>DataStops!A431</f>
        <v>S-08 T (0914364)</v>
      </c>
      <c r="B428" s="2" t="str">
        <f>DataStops!B431</f>
        <v>Prolongacion Vicente guerrero 106, Jalisco, México</v>
      </c>
      <c r="C428" s="2">
        <f>DataStops!C431</f>
        <v>20.566860198974599</v>
      </c>
      <c r="D428" s="2">
        <f>DataStops!D431</f>
        <v>-103.36840057373</v>
      </c>
      <c r="E428" s="20">
        <f>DataStops!E431</f>
        <v>43554.572233796302</v>
      </c>
      <c r="F428" s="17">
        <f>DataStops!F431</f>
        <v>0.13210648148148099</v>
      </c>
      <c r="G428" s="17">
        <f>DataStops!G431/24</f>
        <v>4.8611111111111251E-4</v>
      </c>
      <c r="M428" s="2"/>
      <c r="N428" s="2"/>
    </row>
    <row r="429" spans="1:14" x14ac:dyDescent="0.2">
      <c r="A429" s="2" t="str">
        <f>DataStops!A432</f>
        <v>S-08 T (0914364)</v>
      </c>
      <c r="B429" s="2" t="str">
        <f>DataStops!B432</f>
        <v>Prolongacion Vicente guerrero 100a, Jalisco, México</v>
      </c>
      <c r="C429" s="2">
        <f>DataStops!C432</f>
        <v>20.567142486572301</v>
      </c>
      <c r="D429" s="2">
        <f>DataStops!D432</f>
        <v>-103.36862945556599</v>
      </c>
      <c r="E429" s="20">
        <f>DataStops!E432</f>
        <v>43554.7051967593</v>
      </c>
      <c r="F429" s="17">
        <f>DataStops!F432</f>
        <v>0.51630787037036996</v>
      </c>
      <c r="G429" s="17">
        <f>DataStops!G432/24</f>
        <v>2.3148148148148167E-5</v>
      </c>
      <c r="M429" s="2"/>
      <c r="N429" s="2"/>
    </row>
    <row r="430" spans="1:14" x14ac:dyDescent="0.2">
      <c r="A430" s="2" t="str">
        <f>DataStops!A433</f>
        <v>S-08 T (0914364)</v>
      </c>
      <c r="B430" s="2" t="str">
        <f>DataStops!B433</f>
        <v>Prolongacion Vicente guerrero 100a, Jalisco, México</v>
      </c>
      <c r="C430" s="2">
        <f>DataStops!C433</f>
        <v>20.5673732757568</v>
      </c>
      <c r="D430" s="2">
        <f>DataStops!D433</f>
        <v>-103.36888122558599</v>
      </c>
      <c r="E430" s="20">
        <f>DataStops!E433</f>
        <v>43555.224143518499</v>
      </c>
      <c r="F430" s="17">
        <f>DataStops!F433</f>
        <v>4.4560185185185197E-3</v>
      </c>
      <c r="G430" s="17">
        <f>DataStops!G433/24</f>
        <v>4.4560185185184998E-3</v>
      </c>
      <c r="M430" s="2"/>
      <c r="N430" s="2"/>
    </row>
    <row r="431" spans="1:14" x14ac:dyDescent="0.2">
      <c r="A431" s="2" t="str">
        <f>DataStops!A434</f>
        <v>S-08 T (0914364)</v>
      </c>
      <c r="B431" s="2" t="str">
        <f>DataStops!B434</f>
        <v>Niños Heroes 51, Centro, 36900 Pénjamo, Gto., México</v>
      </c>
      <c r="C431" s="2">
        <f>DataStops!C434</f>
        <v>20.424037933349599</v>
      </c>
      <c r="D431" s="2">
        <f>DataStops!D434</f>
        <v>-101.718399047852</v>
      </c>
      <c r="E431" s="20">
        <f>DataStops!E434</f>
        <v>43555.362743055601</v>
      </c>
      <c r="F431" s="17">
        <f>DataStops!F434</f>
        <v>4.3831018518518498E-2</v>
      </c>
      <c r="G431" s="17">
        <f>DataStops!G434/24</f>
        <v>1.3078703703703707E-3</v>
      </c>
      <c r="M431" s="2"/>
      <c r="N431" s="2"/>
    </row>
    <row r="432" spans="1:14" x14ac:dyDescent="0.2">
      <c r="A432" s="2" t="str">
        <f>DataStops!A435</f>
        <v>S-08 T (0914364)</v>
      </c>
      <c r="B432" s="2" t="str">
        <f>DataStops!B435</f>
        <v>5 de Mayo Norte 309D, Centro, Abasolo, Gto., México</v>
      </c>
      <c r="C432" s="2">
        <f>DataStops!C435</f>
        <v>20.4545783996582</v>
      </c>
      <c r="D432" s="2">
        <f>DataStops!D435</f>
        <v>-101.52813720703099</v>
      </c>
      <c r="E432" s="20">
        <f>DataStops!E435</f>
        <v>43555.421643518501</v>
      </c>
      <c r="F432" s="17">
        <f>DataStops!F435</f>
        <v>1.0787037037037E-2</v>
      </c>
      <c r="G432" s="17">
        <f>DataStops!G435/24</f>
        <v>5.4398148148148329E-4</v>
      </c>
      <c r="M432" s="2"/>
      <c r="N432" s="2"/>
    </row>
    <row r="433" spans="1:14" x14ac:dyDescent="0.2">
      <c r="A433" s="2" t="str">
        <f>DataStops!A436</f>
        <v>S-08 T (0914364)</v>
      </c>
      <c r="B433" s="2" t="str">
        <f>DataStops!B436</f>
        <v>Valle De Santiago - Uriangato 20, Centro, Valle de Santiago, Gto., México</v>
      </c>
      <c r="C433" s="2">
        <f>DataStops!C436</f>
        <v>20.3975944519043</v>
      </c>
      <c r="D433" s="2">
        <f>DataStops!D436</f>
        <v>-101.17885589599599</v>
      </c>
      <c r="E433" s="20">
        <f>DataStops!E436</f>
        <v>43555.4765625</v>
      </c>
      <c r="F433" s="17">
        <f>DataStops!F436</f>
        <v>1.86921296296296E-2</v>
      </c>
      <c r="G433" s="17">
        <f>DataStops!G436/24</f>
        <v>2.1990740740740749E-4</v>
      </c>
      <c r="M433" s="2"/>
      <c r="N433" s="2"/>
    </row>
    <row r="434" spans="1:14" x14ac:dyDescent="0.2">
      <c r="A434" s="2" t="str">
        <f>DataStops!A437</f>
        <v>S-08 T (0914364)</v>
      </c>
      <c r="B434" s="2" t="str">
        <f>DataStops!B437</f>
        <v>2 de Abril 401, Centro, 38300 Cortazar, Gto., México</v>
      </c>
      <c r="C434" s="2">
        <f>DataStops!C437</f>
        <v>20.481075286865199</v>
      </c>
      <c r="D434" s="2">
        <f>DataStops!D437</f>
        <v>-100.96726989746099</v>
      </c>
      <c r="E434" s="20">
        <f>DataStops!E437</f>
        <v>43555.519652777803</v>
      </c>
      <c r="F434" s="17">
        <f>DataStops!F437</f>
        <v>4.3981481481481502E-3</v>
      </c>
      <c r="G434" s="17">
        <f>DataStops!G437/24</f>
        <v>6.2500000000000001E-4</v>
      </c>
      <c r="M434" s="2"/>
      <c r="N434" s="2"/>
    </row>
    <row r="435" spans="1:14" x14ac:dyDescent="0.2">
      <c r="A435" s="2" t="str">
        <f>DataStops!A438</f>
        <v>S-08 T (0914364)</v>
      </c>
      <c r="B435" s="2" t="str">
        <f>DataStops!B438</f>
        <v>2 de Abril 401, Centro, 38300 Cortazar, Gto., México</v>
      </c>
      <c r="C435" s="2">
        <f>DataStops!C438</f>
        <v>20.481075286865199</v>
      </c>
      <c r="D435" s="2">
        <f>DataStops!D438</f>
        <v>-100.967292785645</v>
      </c>
      <c r="E435" s="20">
        <f>DataStops!E438</f>
        <v>43555.524826388901</v>
      </c>
      <c r="F435" s="17">
        <f>DataStops!F438</f>
        <v>6.15740740740741E-3</v>
      </c>
      <c r="G435" s="17">
        <f>DataStops!G438/24</f>
        <v>2.6620370370370377E-4</v>
      </c>
      <c r="M435" s="2"/>
      <c r="N435" s="2"/>
    </row>
    <row r="436" spans="1:14" x14ac:dyDescent="0.2">
      <c r="A436" s="2" t="str">
        <f>DataStops!A439</f>
        <v>S-08 T (0914364)</v>
      </c>
      <c r="B436" s="2" t="str">
        <f>DataStops!B439</f>
        <v>Rafael Ramírez s/n, Zona Centro, 38700 Tarimoro, Gto., México</v>
      </c>
      <c r="C436" s="2">
        <f>DataStops!C439</f>
        <v>20.285337448120099</v>
      </c>
      <c r="D436" s="2">
        <f>DataStops!D439</f>
        <v>-100.761238098145</v>
      </c>
      <c r="E436" s="20">
        <f>DataStops!E439</f>
        <v>43555.569178240701</v>
      </c>
      <c r="F436" s="17">
        <f>DataStops!F439</f>
        <v>2.2337962962963001E-3</v>
      </c>
      <c r="G436" s="17">
        <f>DataStops!G439/24</f>
        <v>8.1018518518518332E-4</v>
      </c>
      <c r="M436" s="2"/>
      <c r="N436" s="2"/>
    </row>
    <row r="437" spans="1:14" x14ac:dyDescent="0.2">
      <c r="A437" s="2" t="str">
        <f>DataStops!A440</f>
        <v>S-08 T (0914364)</v>
      </c>
      <c r="B437" s="2" t="str">
        <f>DataStops!B440</f>
        <v>Rafael Ramírez 68, Zona Centro, 38700 Tarimoro, Gto., México</v>
      </c>
      <c r="C437" s="2">
        <f>DataStops!C440</f>
        <v>20.285184860229499</v>
      </c>
      <c r="D437" s="2">
        <f>DataStops!D440</f>
        <v>-100.76132202148401</v>
      </c>
      <c r="E437" s="20">
        <f>DataStops!E440</f>
        <v>43555.572581018503</v>
      </c>
      <c r="F437" s="17">
        <f>DataStops!F440</f>
        <v>1.28356481481481E-2</v>
      </c>
      <c r="G437" s="17">
        <f>DataStops!G440/24</f>
        <v>1.5046296296296292E-4</v>
      </c>
      <c r="M437" s="2"/>
      <c r="N437" s="2"/>
    </row>
    <row r="438" spans="1:14" x14ac:dyDescent="0.2">
      <c r="A438" s="2" t="str">
        <f>DataStops!A441</f>
        <v>S-08 T (0914364)</v>
      </c>
      <c r="B438" s="2" t="str">
        <f>DataStops!B441</f>
        <v>Igancio Allende 407-S"ESTACIONAMIENTO", Zona Centro, 38900 Salvatierra, Gto., México</v>
      </c>
      <c r="C438" s="2">
        <f>DataStops!C441</f>
        <v>20.217088699340799</v>
      </c>
      <c r="D438" s="2">
        <f>DataStops!D441</f>
        <v>-100.87915802002</v>
      </c>
      <c r="E438" s="20">
        <f>DataStops!E441</f>
        <v>43555.605740740699</v>
      </c>
      <c r="F438" s="17">
        <f>DataStops!F441</f>
        <v>7.0138888888888898E-3</v>
      </c>
      <c r="G438" s="17">
        <f>DataStops!G441/24</f>
        <v>6.828703703703709E-4</v>
      </c>
      <c r="M438" s="2"/>
      <c r="N438" s="2"/>
    </row>
    <row r="439" spans="1:14" x14ac:dyDescent="0.2">
      <c r="A439" s="2" t="str">
        <f>DataStops!A442</f>
        <v>S-08 T (0914364)</v>
      </c>
      <c r="B439" s="2" t="str">
        <f>DataStops!B442</f>
        <v>Igancio Allende 407-S"ESTACIONAMIENTO", Zona Centro, 38900 Salvatierra, Gto., México</v>
      </c>
      <c r="C439" s="2">
        <f>DataStops!C442</f>
        <v>20.217113494873001</v>
      </c>
      <c r="D439" s="2">
        <f>DataStops!D442</f>
        <v>-100.879234313965</v>
      </c>
      <c r="E439" s="20">
        <f>DataStops!E442</f>
        <v>43555.6151157407</v>
      </c>
      <c r="F439" s="17">
        <f>DataStops!F442</f>
        <v>1.7743055555555599E-2</v>
      </c>
      <c r="G439" s="17">
        <f>DataStops!G442/24</f>
        <v>1.7361111111111125E-4</v>
      </c>
      <c r="M439" s="2"/>
      <c r="N439" s="2"/>
    </row>
    <row r="440" spans="1:14" x14ac:dyDescent="0.2">
      <c r="A440" s="2" t="str">
        <f>DataStops!A443</f>
        <v>S-08 T (0914364)</v>
      </c>
      <c r="B440" s="2" t="str">
        <f>DataStops!B443</f>
        <v>Igancio Allende 407-S"ESTACIONAMIENTO", Zona Centro, 38900 Salvatierra, Gto., México</v>
      </c>
      <c r="C440" s="2">
        <f>DataStops!C443</f>
        <v>20.217113494873001</v>
      </c>
      <c r="D440" s="2">
        <f>DataStops!D443</f>
        <v>-100.879203796387</v>
      </c>
      <c r="E440" s="20">
        <f>DataStops!E443</f>
        <v>43555.6337152778</v>
      </c>
      <c r="F440" s="17">
        <f>DataStops!F443</f>
        <v>3.81944444444444E-3</v>
      </c>
      <c r="G440" s="17">
        <f>DataStops!G443/24</f>
        <v>2.6620370370370377E-4</v>
      </c>
      <c r="M440" s="2"/>
      <c r="N440" s="2"/>
    </row>
    <row r="441" spans="1:14" x14ac:dyDescent="0.2">
      <c r="A441" s="2" t="str">
        <f>DataStops!A444</f>
        <v>S-08 T (0914364)</v>
      </c>
      <c r="B441" s="2" t="str">
        <f>DataStops!B444</f>
        <v>De La Estación 5, Bordo de la Joya, 38940 Yuriria, Gto., México</v>
      </c>
      <c r="C441" s="2">
        <f>DataStops!C444</f>
        <v>20.209791183471701</v>
      </c>
      <c r="D441" s="2">
        <f>DataStops!D444</f>
        <v>-101.128219604492</v>
      </c>
      <c r="E441" s="20">
        <f>DataStops!E444</f>
        <v>43555.665891203702</v>
      </c>
      <c r="F441" s="17">
        <f>DataStops!F444</f>
        <v>1.9641203703703699E-2</v>
      </c>
      <c r="G441" s="17">
        <f>DataStops!G444/24</f>
        <v>7.0601851851851674E-4</v>
      </c>
      <c r="M441" s="2"/>
      <c r="N441" s="2"/>
    </row>
    <row r="442" spans="1:14" x14ac:dyDescent="0.2">
      <c r="A442" s="2" t="str">
        <f>DataStops!A445</f>
        <v>S-08 T (0914364)</v>
      </c>
      <c r="B442" s="2" t="str">
        <f>DataStops!B445</f>
        <v>Emilio Carranza 95, Emilio Carranza, 38680 Acámbaro, Gto., México</v>
      </c>
      <c r="C442" s="2">
        <f>DataStops!C445</f>
        <v>20.038629531860401</v>
      </c>
      <c r="D442" s="2">
        <f>DataStops!D445</f>
        <v>-100.712783813477</v>
      </c>
      <c r="E442" s="20">
        <f>DataStops!E445</f>
        <v>43555.737106481502</v>
      </c>
      <c r="F442" s="17">
        <f>DataStops!F445</f>
        <v>3.6226851851851902E-3</v>
      </c>
      <c r="G442" s="17">
        <f>DataStops!G445/24</f>
        <v>7.754629629629625E-4</v>
      </c>
      <c r="M442" s="2"/>
      <c r="N442" s="2"/>
    </row>
    <row r="443" spans="1:14" x14ac:dyDescent="0.2">
      <c r="A443" s="2" t="str">
        <f>DataStops!A446</f>
        <v>S-08 T (0914364)</v>
      </c>
      <c r="B443" s="2" t="str">
        <f>DataStops!B446</f>
        <v>Emilio Carranza 95, Emilio Carranza, 38680 Acámbaro, Gto., México</v>
      </c>
      <c r="C443" s="2">
        <f>DataStops!C446</f>
        <v>20.038629531860401</v>
      </c>
      <c r="D443" s="2">
        <f>DataStops!D446</f>
        <v>-100.712753295898</v>
      </c>
      <c r="E443" s="20">
        <f>DataStops!E446</f>
        <v>43555.741712962998</v>
      </c>
      <c r="F443" s="17">
        <f>DataStops!F446</f>
        <v>3.7499999999999999E-3</v>
      </c>
      <c r="G443" s="17">
        <f>DataStops!G446/24</f>
        <v>2.1990740740740749E-4</v>
      </c>
      <c r="M443" s="2"/>
      <c r="N443" s="2"/>
    </row>
    <row r="444" spans="1:14" x14ac:dyDescent="0.2">
      <c r="A444" s="2" t="str">
        <f>DataStops!A447</f>
        <v>S-08 T (0914364)</v>
      </c>
      <c r="B444" s="2" t="str">
        <f>DataStops!B447</f>
        <v>Emilio Carranza 95, Emilio Carranza, 38680 Acámbaro, Gto., México</v>
      </c>
      <c r="C444" s="2">
        <f>DataStops!C447</f>
        <v>20.0386047363281</v>
      </c>
      <c r="D444" s="2">
        <f>DataStops!D447</f>
        <v>-100.712783813477</v>
      </c>
      <c r="E444" s="20">
        <f>DataStops!E447</f>
        <v>43555.746319444399</v>
      </c>
      <c r="F444" s="17">
        <f>DataStops!F447</f>
        <v>1.9212962962963001E-3</v>
      </c>
      <c r="G444" s="17">
        <f>DataStops!G447/24</f>
        <v>9.2592592592592507E-5</v>
      </c>
      <c r="M444" s="2"/>
      <c r="N444" s="2"/>
    </row>
    <row r="445" spans="1:14" x14ac:dyDescent="0.2">
      <c r="A445" s="2" t="str">
        <f>DataStops!A448</f>
        <v>S-08 T (0914364)</v>
      </c>
      <c r="B445" s="2" t="str">
        <f>DataStops!B448</f>
        <v>Primero de Mayo 1501, Zona Centro, 38600 Acámbaro, Gto., México</v>
      </c>
      <c r="C445" s="2">
        <f>DataStops!C448</f>
        <v>20.0232963562012</v>
      </c>
      <c r="D445" s="2">
        <f>DataStops!D448</f>
        <v>-100.72927093505901</v>
      </c>
      <c r="E445" s="20">
        <f>DataStops!E448</f>
        <v>43555.758055555598</v>
      </c>
      <c r="F445" s="17">
        <f>DataStops!F448</f>
        <v>1.1145833333333299E-2</v>
      </c>
      <c r="G445" s="17">
        <f>DataStops!G448/24</f>
        <v>1.6203703703703709E-4</v>
      </c>
      <c r="M445" s="2"/>
      <c r="N445" s="2"/>
    </row>
    <row r="446" spans="1:14" x14ac:dyDescent="0.2">
      <c r="A446" s="2" t="str">
        <f>DataStops!A449</f>
        <v>S-08 T (0914364)</v>
      </c>
      <c r="B446" s="2" t="str">
        <f>DataStops!B449</f>
        <v>Lib. Sur 181, Bella Vista, 58936 Zinapecuaro de Figueroa, Mich., México</v>
      </c>
      <c r="C446" s="2">
        <f>DataStops!C449</f>
        <v>19.854925155639599</v>
      </c>
      <c r="D446" s="2">
        <f>DataStops!D449</f>
        <v>-100.83039093017599</v>
      </c>
      <c r="E446" s="20">
        <f>DataStops!E449</f>
        <v>43555.793414351901</v>
      </c>
      <c r="F446" s="17">
        <f>DataStops!F449</f>
        <v>7.9629629629629599E-3</v>
      </c>
      <c r="G446" s="17">
        <f>DataStops!G449/24</f>
        <v>1.1458333333333333E-3</v>
      </c>
      <c r="M446" s="2"/>
      <c r="N446" s="2"/>
    </row>
    <row r="447" spans="1:14" x14ac:dyDescent="0.2">
      <c r="A447" s="2" t="str">
        <f>DataStops!A450</f>
        <v>S-08 T (0914364)</v>
      </c>
      <c r="B447" s="2" t="str">
        <f>DataStops!B450</f>
        <v>Lib. Sur 181, Bella Vista, 58936 Zinapecuaro de Figueroa, Mich., México</v>
      </c>
      <c r="C447" s="2">
        <f>DataStops!C450</f>
        <v>19.854822158813501</v>
      </c>
      <c r="D447" s="2">
        <f>DataStops!D450</f>
        <v>-100.830284118652</v>
      </c>
      <c r="E447" s="20">
        <f>DataStops!E450</f>
        <v>43555.801539351902</v>
      </c>
      <c r="F447" s="17">
        <f>DataStops!F450</f>
        <v>9.1435185185185196E-3</v>
      </c>
      <c r="G447" s="17">
        <f>DataStops!G450/24</f>
        <v>3.4722222222222209E-5</v>
      </c>
      <c r="M447" s="2"/>
      <c r="N447" s="2"/>
    </row>
    <row r="448" spans="1:14" x14ac:dyDescent="0.2">
      <c r="A448" s="2" t="str">
        <f>DataStops!A451</f>
        <v>S-08 T (0914364)</v>
      </c>
      <c r="B448" s="2" t="str">
        <f>DataStops!B451</f>
        <v>Lib. Sur 24, 58936 Zinapecuaro de Figueroa, Mich., México</v>
      </c>
      <c r="C448" s="2">
        <f>DataStops!C451</f>
        <v>19.854694366455099</v>
      </c>
      <c r="D448" s="2">
        <f>DataStops!D451</f>
        <v>-100.82888031005901</v>
      </c>
      <c r="E448" s="20">
        <f>DataStops!E451</f>
        <v>43555.812743055598</v>
      </c>
      <c r="F448" s="17">
        <f>DataStops!F451</f>
        <v>1.1087962962963001E-2</v>
      </c>
      <c r="G448" s="17">
        <f>DataStops!G451/24</f>
        <v>2.3148148148148167E-5</v>
      </c>
      <c r="M448" s="2"/>
      <c r="N448" s="2"/>
    </row>
    <row r="449" spans="1:14" x14ac:dyDescent="0.2">
      <c r="A449" s="2" t="str">
        <f>DataStops!A452</f>
        <v>S-08 T (0914364)</v>
      </c>
      <c r="B449" s="2" t="str">
        <f>DataStops!B452</f>
        <v>Guadalajara-Morelia, El Pueblito, Mich., México</v>
      </c>
      <c r="C449" s="2">
        <f>DataStops!C452</f>
        <v>19.820339202880898</v>
      </c>
      <c r="D449" s="2">
        <f>DataStops!D452</f>
        <v>-101.933029174805</v>
      </c>
      <c r="E449" s="20">
        <f>DataStops!E452</f>
        <v>43555.965983796297</v>
      </c>
      <c r="F449" s="17">
        <f>DataStops!F452</f>
        <v>5.37037037037037E-3</v>
      </c>
      <c r="G449" s="17">
        <f>DataStops!G452/24</f>
        <v>5.3703703703703752E-3</v>
      </c>
      <c r="M449" s="2"/>
      <c r="N449" s="2"/>
    </row>
    <row r="450" spans="1:14" x14ac:dyDescent="0.2">
      <c r="A450" s="2" t="str">
        <f>DataStops!A453</f>
        <v>S-08 T (0914364)</v>
      </c>
      <c r="B450" s="2" t="str">
        <f>DataStops!B453</f>
        <v>Av. Adolf Bernard Horn Junior 3490, Lomas de Tlaquepaque, 45601 San Pedro Tlaquepaque, Jal., México</v>
      </c>
      <c r="C450" s="2">
        <f>DataStops!C453</f>
        <v>20.568346023559599</v>
      </c>
      <c r="D450" s="2">
        <f>DataStops!D453</f>
        <v>-103.36581420898401</v>
      </c>
      <c r="E450" s="20">
        <f>DataStops!E453</f>
        <v>43556.122476851902</v>
      </c>
      <c r="F450" s="17">
        <f>DataStops!F453</f>
        <v>2.3634259259259299E-2</v>
      </c>
      <c r="G450" s="17">
        <f>DataStops!G453/24</f>
        <v>1.4814814814814831E-3</v>
      </c>
      <c r="M450" s="2"/>
      <c r="N450" s="2"/>
    </row>
    <row r="451" spans="1:14" x14ac:dyDescent="0.2">
      <c r="A451" s="2" t="str">
        <f>DataStops!A454</f>
        <v>S-08 T (0914364)</v>
      </c>
      <c r="B451" s="2" t="str">
        <f>DataStops!B454</f>
        <v>Dr Pedro Juan Mirassou Tarno 219, Tlaquepaque, 45610 Jal., México</v>
      </c>
      <c r="C451" s="2">
        <f>DataStops!C454</f>
        <v>20.569242477416999</v>
      </c>
      <c r="D451" s="2">
        <f>DataStops!D454</f>
        <v>-103.366500854492</v>
      </c>
      <c r="E451" s="20">
        <f>DataStops!E454</f>
        <v>43556.148819444403</v>
      </c>
      <c r="F451" s="17">
        <f>DataStops!F454</f>
        <v>0.32961805555555601</v>
      </c>
      <c r="G451" s="17">
        <f>DataStops!G454/24</f>
        <v>1.2037037037037042E-3</v>
      </c>
      <c r="M451" s="2"/>
      <c r="N451" s="2"/>
    </row>
    <row r="452" spans="1:14" x14ac:dyDescent="0.2">
      <c r="A452" s="2" t="str">
        <f>DataStops!A455</f>
        <v>S-08 T (0914364)</v>
      </c>
      <c r="B452" s="2" t="str">
        <f>DataStops!B455</f>
        <v>Dr Pedro Juan Mirassou Tarno 219, Tlaquepaque, 45610 Jal., México</v>
      </c>
      <c r="C452" s="2">
        <f>DataStops!C455</f>
        <v>20.569164276123001</v>
      </c>
      <c r="D452" s="2">
        <f>DataStops!D455</f>
        <v>-103.36644744873</v>
      </c>
      <c r="E452" s="20">
        <f>DataStops!E455</f>
        <v>43556.148819444403</v>
      </c>
      <c r="F452" s="17">
        <f>DataStops!F455</f>
        <v>0.32961805555555601</v>
      </c>
      <c r="G452" s="17">
        <f>DataStops!G455/24</f>
        <v>1.2037037037037042E-3</v>
      </c>
      <c r="M452" s="2"/>
      <c r="N452" s="2"/>
    </row>
    <row r="453" spans="1:14" x14ac:dyDescent="0.2">
      <c r="A453" s="2" t="str">
        <f>DataStops!A456</f>
        <v>S-08 T (0914364)</v>
      </c>
      <c r="B453" s="2" t="str">
        <f>DataStops!B456</f>
        <v>Prolongacion Vicente guerrero 106, Jalisco, México</v>
      </c>
      <c r="C453" s="2">
        <f>DataStops!C456</f>
        <v>20.568653106689499</v>
      </c>
      <c r="D453" s="2">
        <f>DataStops!D456</f>
        <v>-103.366096496582</v>
      </c>
      <c r="E453" s="20">
        <f>DataStops!E456</f>
        <v>43556.487511574102</v>
      </c>
      <c r="F453" s="17">
        <f>DataStops!F456</f>
        <v>0.18467592592592599</v>
      </c>
      <c r="G453" s="17">
        <f>DataStops!G456/24</f>
        <v>4.2824074074074167E-4</v>
      </c>
      <c r="M453" s="2"/>
      <c r="N453" s="2"/>
    </row>
    <row r="454" spans="1:14" x14ac:dyDescent="0.2">
      <c r="A454" s="2" t="str">
        <f>DataStops!A457</f>
        <v>S-08 T (0914364)</v>
      </c>
      <c r="B454" s="2" t="str">
        <f>DataStops!B457</f>
        <v>Prolongacion Vicente guerrero 100a, Jalisco, México</v>
      </c>
      <c r="C454" s="2">
        <f>DataStops!C457</f>
        <v>20.566707611083999</v>
      </c>
      <c r="D454" s="2">
        <f>DataStops!D457</f>
        <v>-103.36847686767599</v>
      </c>
      <c r="E454" s="20">
        <f>DataStops!E457</f>
        <v>43556.674050925903</v>
      </c>
      <c r="F454" s="17">
        <f>DataStops!F457</f>
        <v>6.5555555555555603E-2</v>
      </c>
      <c r="G454" s="17">
        <f>DataStops!G457/24</f>
        <v>3.8194444444444457E-4</v>
      </c>
      <c r="M454" s="2"/>
      <c r="N454" s="2"/>
    </row>
    <row r="455" spans="1:14" x14ac:dyDescent="0.2">
      <c r="A455" s="2" t="str">
        <f>DataStops!A458</f>
        <v>S-08 T (0914364)</v>
      </c>
      <c r="B455" s="2" t="str">
        <f>DataStops!B458</f>
        <v>Vicente Guerrero 350, Jalisco, México</v>
      </c>
      <c r="C455" s="2">
        <f>DataStops!C458</f>
        <v>20.566860198974599</v>
      </c>
      <c r="D455" s="2">
        <f>DataStops!D458</f>
        <v>-103.36840057373</v>
      </c>
      <c r="E455" s="20">
        <f>DataStops!E458</f>
        <v>43556.739780092597</v>
      </c>
      <c r="F455" s="17">
        <f>DataStops!F458</f>
        <v>3.8657407407407399E-3</v>
      </c>
      <c r="G455" s="17">
        <f>DataStops!G458/24</f>
        <v>3.8657407407407421E-3</v>
      </c>
      <c r="M455" s="2"/>
      <c r="N455" s="2"/>
    </row>
    <row r="456" spans="1:14" x14ac:dyDescent="0.2">
      <c r="A456" s="2" t="str">
        <f>DataStops!A459</f>
        <v>S-08 T (0914364)</v>
      </c>
      <c r="B456" s="2" t="str">
        <f>DataStops!B459</f>
        <v>Prolongacion Vicente guerrero 100a, Jalisco, México</v>
      </c>
      <c r="C456" s="2">
        <f>DataStops!C459</f>
        <v>20.567142486572301</v>
      </c>
      <c r="D456" s="2">
        <f>DataStops!D459</f>
        <v>-103.36862945556599</v>
      </c>
      <c r="E456" s="20">
        <f>DataStops!E459</f>
        <v>43556.744224536997</v>
      </c>
      <c r="F456" s="17">
        <f>DataStops!F459</f>
        <v>1.7361111111111101E-2</v>
      </c>
      <c r="G456" s="17">
        <f>DataStops!G459/24</f>
        <v>1.2847222222222207E-3</v>
      </c>
      <c r="M456" s="2"/>
      <c r="N456" s="2"/>
    </row>
    <row r="457" spans="1:14" x14ac:dyDescent="0.2">
      <c r="A457" s="2" t="str">
        <f>DataStops!A460</f>
        <v>S-08 T (0914364)</v>
      </c>
      <c r="B457" s="2" t="str">
        <f>DataStops!B460</f>
        <v>Sin nombre No. 20 LB, Bugambilias, 99907 Nochistlán de Mejía, Zac., México</v>
      </c>
      <c r="C457" s="2">
        <f>DataStops!C460</f>
        <v>20.5673732757568</v>
      </c>
      <c r="D457" s="2">
        <f>DataStops!D460</f>
        <v>-103.36888122558599</v>
      </c>
      <c r="E457" s="20">
        <f>DataStops!E460</f>
        <v>43556.917303240698</v>
      </c>
      <c r="F457" s="17">
        <f>DataStops!F460</f>
        <v>0.37143518518518498</v>
      </c>
      <c r="G457" s="17">
        <f>DataStops!G460/24</f>
        <v>1.4108796296296291E-2</v>
      </c>
      <c r="M457" s="2"/>
      <c r="N457" s="2"/>
    </row>
    <row r="458" spans="1:14" x14ac:dyDescent="0.2">
      <c r="A458" s="2" t="str">
        <f>DataStops!A461</f>
        <v>S-08 T (0914364)</v>
      </c>
      <c r="B458" s="2" t="str">
        <f>DataStops!B461</f>
        <v>Los Arcos 5A, Centro, 99900 Centro, Zac., México</v>
      </c>
      <c r="C458" s="2">
        <f>DataStops!C461</f>
        <v>20.424037933349599</v>
      </c>
      <c r="D458" s="2">
        <f>DataStops!D461</f>
        <v>-101.718399047852</v>
      </c>
      <c r="E458" s="20">
        <f>DataStops!E461</f>
        <v>43557.299004629604</v>
      </c>
      <c r="F458" s="17">
        <f>DataStops!F461</f>
        <v>4.6296296296296302E-3</v>
      </c>
      <c r="G458" s="17">
        <f>DataStops!G461/24</f>
        <v>4.629629629629625E-3</v>
      </c>
      <c r="M458" s="2"/>
      <c r="N458" s="2"/>
    </row>
    <row r="459" spans="1:14" x14ac:dyDescent="0.2">
      <c r="A459" s="2" t="str">
        <f>DataStops!A462</f>
        <v>S-08 T (0914364)</v>
      </c>
      <c r="B459" s="2" t="str">
        <f>DataStops!B462</f>
        <v>Los Arcos 1, Centro, 99900 Nochistlán de Mejía, Zac., México</v>
      </c>
      <c r="C459" s="2">
        <f>DataStops!C462</f>
        <v>20.4545783996582</v>
      </c>
      <c r="D459" s="2">
        <f>DataStops!D462</f>
        <v>-101.52813720703099</v>
      </c>
      <c r="E459" s="20">
        <f>DataStops!E462</f>
        <v>43557.304085648102</v>
      </c>
      <c r="F459" s="17">
        <f>DataStops!F462</f>
        <v>2.1527777777777799E-3</v>
      </c>
      <c r="G459" s="17">
        <f>DataStops!G462/24</f>
        <v>1.4699074074074083E-3</v>
      </c>
      <c r="M459" s="2"/>
      <c r="N459" s="2"/>
    </row>
    <row r="460" spans="1:14" x14ac:dyDescent="0.2">
      <c r="A460" s="2" t="str">
        <f>DataStops!A463</f>
        <v>S-08 T (0914364)</v>
      </c>
      <c r="B460" s="2" t="str">
        <f>DataStops!B463</f>
        <v>Juárez 1824, San Antonio, 99600 Jalpa, Zac., México</v>
      </c>
      <c r="C460" s="2">
        <f>DataStops!C463</f>
        <v>20.3975944519043</v>
      </c>
      <c r="D460" s="2">
        <f>DataStops!D463</f>
        <v>-101.17885589599599</v>
      </c>
      <c r="E460" s="20">
        <f>DataStops!E463</f>
        <v>43557.370821759301</v>
      </c>
      <c r="F460" s="17">
        <f>DataStops!F463</f>
        <v>2.1041666666666702E-2</v>
      </c>
      <c r="G460" s="17">
        <f>DataStops!G463/24</f>
        <v>9.9537037037037085E-4</v>
      </c>
      <c r="M460" s="2"/>
      <c r="N460" s="2"/>
    </row>
    <row r="461" spans="1:14" x14ac:dyDescent="0.2">
      <c r="A461" s="2" t="str">
        <f>DataStops!A464</f>
        <v>S-08 T (0914364)</v>
      </c>
      <c r="B461" s="2" t="str">
        <f>DataStops!B464</f>
        <v>Álvaro Obregón 101, Veracruz, 99700 Tlaltenango de Sánchez Román, Zac., México</v>
      </c>
      <c r="C461" s="2">
        <f>DataStops!C464</f>
        <v>20.481075286865199</v>
      </c>
      <c r="D461" s="2">
        <f>DataStops!D464</f>
        <v>-100.96726989746099</v>
      </c>
      <c r="E461" s="20">
        <f>DataStops!E464</f>
        <v>43557.460740740702</v>
      </c>
      <c r="F461" s="17">
        <f>DataStops!F464</f>
        <v>3.9837962962962999E-2</v>
      </c>
      <c r="G461" s="17">
        <f>DataStops!G464/24</f>
        <v>7.0601851851851674E-4</v>
      </c>
      <c r="M461" s="2"/>
      <c r="N461" s="2"/>
    </row>
    <row r="462" spans="1:14" x14ac:dyDescent="0.2">
      <c r="A462" s="2" t="str">
        <f>DataStops!A465</f>
        <v>S-08 T (0914364)</v>
      </c>
      <c r="B462" s="2" t="str">
        <f>DataStops!B465</f>
        <v>Zaragoza 66, Alto, 46200 Colotlán, Jal., México</v>
      </c>
      <c r="C462" s="2">
        <f>DataStops!C465</f>
        <v>20.481075286865199</v>
      </c>
      <c r="D462" s="2">
        <f>DataStops!D465</f>
        <v>-100.967292785645</v>
      </c>
      <c r="E462" s="20">
        <f>DataStops!E465</f>
        <v>43557.535787036999</v>
      </c>
      <c r="F462" s="17">
        <f>DataStops!F465</f>
        <v>8.1250000000000003E-3</v>
      </c>
      <c r="G462" s="17">
        <f>DataStops!G465/24</f>
        <v>1.4236111111111125E-3</v>
      </c>
      <c r="M462" s="2"/>
      <c r="N462" s="2"/>
    </row>
    <row r="463" spans="1:14" x14ac:dyDescent="0.2">
      <c r="A463" s="2" t="str">
        <f>DataStops!A466</f>
        <v>S-08 T (0914364)</v>
      </c>
      <c r="B463" s="2" t="str">
        <f>DataStops!B466</f>
        <v>Zaragoza 66, Alto, 46200 Colotlán, Jal., México</v>
      </c>
      <c r="C463" s="2">
        <f>DataStops!C466</f>
        <v>20.285337448120099</v>
      </c>
      <c r="D463" s="2">
        <f>DataStops!D466</f>
        <v>-100.761238098145</v>
      </c>
      <c r="E463" s="20">
        <f>DataStops!E466</f>
        <v>43557.544236111098</v>
      </c>
      <c r="F463" s="17">
        <f>DataStops!F466</f>
        <v>1.9791666666666699E-3</v>
      </c>
      <c r="G463" s="17">
        <f>DataStops!G466/24</f>
        <v>1.9791666666666668E-3</v>
      </c>
      <c r="M463" s="2"/>
      <c r="N463" s="2"/>
    </row>
    <row r="464" spans="1:14" x14ac:dyDescent="0.2">
      <c r="A464" s="2" t="str">
        <f>DataStops!A467</f>
        <v>S-08 T (0914364)</v>
      </c>
      <c r="B464" s="2" t="str">
        <f>DataStops!B467</f>
        <v>Zaragoza 66, Alto, 46200 Colotlán, Jal., México</v>
      </c>
      <c r="C464" s="2">
        <f>DataStops!C467</f>
        <v>20.285184860229499</v>
      </c>
      <c r="D464" s="2">
        <f>DataStops!D467</f>
        <v>-100.76132202148401</v>
      </c>
      <c r="E464" s="20">
        <f>DataStops!E467</f>
        <v>43557.547870370399</v>
      </c>
      <c r="F464" s="17">
        <f>DataStops!F467</f>
        <v>5.1388888888888899E-3</v>
      </c>
      <c r="G464" s="17">
        <f>DataStops!G467/24</f>
        <v>1.2731481481481499E-4</v>
      </c>
      <c r="M464" s="2"/>
      <c r="N464" s="2"/>
    </row>
    <row r="465" spans="1:14" x14ac:dyDescent="0.2">
      <c r="A465" s="2" t="str">
        <f>DataStops!A468</f>
        <v>S-08 T (0914364)</v>
      </c>
      <c r="B465" s="2" t="str">
        <f>DataStops!B468</f>
        <v>De La Fortuna 6, Flores del Pedregal, 99545 Villanueva, Zac., México</v>
      </c>
      <c r="C465" s="2">
        <f>DataStops!C468</f>
        <v>20.217088699340799</v>
      </c>
      <c r="D465" s="2">
        <f>DataStops!D468</f>
        <v>-100.87915802002</v>
      </c>
      <c r="E465" s="20">
        <f>DataStops!E468</f>
        <v>43557.638356481497</v>
      </c>
      <c r="F465" s="17">
        <f>DataStops!F468</f>
        <v>1.72106481481481E-2</v>
      </c>
      <c r="G465" s="17">
        <f>DataStops!G468/24</f>
        <v>8.9120370370370427E-4</v>
      </c>
      <c r="M465" s="2"/>
      <c r="N465" s="2"/>
    </row>
    <row r="466" spans="1:14" x14ac:dyDescent="0.2">
      <c r="A466" s="2" t="str">
        <f>DataStops!A469</f>
        <v>S-08 T (0914364)</v>
      </c>
      <c r="B466" s="2" t="str">
        <f>DataStops!B469</f>
        <v>Av. de los Maestros 3, Centro, 98400 Río Grande, Zac., México</v>
      </c>
      <c r="C466" s="2">
        <f>DataStops!C469</f>
        <v>20.217113494873001</v>
      </c>
      <c r="D466" s="2">
        <f>DataStops!D469</f>
        <v>-100.879234313965</v>
      </c>
      <c r="E466" s="20">
        <f>DataStops!E469</f>
        <v>43557.772245370397</v>
      </c>
      <c r="F466" s="17">
        <f>DataStops!F469</f>
        <v>2.38194444444444E-2</v>
      </c>
      <c r="G466" s="17">
        <f>DataStops!G469/24</f>
        <v>1.4699074074074083E-3</v>
      </c>
      <c r="M466" s="2"/>
      <c r="N466" s="2"/>
    </row>
    <row r="467" spans="1:14" x14ac:dyDescent="0.2">
      <c r="A467" s="2" t="str">
        <f>DataStops!A470</f>
        <v>S-08 T (0914364)</v>
      </c>
      <c r="B467" s="2" t="str">
        <f>DataStops!B470</f>
        <v>I. M. Altamirano 127, Conasupo, Barrio de la Loma, 98300 Juan Aldama, Zac., México</v>
      </c>
      <c r="C467" s="2">
        <f>DataStops!C470</f>
        <v>20.217113494873001</v>
      </c>
      <c r="D467" s="2">
        <f>DataStops!D470</f>
        <v>-100.879203796387</v>
      </c>
      <c r="E467" s="20">
        <f>DataStops!E470</f>
        <v>43557.840567129599</v>
      </c>
      <c r="F467" s="17">
        <f>DataStops!F470</f>
        <v>3.2118055555555601E-2</v>
      </c>
      <c r="G467" s="17">
        <f>DataStops!G470/24</f>
        <v>6.504629629629625E-3</v>
      </c>
      <c r="M467" s="2"/>
      <c r="N467" s="2"/>
    </row>
    <row r="468" spans="1:14" x14ac:dyDescent="0.2">
      <c r="A468" s="2" t="str">
        <f>DataStops!A471</f>
        <v>S-08 T (0914364)</v>
      </c>
      <c r="B468" s="2" t="str">
        <f>DataStops!B471</f>
        <v>Viola 7, Col de los Musicos, 99100 Sombrerete, Zac., México</v>
      </c>
      <c r="C468" s="2">
        <f>DataStops!C471</f>
        <v>20.209791183471701</v>
      </c>
      <c r="D468" s="2">
        <f>DataStops!D471</f>
        <v>-101.128219604492</v>
      </c>
      <c r="E468" s="20">
        <f>DataStops!E471</f>
        <v>43557.948240740698</v>
      </c>
      <c r="F468" s="17">
        <f>DataStops!F471</f>
        <v>0.29954861111111097</v>
      </c>
      <c r="G468" s="17">
        <f>DataStops!G471/24</f>
        <v>7.3842592592592501E-3</v>
      </c>
      <c r="M468" s="2"/>
      <c r="N468" s="2"/>
    </row>
    <row r="469" spans="1:14" x14ac:dyDescent="0.2">
      <c r="A469" s="2" t="str">
        <f>DataStops!A472</f>
        <v>S-08 T (0914364)</v>
      </c>
      <c r="B469" s="2" t="str">
        <f>DataStops!B472</f>
        <v>Fresnillo -Sain Alto, San José de Lourdes, Zac., México</v>
      </c>
      <c r="C469" s="2">
        <f>DataStops!C472</f>
        <v>20.038629531860401</v>
      </c>
      <c r="D469" s="2">
        <f>DataStops!D472</f>
        <v>-100.712783813477</v>
      </c>
      <c r="E469" s="20">
        <f>DataStops!E472</f>
        <v>43558.302777777797</v>
      </c>
      <c r="F469" s="17">
        <f>DataStops!F472</f>
        <v>4.3668981481481503E-2</v>
      </c>
      <c r="G469" s="17">
        <f>DataStops!G472/24</f>
        <v>2.7777777777777789E-4</v>
      </c>
      <c r="M469" s="2"/>
      <c r="N469" s="2"/>
    </row>
    <row r="470" spans="1:14" x14ac:dyDescent="0.2">
      <c r="A470" s="2" t="str">
        <f>DataStops!A473</f>
        <v>S-08 T (0914364)</v>
      </c>
      <c r="B470" s="2" t="str">
        <f>DataStops!B473</f>
        <v>Juchipila - Tabasco, Zacatecas, México</v>
      </c>
      <c r="C470" s="2">
        <f>DataStops!C473</f>
        <v>20.038629531860401</v>
      </c>
      <c r="D470" s="2">
        <f>DataStops!D473</f>
        <v>-100.712753295898</v>
      </c>
      <c r="E470" s="20">
        <f>DataStops!E473</f>
        <v>43558.464537036998</v>
      </c>
      <c r="F470" s="17">
        <f>DataStops!F473</f>
        <v>7.1180555555555598E-3</v>
      </c>
      <c r="G470" s="17">
        <f>DataStops!G473/24</f>
        <v>7.1180555555555415E-3</v>
      </c>
      <c r="M470" s="2"/>
      <c r="N470" s="2"/>
    </row>
    <row r="471" spans="1:14" x14ac:dyDescent="0.2">
      <c r="A471" s="2" t="str">
        <f>DataStops!A474</f>
        <v>S-08 T (0914364)</v>
      </c>
      <c r="B471" s="2" t="str">
        <f>DataStops!B474</f>
        <v>Margaritas 2213, Lindavista, 99602 Jalpa, Zac., México</v>
      </c>
      <c r="C471" s="2">
        <f>DataStops!C474</f>
        <v>20.0386047363281</v>
      </c>
      <c r="D471" s="2">
        <f>DataStops!D474</f>
        <v>-100.712783813477</v>
      </c>
      <c r="E471" s="20">
        <f>DataStops!E474</f>
        <v>43558.484988425902</v>
      </c>
      <c r="F471" s="17">
        <f>DataStops!F474</f>
        <v>9.7685185185185201E-3</v>
      </c>
      <c r="G471" s="17">
        <f>DataStops!G474/24</f>
        <v>1.1574074074074084E-4</v>
      </c>
      <c r="M471" s="2"/>
      <c r="N471" s="2"/>
    </row>
    <row r="472" spans="1:14" x14ac:dyDescent="0.2">
      <c r="A472" s="2" t="str">
        <f>DataStops!A475</f>
        <v>S-08 T (0914364)</v>
      </c>
      <c r="B472" s="2" t="str">
        <f>DataStops!B475</f>
        <v>Av. Adolf Bernard Horn Junior 3490, Lomas de Tlaquepaque, 45601 San Pedro Tlaquepaque, Jal., México</v>
      </c>
      <c r="C472" s="2">
        <f>DataStops!C475</f>
        <v>20.0232963562012</v>
      </c>
      <c r="D472" s="2">
        <f>DataStops!D475</f>
        <v>-100.72927093505901</v>
      </c>
      <c r="E472" s="20">
        <f>DataStops!E475</f>
        <v>43558.631747685198</v>
      </c>
      <c r="F472" s="17">
        <f>DataStops!F475</f>
        <v>1.9837962962963002E-2</v>
      </c>
      <c r="G472" s="17">
        <f>DataStops!G475/24</f>
        <v>3.1828703703703706E-3</v>
      </c>
      <c r="M472" s="2"/>
      <c r="N472" s="2"/>
    </row>
    <row r="473" spans="1:14" x14ac:dyDescent="0.2">
      <c r="A473" s="2" t="str">
        <f>DataStops!A476</f>
        <v>S-08 T (0914364)</v>
      </c>
      <c r="B473" s="2" t="str">
        <f>DataStops!B476</f>
        <v>Dr Pedro Juan Mirassou Tarno 219, Tlaquepaque, 45610 Jal., México</v>
      </c>
      <c r="C473" s="2">
        <f>DataStops!C476</f>
        <v>19.854925155639599</v>
      </c>
      <c r="D473" s="2">
        <f>DataStops!D476</f>
        <v>-100.83039093017599</v>
      </c>
      <c r="E473" s="20">
        <f>DataStops!E476</f>
        <v>43558.652326388903</v>
      </c>
      <c r="F473" s="17">
        <f>DataStops!F476</f>
        <v>2.3032407407407398E-3</v>
      </c>
      <c r="G473" s="17">
        <f>DataStops!G476/24</f>
        <v>1.1574074074074084E-5</v>
      </c>
      <c r="M473" s="2"/>
      <c r="N473" s="2"/>
    </row>
    <row r="474" spans="1:14" x14ac:dyDescent="0.2">
      <c r="A474" s="2" t="str">
        <f>DataStops!A477</f>
        <v>S-08 T (0914364)</v>
      </c>
      <c r="B474" s="2" t="str">
        <f>DataStops!B477</f>
        <v>Dr Pedro Juan Mirassou Tarno 219, Tlaquepaque, 45610 Jal., México</v>
      </c>
      <c r="C474" s="2">
        <f>DataStops!C477</f>
        <v>20.569164276123001</v>
      </c>
      <c r="D474" s="2">
        <f>DataStops!D477</f>
        <v>-103.36644744873</v>
      </c>
      <c r="E474" s="20">
        <f>DataStops!E477</f>
        <v>43558.652326388903</v>
      </c>
      <c r="F474" s="17">
        <f>DataStops!F477</f>
        <v>2.3032407407407398E-3</v>
      </c>
      <c r="G474" s="17">
        <f>DataStops!G477/24</f>
        <v>1.1574074074074084E-5</v>
      </c>
      <c r="M474" s="2"/>
      <c r="N474" s="2"/>
    </row>
    <row r="475" spans="1:14" x14ac:dyDescent="0.2">
      <c r="A475" s="2" t="str">
        <f>DataStops!A478</f>
        <v>S-08 T (0914364)</v>
      </c>
      <c r="B475" s="2" t="str">
        <f>DataStops!B478</f>
        <v>Prolongacion Vicente guerrero 110, Jalisco, México</v>
      </c>
      <c r="C475" s="2">
        <f>DataStops!C478</f>
        <v>20.568653106689499</v>
      </c>
      <c r="D475" s="2">
        <f>DataStops!D478</f>
        <v>-103.366096496582</v>
      </c>
      <c r="E475" s="20">
        <f>DataStops!E478</f>
        <v>43558.661643518499</v>
      </c>
      <c r="F475" s="17">
        <f>DataStops!F478</f>
        <v>2.6273148148148202E-3</v>
      </c>
      <c r="G475" s="17">
        <f>DataStops!G478/24</f>
        <v>2.6273148148148167E-3</v>
      </c>
      <c r="M475" s="2"/>
      <c r="N475" s="2"/>
    </row>
    <row r="476" spans="1:14" x14ac:dyDescent="0.2">
      <c r="A476" s="2" t="str">
        <f>DataStops!A479</f>
        <v>S-08 T (0914364)</v>
      </c>
      <c r="B476" s="2" t="str">
        <f>DataStops!B479</f>
        <v>Prolongacion Vicente guerrero 106, Jalisco, México</v>
      </c>
      <c r="C476" s="2">
        <f>DataStops!C479</f>
        <v>20.566707611083999</v>
      </c>
      <c r="D476" s="2">
        <f>DataStops!D479</f>
        <v>-103.36847686767599</v>
      </c>
      <c r="E476" s="20">
        <f>DataStops!E479</f>
        <v>43558.665312500001</v>
      </c>
      <c r="F476" s="17">
        <f>DataStops!F479</f>
        <v>9.2615740740740707E-2</v>
      </c>
      <c r="G476" s="17">
        <f>DataStops!G479/24</f>
        <v>7.8240740740740822E-3</v>
      </c>
      <c r="M476" s="2"/>
      <c r="N476" s="2"/>
    </row>
    <row r="477" spans="1:14" x14ac:dyDescent="0.2">
      <c r="A477" s="2" t="str">
        <f>DataStops!A480</f>
        <v>S-08 T (0914364)</v>
      </c>
      <c r="B477" s="2" t="str">
        <f>DataStops!B480</f>
        <v>Prolongacion Vicente guerrero 100a, Jalisco, México</v>
      </c>
      <c r="C477" s="2">
        <f>DataStops!C480</f>
        <v>20.566860198974599</v>
      </c>
      <c r="D477" s="2">
        <f>DataStops!D480</f>
        <v>-103.36840057373</v>
      </c>
      <c r="E477" s="20">
        <f>DataStops!E480</f>
        <v>43558.761041666701</v>
      </c>
      <c r="F477" s="17">
        <f>DataStops!F480</f>
        <v>8.2071759259259303E-2</v>
      </c>
      <c r="G477" s="17">
        <f>DataStops!G480/24</f>
        <v>5.787037037037042E-5</v>
      </c>
      <c r="M477" s="2"/>
      <c r="N477" s="2"/>
    </row>
    <row r="478" spans="1:14" x14ac:dyDescent="0.2">
      <c r="A478" s="2" t="str">
        <f>DataStops!A481</f>
        <v>S-08 T (0914364)</v>
      </c>
      <c r="B478" s="2" t="str">
        <f>DataStops!B481</f>
        <v>Vicente Guerrero 350, Jalisco, México</v>
      </c>
      <c r="C478" s="2">
        <f>DataStops!C481</f>
        <v>20.567142486572301</v>
      </c>
      <c r="D478" s="2">
        <f>DataStops!D481</f>
        <v>-103.36862945556599</v>
      </c>
      <c r="E478" s="20">
        <f>DataStops!E481</f>
        <v>43558.843472222201</v>
      </c>
      <c r="F478" s="17">
        <f>DataStops!F481</f>
        <v>2.3726851851851899E-3</v>
      </c>
      <c r="G478" s="17">
        <f>DataStops!G481/24</f>
        <v>2.3726851851851834E-3</v>
      </c>
      <c r="M478" s="2"/>
      <c r="N478" s="2"/>
    </row>
    <row r="479" spans="1:14" x14ac:dyDescent="0.2">
      <c r="A479" s="2" t="str">
        <f>DataStops!A482</f>
        <v>S-08 T (0914364)</v>
      </c>
      <c r="B479" s="2" t="str">
        <f>DataStops!B482</f>
        <v>Calle Mexicaltzingo 67, Mexicaltzingo, 44180 Guadalajara, Jal., México</v>
      </c>
      <c r="C479" s="2">
        <f>DataStops!C482</f>
        <v>20.5673732757568</v>
      </c>
      <c r="D479" s="2">
        <f>DataStops!D482</f>
        <v>-103.36888122558599</v>
      </c>
      <c r="E479" s="20">
        <f>DataStops!E482</f>
        <v>43558.867534722202</v>
      </c>
      <c r="F479" s="17">
        <f>DataStops!F482</f>
        <v>2.60416666666667E-3</v>
      </c>
      <c r="G479" s="17">
        <f>DataStops!G482/24</f>
        <v>2.6041666666666665E-3</v>
      </c>
      <c r="M479" s="2"/>
      <c r="N479" s="2"/>
    </row>
    <row r="480" spans="1:14" x14ac:dyDescent="0.2">
      <c r="A480" s="2" t="str">
        <f>DataStops!A483</f>
        <v>S-08 T (0914364)</v>
      </c>
      <c r="B480" s="2" t="str">
        <f>DataStops!B483</f>
        <v>Calle Mexicaltzingo 67, Mexicaltzingo, 44180 Guadalajara, Jal., México</v>
      </c>
      <c r="C480" s="2">
        <f>DataStops!C483</f>
        <v>20.424037933349599</v>
      </c>
      <c r="D480" s="2">
        <f>DataStops!D483</f>
        <v>-101.718399047852</v>
      </c>
      <c r="E480" s="20">
        <f>DataStops!E483</f>
        <v>43558.871388888903</v>
      </c>
      <c r="F480" s="17">
        <f>DataStops!F483</f>
        <v>8.1018518518518503E-5</v>
      </c>
      <c r="G480" s="17">
        <f>DataStops!G483/24</f>
        <v>0</v>
      </c>
      <c r="M480" s="2"/>
      <c r="N480" s="2"/>
    </row>
    <row r="481" spans="1:14" x14ac:dyDescent="0.2">
      <c r="A481" s="2" t="str">
        <f>DataStops!A484</f>
        <v>S-08 T (0914364)</v>
      </c>
      <c r="B481" s="2" t="str">
        <f>DataStops!B484</f>
        <v>Av. 16 de Septiembre 651, Mexicaltzingo, 44180 Guadalajara, Jal., México</v>
      </c>
      <c r="C481" s="2">
        <f>DataStops!C484</f>
        <v>20.4545783996582</v>
      </c>
      <c r="D481" s="2">
        <f>DataStops!D484</f>
        <v>-101.52813720703099</v>
      </c>
      <c r="E481" s="20">
        <f>DataStops!E484</f>
        <v>43558.872164351902</v>
      </c>
      <c r="F481" s="17">
        <f>DataStops!F484</f>
        <v>7.4074074074074103E-3</v>
      </c>
      <c r="G481" s="17">
        <f>DataStops!G484/24</f>
        <v>5.7870370370370421E-4</v>
      </c>
      <c r="M481" s="2"/>
      <c r="N481" s="2"/>
    </row>
    <row r="482" spans="1:14" x14ac:dyDescent="0.2">
      <c r="A482" s="2" t="str">
        <f>DataStops!A485</f>
        <v>S-08 T (0914364)</v>
      </c>
      <c r="B482" s="2" t="str">
        <f>DataStops!B485</f>
        <v>Calle Mexicaltzingo 67, Mexicaltzingo, 44180 Guadalajara, Jal., México</v>
      </c>
      <c r="C482" s="2">
        <f>DataStops!C485</f>
        <v>20.3975944519043</v>
      </c>
      <c r="D482" s="2">
        <f>DataStops!D485</f>
        <v>-101.17885589599599</v>
      </c>
      <c r="E482" s="20">
        <f>DataStops!E485</f>
        <v>43558.8838888889</v>
      </c>
      <c r="F482" s="17">
        <f>DataStops!F485</f>
        <v>3.21759259259259E-3</v>
      </c>
      <c r="G482" s="17">
        <f>DataStops!G485/24</f>
        <v>1.7939814814814832E-3</v>
      </c>
      <c r="M482" s="2"/>
      <c r="N482" s="2"/>
    </row>
    <row r="483" spans="1:14" x14ac:dyDescent="0.2">
      <c r="A483" s="2" t="str">
        <f>DataStops!A486</f>
        <v>S-08 T (0914364)</v>
      </c>
      <c r="B483" s="2" t="str">
        <f>DataStops!B486</f>
        <v>Guadalajara - Lagos de Moreno, Jalisco, México</v>
      </c>
      <c r="C483" s="2">
        <f>DataStops!C486</f>
        <v>20.481075286865199</v>
      </c>
      <c r="D483" s="2">
        <f>DataStops!D486</f>
        <v>-100.96726989746099</v>
      </c>
      <c r="E483" s="20">
        <f>DataStops!E486</f>
        <v>43558.9711342593</v>
      </c>
      <c r="F483" s="17">
        <f>DataStops!F486</f>
        <v>0.25636574074074098</v>
      </c>
      <c r="G483" s="17">
        <f>DataStops!G486/24</f>
        <v>2.8935185185185171E-3</v>
      </c>
      <c r="M483" s="2"/>
      <c r="N483" s="2"/>
    </row>
    <row r="484" spans="1:14" x14ac:dyDescent="0.2">
      <c r="A484" s="2" t="str">
        <f>DataStops!A487</f>
        <v>S-08 T (0914364)</v>
      </c>
      <c r="B484" s="2" t="str">
        <f>DataStops!B487</f>
        <v>Guadalajara - Lagos de Moreno 6a, El Tigre, Jal., México</v>
      </c>
      <c r="C484" s="2">
        <f>DataStops!C487</f>
        <v>20.481075286865199</v>
      </c>
      <c r="D484" s="2">
        <f>DataStops!D487</f>
        <v>-100.967292785645</v>
      </c>
      <c r="E484" s="20">
        <f>DataStops!E487</f>
        <v>43559.230289351901</v>
      </c>
      <c r="F484" s="17">
        <f>DataStops!F487</f>
        <v>3.6111111111111101E-3</v>
      </c>
      <c r="G484" s="17">
        <f>DataStops!G487/24</f>
        <v>3.6111111111111122E-3</v>
      </c>
      <c r="M484" s="2"/>
      <c r="N484" s="2"/>
    </row>
    <row r="485" spans="1:14" x14ac:dyDescent="0.2">
      <c r="A485" s="2" t="str">
        <f>DataStops!A488</f>
        <v>S-08 T (0914364)</v>
      </c>
      <c r="B485" s="2" t="str">
        <f>DataStops!B488</f>
        <v>Sin nombre No. 20 LB, Bugambilias, 99907 Nochistlán de Mejía, Zac., México</v>
      </c>
      <c r="C485" s="2">
        <f>DataStops!C488</f>
        <v>20.285337448120099</v>
      </c>
      <c r="D485" s="2">
        <f>DataStops!D488</f>
        <v>-100.761238098145</v>
      </c>
      <c r="E485" s="20">
        <f>DataStops!E488</f>
        <v>43559.304722222201</v>
      </c>
      <c r="F485" s="17">
        <f>DataStops!F488</f>
        <v>1.03125E-2</v>
      </c>
      <c r="G485" s="17">
        <f>DataStops!G488/24</f>
        <v>2.7893518518518502E-3</v>
      </c>
      <c r="M485" s="2"/>
      <c r="N485" s="2"/>
    </row>
    <row r="486" spans="1:14" x14ac:dyDescent="0.2">
      <c r="A486" s="2" t="str">
        <f>DataStops!A489</f>
        <v>S-08 T (0914364)</v>
      </c>
      <c r="B486" s="2" t="str">
        <f>DataStops!B489</f>
        <v>Juárez 1824, San Antonio, 99600 Jalpa, Zac., México</v>
      </c>
      <c r="C486" s="2">
        <f>DataStops!C489</f>
        <v>20.285184860229499</v>
      </c>
      <c r="D486" s="2">
        <f>DataStops!D489</f>
        <v>-100.76132202148401</v>
      </c>
      <c r="E486" s="20">
        <f>DataStops!E489</f>
        <v>43559.389699074098</v>
      </c>
      <c r="F486" s="17">
        <f>DataStops!F489</f>
        <v>6.4351851851851896E-3</v>
      </c>
      <c r="G486" s="17">
        <f>DataStops!G489/24</f>
        <v>2.4421296296296292E-3</v>
      </c>
      <c r="M486" s="2"/>
      <c r="N486" s="2"/>
    </row>
    <row r="487" spans="1:14" x14ac:dyDescent="0.2">
      <c r="A487" s="2" t="str">
        <f>DataStops!A490</f>
        <v>S-08 T (0914364)</v>
      </c>
      <c r="B487" s="2" t="str">
        <f>DataStops!B490</f>
        <v>Juárez 1824, San Antonio, 99600 Jalpa, Zac., México</v>
      </c>
      <c r="C487" s="2">
        <f>DataStops!C490</f>
        <v>20.217088699340799</v>
      </c>
      <c r="D487" s="2">
        <f>DataStops!D490</f>
        <v>-100.87915802002</v>
      </c>
      <c r="E487" s="20">
        <f>DataStops!E490</f>
        <v>43559.396388888897</v>
      </c>
      <c r="F487" s="17">
        <f>DataStops!F490</f>
        <v>8.9120370370370395E-4</v>
      </c>
      <c r="G487" s="17">
        <f>DataStops!G490/24</f>
        <v>2.6620370370370377E-4</v>
      </c>
      <c r="M487" s="2"/>
      <c r="N487" s="2"/>
    </row>
    <row r="488" spans="1:14" x14ac:dyDescent="0.2">
      <c r="A488" s="2" t="str">
        <f>DataStops!A491</f>
        <v>S-08 T (0914364)</v>
      </c>
      <c r="B488" s="2" t="str">
        <f>DataStops!B491</f>
        <v>Juárez 1824, San Antonio, 99600 Jalpa, Zac., México</v>
      </c>
      <c r="C488" s="2">
        <f>DataStops!C491</f>
        <v>20.217113494873001</v>
      </c>
      <c r="D488" s="2">
        <f>DataStops!D491</f>
        <v>-100.879234313965</v>
      </c>
      <c r="E488" s="20">
        <f>DataStops!E491</f>
        <v>43559.397662037001</v>
      </c>
      <c r="F488" s="17">
        <f>DataStops!F491</f>
        <v>4.6180555555555601E-3</v>
      </c>
      <c r="G488" s="17">
        <f>DataStops!G491/24</f>
        <v>1.1574074074074084E-4</v>
      </c>
      <c r="M488" s="2"/>
      <c r="N488" s="2"/>
    </row>
    <row r="489" spans="1:14" x14ac:dyDescent="0.2">
      <c r="A489" s="2" t="str">
        <f>DataStops!A492</f>
        <v>S-08 T (0914364)</v>
      </c>
      <c r="B489" s="2" t="str">
        <f>DataStops!B492</f>
        <v>Álvaro Obregón 101, Veracruz, 99700 Tlaltenango de Sánchez Román, Zac., México</v>
      </c>
      <c r="C489" s="2">
        <f>DataStops!C492</f>
        <v>20.217113494873001</v>
      </c>
      <c r="D489" s="2">
        <f>DataStops!D492</f>
        <v>-100.879203796387</v>
      </c>
      <c r="E489" s="20">
        <f>DataStops!E492</f>
        <v>43559.472152777802</v>
      </c>
      <c r="F489" s="17">
        <f>DataStops!F492</f>
        <v>1.19560185185185E-2</v>
      </c>
      <c r="G489" s="17">
        <f>DataStops!G492/24</f>
        <v>9.9537037037037085E-4</v>
      </c>
      <c r="M489" s="2"/>
      <c r="N489" s="2"/>
    </row>
    <row r="490" spans="1:14" x14ac:dyDescent="0.2">
      <c r="A490" s="2" t="str">
        <f>DataStops!A493</f>
        <v>S-08 T (0914364)</v>
      </c>
      <c r="B490" s="2" t="str">
        <f>DataStops!B493</f>
        <v>Álvaro Obregón 101, Veracruz, 99700 Tlaltenango de Sánchez Román, Zac., México</v>
      </c>
      <c r="C490" s="2">
        <f>DataStops!C493</f>
        <v>20.209791183471701</v>
      </c>
      <c r="D490" s="2">
        <f>DataStops!D493</f>
        <v>-101.128219604492</v>
      </c>
      <c r="E490" s="20">
        <f>DataStops!E493</f>
        <v>43559.484398148103</v>
      </c>
      <c r="F490" s="17">
        <f>DataStops!F493</f>
        <v>5.7175925925925901E-3</v>
      </c>
      <c r="G490" s="17">
        <f>DataStops!G493/24</f>
        <v>2.3148148148148167E-5</v>
      </c>
      <c r="M490" s="2"/>
      <c r="N490" s="2"/>
    </row>
    <row r="491" spans="1:14" x14ac:dyDescent="0.2">
      <c r="A491" s="2" t="str">
        <f>DataStops!A494</f>
        <v>S-08 T (0914364)</v>
      </c>
      <c r="B491" s="2" t="str">
        <f>DataStops!B494</f>
        <v>López Mateos, Momax, Zac., México</v>
      </c>
      <c r="C491" s="2">
        <f>DataStops!C494</f>
        <v>20.038629531860401</v>
      </c>
      <c r="D491" s="2">
        <f>DataStops!D494</f>
        <v>-100.712783813477</v>
      </c>
      <c r="E491" s="20">
        <f>DataStops!E494</f>
        <v>43559.507372685199</v>
      </c>
      <c r="F491" s="17">
        <f>DataStops!F494</f>
        <v>1.3831018518518499E-2</v>
      </c>
      <c r="G491" s="17">
        <f>DataStops!G494/24</f>
        <v>2.4305555555555541E-4</v>
      </c>
      <c r="M491" s="2"/>
      <c r="N491" s="2"/>
    </row>
    <row r="492" spans="1:14" x14ac:dyDescent="0.2">
      <c r="A492" s="2" t="str">
        <f>DataStops!A495</f>
        <v>S-08 T (0914364)</v>
      </c>
      <c r="B492" s="2" t="str">
        <f>DataStops!B495</f>
        <v>Zaragoza 66, Alto, 46200 Colotlán, Jal., México</v>
      </c>
      <c r="C492" s="2">
        <f>DataStops!C495</f>
        <v>20.038629531860401</v>
      </c>
      <c r="D492" s="2">
        <f>DataStops!D495</f>
        <v>-100.712753295898</v>
      </c>
      <c r="E492" s="20">
        <f>DataStops!E495</f>
        <v>43559.538819444402</v>
      </c>
      <c r="F492" s="17">
        <f>DataStops!F495</f>
        <v>1.08564814814815E-2</v>
      </c>
      <c r="G492" s="17">
        <f>DataStops!G495/24</f>
        <v>6.1342592592592503E-4</v>
      </c>
      <c r="M492" s="2"/>
      <c r="N492" s="2"/>
    </row>
    <row r="493" spans="1:14" x14ac:dyDescent="0.2">
      <c r="A493" s="2" t="str">
        <f>DataStops!A496</f>
        <v>S-08 T (0914364)</v>
      </c>
      <c r="B493" s="2" t="str">
        <f>DataStops!B496</f>
        <v>Zaragoza 66, Alto, 46200 Colotlán, Jal., México</v>
      </c>
      <c r="C493" s="2">
        <f>DataStops!C496</f>
        <v>20.0386047363281</v>
      </c>
      <c r="D493" s="2">
        <f>DataStops!D496</f>
        <v>-100.712783813477</v>
      </c>
      <c r="E493" s="20">
        <f>DataStops!E496</f>
        <v>43559.550358796303</v>
      </c>
      <c r="F493" s="17">
        <f>DataStops!F496</f>
        <v>1.3692129629629599E-2</v>
      </c>
      <c r="G493" s="17">
        <f>DataStops!G496/24</f>
        <v>1.0821759259259251E-2</v>
      </c>
      <c r="M493" s="2"/>
      <c r="N493" s="2"/>
    </row>
    <row r="494" spans="1:14" x14ac:dyDescent="0.2">
      <c r="A494" s="2" t="str">
        <f>DataStops!A497</f>
        <v>S-08 T (0914364)</v>
      </c>
      <c r="B494" s="2" t="str">
        <f>DataStops!B497</f>
        <v>Zaragoza 66, Alto, 46200 Colotlán, Jal., México</v>
      </c>
      <c r="C494" s="2">
        <f>DataStops!C497</f>
        <v>20.0232963562012</v>
      </c>
      <c r="D494" s="2">
        <f>DataStops!D497</f>
        <v>-100.72927093505901</v>
      </c>
      <c r="E494" s="20">
        <f>DataStops!E497</f>
        <v>43559.564664351798</v>
      </c>
      <c r="F494" s="17">
        <f>DataStops!F497</f>
        <v>4.2592592592592604E-3</v>
      </c>
      <c r="G494" s="17">
        <f>DataStops!G497/24</f>
        <v>1.2731481481481499E-4</v>
      </c>
      <c r="M494" s="2"/>
      <c r="N494" s="2"/>
    </row>
    <row r="495" spans="1:14" x14ac:dyDescent="0.2">
      <c r="A495" s="2" t="str">
        <f>DataStops!A498</f>
        <v>S-08 T (0914364)</v>
      </c>
      <c r="B495" s="2" t="str">
        <f>DataStops!B498</f>
        <v>De La Fortuna 6, Flores del Pedregal, 99545 Villanueva, Zac., México</v>
      </c>
      <c r="C495" s="2">
        <f>DataStops!C498</f>
        <v>19.854925155639599</v>
      </c>
      <c r="D495" s="2">
        <f>DataStops!D498</f>
        <v>-100.83039093017599</v>
      </c>
      <c r="E495" s="20">
        <f>DataStops!E498</f>
        <v>43559.656076388899</v>
      </c>
      <c r="F495" s="17">
        <f>DataStops!F498</f>
        <v>1.39236111111111E-2</v>
      </c>
      <c r="G495" s="17">
        <f>DataStops!G498/24</f>
        <v>8.1018518518518332E-4</v>
      </c>
      <c r="M495" s="2"/>
      <c r="N495" s="2"/>
    </row>
    <row r="496" spans="1:14" x14ac:dyDescent="0.2">
      <c r="A496" s="2" t="str">
        <f>DataStops!A499</f>
        <v>S-08 T (0914364)</v>
      </c>
      <c r="B496" s="2" t="str">
        <f>DataStops!B499</f>
        <v>Av. de los Maestros 3, Centro, 98400 Río Grande, Zac., México</v>
      </c>
      <c r="C496" s="2">
        <f>DataStops!C499</f>
        <v>19.854822158813501</v>
      </c>
      <c r="D496" s="2">
        <f>DataStops!D499</f>
        <v>-100.830284118652</v>
      </c>
      <c r="E496" s="20">
        <f>DataStops!E499</f>
        <v>43559.786469907398</v>
      </c>
      <c r="F496" s="17">
        <f>DataStops!F499</f>
        <v>1.50231481481481E-2</v>
      </c>
      <c r="G496" s="17">
        <f>DataStops!G499/24</f>
        <v>6.4814814814814997E-4</v>
      </c>
      <c r="M496" s="2"/>
      <c r="N496" s="2"/>
    </row>
    <row r="497" spans="1:14" x14ac:dyDescent="0.2">
      <c r="A497" s="2" t="str">
        <f>DataStops!A500</f>
        <v>S-08 T (0914364)</v>
      </c>
      <c r="B497" s="2" t="str">
        <f>DataStops!B500</f>
        <v>I. M. Altamirano 127, Conasupo, Barrio de la Loma, 98300 Juan Aldama, Zac., México</v>
      </c>
      <c r="C497" s="2">
        <f>DataStops!C500</f>
        <v>19.854694366455099</v>
      </c>
      <c r="D497" s="2">
        <f>DataStops!D500</f>
        <v>-100.82888031005901</v>
      </c>
      <c r="E497" s="20">
        <f>DataStops!E500</f>
        <v>43559.843819444402</v>
      </c>
      <c r="F497" s="17">
        <f>DataStops!F500</f>
        <v>2.6111111111111099E-2</v>
      </c>
      <c r="G497" s="17">
        <f>DataStops!G500/24</f>
        <v>8.1018518518518332E-4</v>
      </c>
      <c r="M497" s="2"/>
      <c r="N497" s="2"/>
    </row>
    <row r="498" spans="1:14" x14ac:dyDescent="0.2">
      <c r="A498" s="2" t="str">
        <f>DataStops!A501</f>
        <v>S-08 T (0914364)</v>
      </c>
      <c r="B498" s="2" t="str">
        <f>DataStops!B501</f>
        <v>Viola 7, Col de los Musicos, 99100 Sombrerete, Zac., México</v>
      </c>
      <c r="C498" s="2">
        <f>DataStops!C501</f>
        <v>19.820339202880898</v>
      </c>
      <c r="D498" s="2">
        <f>DataStops!D501</f>
        <v>-101.933029174805</v>
      </c>
      <c r="E498" s="20">
        <f>DataStops!E501</f>
        <v>43559.941701388903</v>
      </c>
      <c r="F498" s="17">
        <f>DataStops!F501</f>
        <v>0.30950231481481499</v>
      </c>
      <c r="G498" s="17">
        <f>DataStops!G501/24</f>
        <v>1.9386574074074084E-2</v>
      </c>
      <c r="M498" s="2"/>
      <c r="N498" s="2"/>
    </row>
    <row r="499" spans="1:14" x14ac:dyDescent="0.2">
      <c r="A499" s="2" t="str">
        <f>DataStops!A502</f>
        <v>S-08 T (0914364)</v>
      </c>
      <c r="B499" s="2" t="str">
        <f>DataStops!B502</f>
        <v>Fresnillo -Sain Alto, San José de Lourdes, Zac., México</v>
      </c>
      <c r="C499" s="2">
        <f>DataStops!C502</f>
        <v>20.568346023559599</v>
      </c>
      <c r="D499" s="2">
        <f>DataStops!D502</f>
        <v>-103.36581420898401</v>
      </c>
      <c r="E499" s="20">
        <f>DataStops!E502</f>
        <v>43560.306111111102</v>
      </c>
      <c r="F499" s="17">
        <f>DataStops!F502</f>
        <v>3.9768518518518502E-2</v>
      </c>
      <c r="G499" s="17">
        <f>DataStops!G502/24</f>
        <v>2.7777777777777789E-4</v>
      </c>
      <c r="M499" s="2"/>
      <c r="N499" s="2"/>
    </row>
    <row r="500" spans="1:14" x14ac:dyDescent="0.2">
      <c r="A500" s="2" t="str">
        <f>DataStops!A503</f>
        <v>S-08 T (0914364)</v>
      </c>
      <c r="B500" s="2" t="str">
        <f>DataStops!B503</f>
        <v>Dr Pedro Juan Mirassou Tarno 219, Tlaquepaque, 45610 Jal., México</v>
      </c>
      <c r="C500" s="2">
        <f>DataStops!C503</f>
        <v>20.569242477416999</v>
      </c>
      <c r="D500" s="2">
        <f>DataStops!D503</f>
        <v>-103.366500854492</v>
      </c>
      <c r="E500" s="20">
        <f>DataStops!E503</f>
        <v>43560.6179513889</v>
      </c>
      <c r="F500" s="17">
        <f>DataStops!F503</f>
        <v>2.9513888888888901E-3</v>
      </c>
      <c r="G500" s="17">
        <f>DataStops!G503/24</f>
        <v>2.9513888888888875E-3</v>
      </c>
      <c r="M500" s="2"/>
      <c r="N500" s="2"/>
    </row>
    <row r="501" spans="1:14" x14ac:dyDescent="0.2">
      <c r="A501" s="2" t="str">
        <f>DataStops!A504</f>
        <v>S-08 T (0914364)</v>
      </c>
      <c r="B501" s="2" t="str">
        <f>DataStops!B504</f>
        <v>Av. Adolf Bernard Horn Junior 3490, Lomas de Tlaquepaque, 45601 San Pedro Tlaquepaque, Jal., México</v>
      </c>
      <c r="C501" s="2">
        <f>DataStops!C504</f>
        <v>20.569242477416999</v>
      </c>
      <c r="D501" s="2">
        <f>DataStops!D504</f>
        <v>-103.366500854492</v>
      </c>
      <c r="E501" s="20">
        <f>DataStops!E504</f>
        <v>43560.621284722198</v>
      </c>
      <c r="F501" s="17">
        <f>DataStops!F504</f>
        <v>1.51157407407407E-2</v>
      </c>
      <c r="G501" s="17">
        <f>DataStops!G504/24</f>
        <v>2.3148148148148167E-5</v>
      </c>
      <c r="M501" s="2"/>
      <c r="N501" s="2"/>
    </row>
    <row r="502" spans="1:14" x14ac:dyDescent="0.2">
      <c r="A502" s="2" t="str">
        <f>DataStops!A505</f>
        <v>S-08 T (0914364)</v>
      </c>
      <c r="B502" s="2" t="str">
        <f>DataStops!B505</f>
        <v>Dr Pedro Juan Mirassou Tarno 219, Tlaquepaque, 45610 Jal., México</v>
      </c>
      <c r="C502" s="2">
        <f>DataStops!C505</f>
        <v>20.566759109497099</v>
      </c>
      <c r="D502" s="2">
        <f>DataStops!D505</f>
        <v>-103.368270874023</v>
      </c>
      <c r="E502" s="20">
        <f>DataStops!E505</f>
        <v>43560.637488425898</v>
      </c>
      <c r="F502" s="17">
        <f>DataStops!F505</f>
        <v>2.3483796296296301E-2</v>
      </c>
      <c r="G502" s="17">
        <f>DataStops!G505/24</f>
        <v>4.6296296296296253E-5</v>
      </c>
      <c r="M502" s="2"/>
      <c r="N502" s="2"/>
    </row>
    <row r="503" spans="1:14" x14ac:dyDescent="0.2">
      <c r="A503" s="2" t="str">
        <f>DataStops!A506</f>
        <v>S-08 T (0914364)</v>
      </c>
      <c r="B503" s="2" t="str">
        <f>DataStops!B506</f>
        <v>Vicente Guerrero 350, Jalisco, México</v>
      </c>
      <c r="C503" s="2">
        <f>DataStops!C506</f>
        <v>20.569164276123001</v>
      </c>
      <c r="D503" s="2">
        <f>DataStops!D506</f>
        <v>-103.36644744873</v>
      </c>
      <c r="E503" s="20">
        <f>DataStops!E506</f>
        <v>43562.902094907397</v>
      </c>
      <c r="F503" s="17">
        <f>DataStops!F506</f>
        <v>0.196851851851852</v>
      </c>
      <c r="G503" s="17">
        <f>DataStops!G506/24</f>
        <v>1.6203703703703709E-4</v>
      </c>
      <c r="M503" s="2"/>
      <c r="N503" s="2"/>
    </row>
    <row r="504" spans="1:14" x14ac:dyDescent="0.2">
      <c r="A504" s="2" t="str">
        <f>DataStops!A507</f>
        <v>S-08 T (0914364)</v>
      </c>
      <c r="B504" s="2" t="str">
        <f>DataStops!B507</f>
        <v>Vicente Guerrero 350, Jalisco, México</v>
      </c>
      <c r="C504" s="2">
        <f>DataStops!C507</f>
        <v>20.568653106689499</v>
      </c>
      <c r="D504" s="2">
        <f>DataStops!D507</f>
        <v>-103.366096496582</v>
      </c>
      <c r="E504" s="20">
        <f>DataStops!E507</f>
        <v>43563.099201388897</v>
      </c>
      <c r="F504" s="17">
        <f>DataStops!F507</f>
        <v>2.3842592592592599E-2</v>
      </c>
      <c r="G504" s="17">
        <f>DataStops!G507/24</f>
        <v>8.6574074074074175E-3</v>
      </c>
      <c r="M504" s="2"/>
      <c r="N504" s="2"/>
    </row>
    <row r="505" spans="1:14" x14ac:dyDescent="0.2">
      <c r="A505" s="2" t="str">
        <f>DataStops!A508</f>
        <v>S-08 T (0914364)</v>
      </c>
      <c r="B505" s="2" t="str">
        <f>DataStops!B508</f>
        <v>Prolongacion Vicente guerrero 100a, Jalisco, México</v>
      </c>
      <c r="C505" s="2">
        <f>DataStops!C508</f>
        <v>20.566707611083999</v>
      </c>
      <c r="D505" s="2">
        <f>DataStops!D508</f>
        <v>-103.36847686767599</v>
      </c>
      <c r="E505" s="20">
        <f>DataStops!E508</f>
        <v>43563.1248611111</v>
      </c>
      <c r="F505" s="17">
        <f>DataStops!F508</f>
        <v>3.9004629629629602E-3</v>
      </c>
      <c r="G505" s="17">
        <f>DataStops!G508/24</f>
        <v>1.3888888888888874E-3</v>
      </c>
      <c r="M505" s="2"/>
      <c r="N505" s="2"/>
    </row>
    <row r="506" spans="1:14" x14ac:dyDescent="0.2">
      <c r="A506" s="2" t="str">
        <f>DataStops!A509</f>
        <v>S-08 T (0914364)</v>
      </c>
      <c r="B506" s="2" t="str">
        <f>DataStops!B509</f>
        <v>Vicente Guerrero 350, Jalisco, México</v>
      </c>
      <c r="C506" s="2">
        <f>DataStops!C509</f>
        <v>20.566860198974599</v>
      </c>
      <c r="D506" s="2">
        <f>DataStops!D509</f>
        <v>-103.36840057373</v>
      </c>
      <c r="E506" s="20">
        <f>DataStops!E509</f>
        <v>43563.129085648201</v>
      </c>
      <c r="F506" s="17">
        <f>DataStops!F509</f>
        <v>2.4016203703703699E-2</v>
      </c>
      <c r="G506" s="17">
        <f>DataStops!G509/24</f>
        <v>3.4722222222222209E-5</v>
      </c>
      <c r="M506" s="2"/>
      <c r="N506" s="2"/>
    </row>
    <row r="507" spans="1:14" x14ac:dyDescent="0.2">
      <c r="A507" s="2" t="str">
        <f>DataStops!A510</f>
        <v>S-08 T (0914364)</v>
      </c>
      <c r="B507" s="2" t="str">
        <f>DataStops!B510</f>
        <v>Vicente Guerrero 350, Jalisco, México</v>
      </c>
      <c r="C507" s="2">
        <f>DataStops!C510</f>
        <v>20.567142486572301</v>
      </c>
      <c r="D507" s="2">
        <f>DataStops!D510</f>
        <v>-103.36862945556599</v>
      </c>
      <c r="E507" s="20">
        <f>DataStops!E510</f>
        <v>43563.153969907398</v>
      </c>
      <c r="F507" s="17">
        <f>DataStops!F510</f>
        <v>4.2708333333333296E-3</v>
      </c>
      <c r="G507" s="17">
        <f>DataStops!G510/24</f>
        <v>4.2708333333333331E-3</v>
      </c>
      <c r="M507" s="2"/>
      <c r="N507" s="2"/>
    </row>
    <row r="508" spans="1:14" x14ac:dyDescent="0.2">
      <c r="A508" s="2" t="str">
        <f>DataStops!A511</f>
        <v>S-08 T (0914364)</v>
      </c>
      <c r="B508" s="2" t="str">
        <f>DataStops!B511</f>
        <v>Prolongacion Vicente guerrero 100a, Jalisco, México</v>
      </c>
      <c r="C508" s="2">
        <f>DataStops!C511</f>
        <v>20.5673732757568</v>
      </c>
      <c r="D508" s="2">
        <f>DataStops!D511</f>
        <v>-103.36888122558599</v>
      </c>
      <c r="E508" s="20">
        <f>DataStops!E511</f>
        <v>43563.159733796303</v>
      </c>
      <c r="F508" s="17">
        <f>DataStops!F511</f>
        <v>8.3275462962962996E-2</v>
      </c>
      <c r="G508" s="17">
        <f>DataStops!G511/24</f>
        <v>5.787037037037042E-5</v>
      </c>
      <c r="M508" s="2"/>
      <c r="N508" s="2"/>
    </row>
    <row r="509" spans="1:14" x14ac:dyDescent="0.2">
      <c r="A509" s="2" t="str">
        <f>DataStops!A512</f>
        <v>S-08 T (0914364)</v>
      </c>
      <c r="B509" s="2" t="str">
        <f>DataStops!B512</f>
        <v>Vicente Guerrero 350, Jalisco, México</v>
      </c>
      <c r="C509" s="2">
        <f>DataStops!C512</f>
        <v>20.424037933349599</v>
      </c>
      <c r="D509" s="2">
        <f>DataStops!D512</f>
        <v>-101.718399047852</v>
      </c>
      <c r="E509" s="20">
        <f>DataStops!E512</f>
        <v>43563.243726851899</v>
      </c>
      <c r="F509" s="17">
        <f>DataStops!F512</f>
        <v>1.4305555555555601E-2</v>
      </c>
      <c r="G509" s="17">
        <f>DataStops!G512/24</f>
        <v>7.8819444444444588E-3</v>
      </c>
      <c r="M509" s="2"/>
      <c r="N509" s="2"/>
    </row>
    <row r="510" spans="1:14" x14ac:dyDescent="0.2">
      <c r="A510" s="2" t="str">
        <f>DataStops!A513</f>
        <v>S-08 T (0914364)</v>
      </c>
      <c r="B510" s="2" t="str">
        <f>DataStops!B513</f>
        <v>Guadalajara - Tepic 2049, Jalisco, México</v>
      </c>
      <c r="C510" s="2">
        <f>DataStops!C513</f>
        <v>20.4545783996582</v>
      </c>
      <c r="D510" s="2">
        <f>DataStops!D513</f>
        <v>-101.52813720703099</v>
      </c>
      <c r="E510" s="20">
        <f>DataStops!E513</f>
        <v>43563.2964236111</v>
      </c>
      <c r="F510" s="17">
        <f>DataStops!F513</f>
        <v>6.6203703703703702E-3</v>
      </c>
      <c r="G510" s="17">
        <f>DataStops!G513/24</f>
        <v>5.3240740740740831E-4</v>
      </c>
      <c r="M510" s="2"/>
      <c r="N510" s="2"/>
    </row>
    <row r="511" spans="1:14" x14ac:dyDescent="0.2">
      <c r="A511" s="2" t="str">
        <f>DataStops!A514</f>
        <v>S-08 T (0914364)</v>
      </c>
      <c r="B511" s="2" t="str">
        <f>DataStops!B514</f>
        <v>Av. Tecnológico 4, Valle de Matatipac, 63195 Tepic, Nay., México</v>
      </c>
      <c r="C511" s="2">
        <f>DataStops!C514</f>
        <v>20.3975944519043</v>
      </c>
      <c r="D511" s="2">
        <f>DataStops!D514</f>
        <v>-101.17885589599599</v>
      </c>
      <c r="E511" s="20">
        <f>DataStops!E514</f>
        <v>43563.410949074103</v>
      </c>
      <c r="F511" s="17">
        <f>DataStops!F514</f>
        <v>1.49074074074074E-2</v>
      </c>
      <c r="G511" s="17">
        <f>DataStops!G514/24</f>
        <v>1.0995370370370375E-3</v>
      </c>
      <c r="M511" s="2"/>
      <c r="N511" s="2"/>
    </row>
    <row r="512" spans="1:14" x14ac:dyDescent="0.2">
      <c r="A512" s="2" t="str">
        <f>DataStops!A515</f>
        <v>S-08 T (0914364)</v>
      </c>
      <c r="B512" s="2" t="str">
        <f>DataStops!B515</f>
        <v>Paseo de Geranio 132, Villas del Roble, 63173 Tepic, Nay., México</v>
      </c>
      <c r="C512" s="2">
        <f>DataStops!C515</f>
        <v>20.481075286865199</v>
      </c>
      <c r="D512" s="2">
        <f>DataStops!D515</f>
        <v>-100.96726989746099</v>
      </c>
      <c r="E512" s="20">
        <f>DataStops!E515</f>
        <v>43563.440046296302</v>
      </c>
      <c r="F512" s="17">
        <f>DataStops!F515</f>
        <v>3.0902777777777799E-3</v>
      </c>
      <c r="G512" s="17">
        <f>DataStops!G515/24</f>
        <v>1.0300925925925918E-3</v>
      </c>
      <c r="M512" s="2"/>
      <c r="N512" s="2"/>
    </row>
    <row r="513" spans="1:14" x14ac:dyDescent="0.2">
      <c r="A513" s="2" t="str">
        <f>DataStops!A516</f>
        <v>S-08 T (0914364)</v>
      </c>
      <c r="B513" s="2" t="str">
        <f>DataStops!B516</f>
        <v>Paseo de Geranio 132, Villas del Roble, 63173 Tepic, Nay., México</v>
      </c>
      <c r="C513" s="2">
        <f>DataStops!C516</f>
        <v>20.481075286865199</v>
      </c>
      <c r="D513" s="2">
        <f>DataStops!D516</f>
        <v>-100.967292785645</v>
      </c>
      <c r="E513" s="20">
        <f>DataStops!E516</f>
        <v>43563.443842592598</v>
      </c>
      <c r="F513" s="17">
        <f>DataStops!F516</f>
        <v>2.6134259259259301E-2</v>
      </c>
      <c r="G513" s="17">
        <f>DataStops!G516/24</f>
        <v>3.4722222222222209E-5</v>
      </c>
      <c r="M513" s="2"/>
      <c r="N513" s="2"/>
    </row>
    <row r="514" spans="1:14" x14ac:dyDescent="0.2">
      <c r="A514" s="2" t="str">
        <f>DataStops!A517</f>
        <v>S-08 T (0914364)</v>
      </c>
      <c r="B514" s="2" t="str">
        <f>DataStops!B517</f>
        <v>Av. los Sauces 324, Unión Popular, 63196 Tepic, Nay., México</v>
      </c>
      <c r="C514" s="2">
        <f>DataStops!C517</f>
        <v>20.285337448120099</v>
      </c>
      <c r="D514" s="2">
        <f>DataStops!D517</f>
        <v>-100.761238098145</v>
      </c>
      <c r="E514" s="20">
        <f>DataStops!E517</f>
        <v>43563.480300925898</v>
      </c>
      <c r="F514" s="17">
        <f>DataStops!F517</f>
        <v>3.3101851851851899E-3</v>
      </c>
      <c r="G514" s="17">
        <f>DataStops!G517/24</f>
        <v>7.0601851851851674E-4</v>
      </c>
      <c r="M514" s="2"/>
      <c r="N514" s="2"/>
    </row>
    <row r="515" spans="1:14" x14ac:dyDescent="0.2">
      <c r="A515" s="2" t="str">
        <f>DataStops!A518</f>
        <v>S-08 T (0914364)</v>
      </c>
      <c r="B515" s="2" t="str">
        <f>DataStops!B518</f>
        <v>Av. los Sauces 324, Unión Popular, 63196 Tepic, Nay., México</v>
      </c>
      <c r="C515" s="2">
        <f>DataStops!C518</f>
        <v>20.285184860229499</v>
      </c>
      <c r="D515" s="2">
        <f>DataStops!D518</f>
        <v>-100.76132202148401</v>
      </c>
      <c r="E515" s="20">
        <f>DataStops!E518</f>
        <v>43563.483761574098</v>
      </c>
      <c r="F515" s="17">
        <f>DataStops!F518</f>
        <v>1.15856481481481E-2</v>
      </c>
      <c r="G515" s="17">
        <f>DataStops!G518/24</f>
        <v>5.787037037037042E-5</v>
      </c>
      <c r="M515" s="2"/>
      <c r="N515" s="2"/>
    </row>
    <row r="516" spans="1:14" x14ac:dyDescent="0.2">
      <c r="A516" s="2" t="str">
        <f>DataStops!A519</f>
        <v>S-08 T (0914364)</v>
      </c>
      <c r="B516" s="2" t="str">
        <f>DataStops!B519</f>
        <v>Calle Brasil 45, Moctezuma, 63185 Tepic, Nay., México</v>
      </c>
      <c r="C516" s="2">
        <f>DataStops!C519</f>
        <v>20.217088699340799</v>
      </c>
      <c r="D516" s="2">
        <f>DataStops!D519</f>
        <v>-100.87915802002</v>
      </c>
      <c r="E516" s="20">
        <f>DataStops!E519</f>
        <v>43563.500972222202</v>
      </c>
      <c r="F516" s="17">
        <f>DataStops!F519</f>
        <v>1.21296296296296E-2</v>
      </c>
      <c r="G516" s="17">
        <f>DataStops!G519/24</f>
        <v>6.9444444444444588E-4</v>
      </c>
      <c r="M516" s="2"/>
      <c r="N516" s="2"/>
    </row>
    <row r="517" spans="1:14" x14ac:dyDescent="0.2">
      <c r="A517" s="2" t="str">
        <f>DataStops!A520</f>
        <v>S-08 T (0914364)</v>
      </c>
      <c r="B517" s="2" t="str">
        <f>DataStops!B520</f>
        <v>De Los Insurgentes Pte. 1055, Rodeo de la Punta, 63117 Tepic, Nay., México</v>
      </c>
      <c r="C517" s="2">
        <f>DataStops!C520</f>
        <v>20.217113494873001</v>
      </c>
      <c r="D517" s="2">
        <f>DataStops!D520</f>
        <v>-100.879234313965</v>
      </c>
      <c r="E517" s="20">
        <f>DataStops!E520</f>
        <v>43563.521226851903</v>
      </c>
      <c r="F517" s="17">
        <f>DataStops!F520</f>
        <v>3.26388888888889E-3</v>
      </c>
      <c r="G517" s="17">
        <f>DataStops!G520/24</f>
        <v>3.2638888888888874E-3</v>
      </c>
      <c r="M517" s="2"/>
      <c r="N517" s="2"/>
    </row>
    <row r="518" spans="1:14" x14ac:dyDescent="0.2">
      <c r="A518" s="2" t="str">
        <f>DataStops!A521</f>
        <v>S-08 T (0914364)</v>
      </c>
      <c r="B518" s="2" t="str">
        <f>DataStops!B521</f>
        <v>De Los Insurgentes Pte. 1055, Rodeo de la Punta, 63117 Tepic, Nay., México</v>
      </c>
      <c r="C518" s="2">
        <f>DataStops!C521</f>
        <v>20.217113494873001</v>
      </c>
      <c r="D518" s="2">
        <f>DataStops!D521</f>
        <v>-100.879203796387</v>
      </c>
      <c r="E518" s="20">
        <f>DataStops!E521</f>
        <v>43563.525497685201</v>
      </c>
      <c r="F518" s="17">
        <f>DataStops!F521</f>
        <v>5.09259259259259E-4</v>
      </c>
      <c r="G518" s="17">
        <f>DataStops!G521/24</f>
        <v>1.8518518518518501E-4</v>
      </c>
      <c r="M518" s="2"/>
      <c r="N518" s="2"/>
    </row>
    <row r="519" spans="1:14" x14ac:dyDescent="0.2">
      <c r="A519" s="2" t="str">
        <f>DataStops!A522</f>
        <v>S-08 T (0914364)</v>
      </c>
      <c r="B519" s="2" t="str">
        <f>DataStops!B522</f>
        <v>De Los Insurgentes Pte. 1055, Rodeo de la Punta, 63117 Tepic, Nay., México</v>
      </c>
      <c r="C519" s="2">
        <f>DataStops!C522</f>
        <v>20.209791183471701</v>
      </c>
      <c r="D519" s="2">
        <f>DataStops!D522</f>
        <v>-101.128219604492</v>
      </c>
      <c r="E519" s="20">
        <f>DataStops!E522</f>
        <v>43563.526284722197</v>
      </c>
      <c r="F519" s="17">
        <f>DataStops!F522</f>
        <v>2.32291666666667E-2</v>
      </c>
      <c r="G519" s="17">
        <f>DataStops!G522/24</f>
        <v>1.0416666666666667E-4</v>
      </c>
      <c r="M519" s="2"/>
      <c r="N519" s="2"/>
    </row>
    <row r="520" spans="1:14" x14ac:dyDescent="0.2">
      <c r="A520" s="2" t="str">
        <f>DataStops!A523</f>
        <v>S-08 T (0914364)</v>
      </c>
      <c r="B520" s="2" t="str">
        <f>DataStops!B523</f>
        <v>Av. Guadalupe Victoria 426, Heriberto Casas, 63020 Tepic, Nay., México</v>
      </c>
      <c r="C520" s="2">
        <f>DataStops!C523</f>
        <v>20.038629531860401</v>
      </c>
      <c r="D520" s="2">
        <f>DataStops!D523</f>
        <v>-100.712783813477</v>
      </c>
      <c r="E520" s="20">
        <f>DataStops!E523</f>
        <v>43563.557511574101</v>
      </c>
      <c r="F520" s="17">
        <f>DataStops!F523</f>
        <v>2.61574074074074E-2</v>
      </c>
      <c r="G520" s="17">
        <f>DataStops!G523/24</f>
        <v>8.217592592592583E-4</v>
      </c>
      <c r="M520" s="2"/>
      <c r="N520" s="2"/>
    </row>
    <row r="521" spans="1:14" x14ac:dyDescent="0.2">
      <c r="A521" s="2" t="str">
        <f>DataStops!A524</f>
        <v>S-08 T (0914364)</v>
      </c>
      <c r="B521" s="2" t="str">
        <f>DataStops!B524</f>
        <v>H. Batallón de San Blas 168, Sin Nombre Loc. San Blas, El Guayabal, 63744 San Blas, Nay., México</v>
      </c>
      <c r="C521" s="2">
        <f>DataStops!C524</f>
        <v>20.038629531860401</v>
      </c>
      <c r="D521" s="2">
        <f>DataStops!D524</f>
        <v>-100.712753295898</v>
      </c>
      <c r="E521" s="20">
        <f>DataStops!E524</f>
        <v>43563.629270833299</v>
      </c>
      <c r="F521" s="17">
        <f>DataStops!F524</f>
        <v>3.00810185185185E-2</v>
      </c>
      <c r="G521" s="17">
        <f>DataStops!G524/24</f>
        <v>1.3194444444444458E-3</v>
      </c>
      <c r="M521" s="2"/>
      <c r="N521" s="2"/>
    </row>
    <row r="522" spans="1:14" x14ac:dyDescent="0.2">
      <c r="A522" s="2" t="str">
        <f>DataStops!A525</f>
        <v>S-08 T (0914364)</v>
      </c>
      <c r="B522" s="2" t="str">
        <f>DataStops!B525</f>
        <v>Av Benito Juárez 271, El Cerrito, 63743 San Blas, Nay., México</v>
      </c>
      <c r="C522" s="2">
        <f>DataStops!C525</f>
        <v>20.0386047363281</v>
      </c>
      <c r="D522" s="2">
        <f>DataStops!D525</f>
        <v>-100.712783813477</v>
      </c>
      <c r="E522" s="20">
        <f>DataStops!E525</f>
        <v>43563.665081018502</v>
      </c>
      <c r="F522" s="17">
        <f>DataStops!F525</f>
        <v>2.5694444444444402E-2</v>
      </c>
      <c r="G522" s="17">
        <f>DataStops!G525/24</f>
        <v>5.0925925925925835E-4</v>
      </c>
      <c r="M522" s="2"/>
      <c r="N522" s="2"/>
    </row>
    <row r="523" spans="1:14" x14ac:dyDescent="0.2">
      <c r="A523" s="2" t="str">
        <f>DataStops!A526</f>
        <v>S-08 T (0914364)</v>
      </c>
      <c r="B523" s="2" t="str">
        <f>DataStops!B526</f>
        <v>Ejido 236, Emiliano Zapata, 63550 Villa Hidalgo, Nay., México</v>
      </c>
      <c r="C523" s="2">
        <f>DataStops!C526</f>
        <v>20.0232963562012</v>
      </c>
      <c r="D523" s="2">
        <f>DataStops!D526</f>
        <v>-100.72927093505901</v>
      </c>
      <c r="E523" s="20">
        <f>DataStops!E526</f>
        <v>43563.720439814802</v>
      </c>
      <c r="F523" s="17">
        <f>DataStops!F526</f>
        <v>3.2442129629629599E-2</v>
      </c>
      <c r="G523" s="17">
        <f>DataStops!G526/24</f>
        <v>1.1342592592592583E-3</v>
      </c>
      <c r="M523" s="2"/>
      <c r="N523" s="2"/>
    </row>
    <row r="524" spans="1:14" x14ac:dyDescent="0.2">
      <c r="A524" s="2" t="str">
        <f>DataStops!A527</f>
        <v>S-08 T (0914364)</v>
      </c>
      <c r="B524" s="2" t="str">
        <f>DataStops!B527</f>
        <v>Carr. Guadalajara - Tepic, El Llano de los Vela, Jal., México</v>
      </c>
      <c r="C524" s="2">
        <f>DataStops!C527</f>
        <v>19.854925155639599</v>
      </c>
      <c r="D524" s="2">
        <f>DataStops!D527</f>
        <v>-100.83039093017599</v>
      </c>
      <c r="E524" s="20">
        <f>DataStops!E527</f>
        <v>43563.898518518501</v>
      </c>
      <c r="F524" s="17">
        <f>DataStops!F527</f>
        <v>3.0555555555555601E-3</v>
      </c>
      <c r="G524" s="17">
        <f>DataStops!G527/24</f>
        <v>3.0555555555555544E-3</v>
      </c>
      <c r="M524" s="2"/>
      <c r="N524" s="2"/>
    </row>
    <row r="525" spans="1:14" x14ac:dyDescent="0.2">
      <c r="A525" s="2" t="str">
        <f>DataStops!A528</f>
        <v>S-08 T (0914364)</v>
      </c>
      <c r="B525" s="2" t="str">
        <f>DataStops!B528</f>
        <v>Av Periférico Pte Manuel Gómez Morin 27, Paseos del Sol, 45070 Zapopan, Jal., México</v>
      </c>
      <c r="C525" s="2">
        <f>DataStops!C528</f>
        <v>19.854822158813501</v>
      </c>
      <c r="D525" s="2">
        <f>DataStops!D528</f>
        <v>-100.830284118652</v>
      </c>
      <c r="E525" s="20">
        <f>DataStops!E528</f>
        <v>43563.957604166702</v>
      </c>
      <c r="F525" s="17">
        <f>DataStops!F528</f>
        <v>4.4675925925925898E-3</v>
      </c>
      <c r="G525" s="17">
        <f>DataStops!G528/24</f>
        <v>4.4675925925925829E-3</v>
      </c>
      <c r="M525" s="2"/>
      <c r="N525" s="2"/>
    </row>
    <row r="526" spans="1:14" x14ac:dyDescent="0.2">
      <c r="A526" s="2" t="str">
        <f>DataStops!A529</f>
        <v>S-08 T (0914364)</v>
      </c>
      <c r="B526" s="2" t="str">
        <f>DataStops!B529</f>
        <v>Av. Adolf Bernard Horn Junior 3490, Lomas de Tlaquepaque, 45601 San Pedro Tlaquepaque, Jal., México</v>
      </c>
      <c r="C526" s="2">
        <f>DataStops!C529</f>
        <v>19.854694366455099</v>
      </c>
      <c r="D526" s="2">
        <f>DataStops!D529</f>
        <v>-100.82888031005901</v>
      </c>
      <c r="E526" s="20">
        <f>DataStops!E529</f>
        <v>43563.971643518496</v>
      </c>
      <c r="F526" s="17">
        <f>DataStops!F529</f>
        <v>1.44907407407407E-2</v>
      </c>
      <c r="G526" s="17">
        <f>DataStops!G529/24</f>
        <v>2.4305555555555543E-3</v>
      </c>
      <c r="M526" s="2"/>
      <c r="N526" s="2"/>
    </row>
    <row r="527" spans="1:14" x14ac:dyDescent="0.2">
      <c r="A527" s="2" t="str">
        <f>DataStops!A530</f>
        <v>S-08 T (0914364)</v>
      </c>
      <c r="B527" s="2" t="str">
        <f>DataStops!B530</f>
        <v>Dr Pedro Juan Mirassou Tarno 219, Tlaquepaque, 45610 Jal., México</v>
      </c>
      <c r="C527" s="2">
        <f>DataStops!C530</f>
        <v>19.820339202880898</v>
      </c>
      <c r="D527" s="2">
        <f>DataStops!D530</f>
        <v>-101.933029174805</v>
      </c>
      <c r="E527" s="20">
        <f>DataStops!E530</f>
        <v>43563.988113425898</v>
      </c>
      <c r="F527" s="17">
        <f>DataStops!F530</f>
        <v>0.61650462962963004</v>
      </c>
      <c r="G527" s="17">
        <f>DataStops!G530/24</f>
        <v>6.944444444444458E-5</v>
      </c>
      <c r="M527" s="2"/>
      <c r="N527" s="2"/>
    </row>
    <row r="528" spans="1:14" x14ac:dyDescent="0.2">
      <c r="A528" s="2" t="str">
        <f>DataStops!A531</f>
        <v>S-08 T (0914364)</v>
      </c>
      <c r="B528" s="2" t="str">
        <f>DataStops!B531</f>
        <v>Dr Pedro Juan Mirassou Tarno 219, Tlaquepaque, 45610 Jal., México</v>
      </c>
      <c r="C528" s="2">
        <f>DataStops!C531</f>
        <v>20.568346023559599</v>
      </c>
      <c r="D528" s="2">
        <f>DataStops!D531</f>
        <v>-103.36581420898401</v>
      </c>
      <c r="E528" s="20">
        <f>DataStops!E531</f>
        <v>43562.742037037002</v>
      </c>
      <c r="F528" s="17">
        <f>DataStops!F531</f>
        <v>0.14681712962963001</v>
      </c>
      <c r="G528" s="17">
        <f>DataStops!G531/24</f>
        <v>2.7314814814814793E-3</v>
      </c>
      <c r="M528" s="2"/>
      <c r="N528" s="2"/>
    </row>
    <row r="529" spans="1:14" x14ac:dyDescent="0.2">
      <c r="A529" s="2" t="str">
        <f>DataStops!A532</f>
        <v>S-08 T (0914364)</v>
      </c>
      <c r="B529" s="2" t="str">
        <f>DataStops!B532</f>
        <v>Dr Pedro Juan Mirassou Tarno 219, Tlaquepaque, 45610 Jal., México</v>
      </c>
      <c r="C529" s="2">
        <f>DataStops!C532</f>
        <v>20.569242477416999</v>
      </c>
      <c r="D529" s="2">
        <f>DataStops!D532</f>
        <v>-103.366500854492</v>
      </c>
      <c r="E529" s="20">
        <f>DataStops!E532</f>
        <v>43562.891620370399</v>
      </c>
      <c r="F529" s="17">
        <f>DataStops!F532</f>
        <v>3.1250000000000002E-3</v>
      </c>
      <c r="G529" s="17">
        <f>DataStops!G532/24</f>
        <v>3.1249999999999997E-3</v>
      </c>
      <c r="M529" s="2"/>
      <c r="N529" s="2"/>
    </row>
    <row r="530" spans="1:14" x14ac:dyDescent="0.2">
      <c r="A530" s="2" t="str">
        <f>DataStops!A533</f>
        <v>S-08 T (0914364)</v>
      </c>
      <c r="B530" s="2" t="str">
        <f>DataStops!B533</f>
        <v>Dr Pedro Juan Mirassou Tarno 219, Tlaquepaque, 45610 Jal., México</v>
      </c>
      <c r="C530" s="2">
        <f>DataStops!C533</f>
        <v>20.569164276123001</v>
      </c>
      <c r="D530" s="2">
        <f>DataStops!D533</f>
        <v>-103.36644744873</v>
      </c>
      <c r="E530" s="20">
        <f>DataStops!E533</f>
        <v>43563.988113425898</v>
      </c>
      <c r="F530" s="17">
        <f>DataStops!F533</f>
        <v>0.61650462962963004</v>
      </c>
      <c r="G530" s="17">
        <f>DataStops!G533/24</f>
        <v>6.944444444444458E-5</v>
      </c>
      <c r="M530" s="2"/>
      <c r="N530" s="2"/>
    </row>
    <row r="531" spans="1:14" x14ac:dyDescent="0.2">
      <c r="A531" s="2" t="str">
        <f>DataStops!A534</f>
        <v>S-08 T (0914364)</v>
      </c>
      <c r="B531" s="2" t="str">
        <f>DataStops!B534</f>
        <v>Dr Pedro Juan Mirassou Tarno 219, Tlaquepaque, 45610 Jal., México</v>
      </c>
      <c r="C531" s="2">
        <f>DataStops!C534</f>
        <v>20.568653106689499</v>
      </c>
      <c r="D531" s="2">
        <f>DataStops!D534</f>
        <v>-103.366096496582</v>
      </c>
      <c r="E531" s="20">
        <f>DataStops!E534</f>
        <v>43564.605578703697</v>
      </c>
      <c r="F531" s="17">
        <f>DataStops!F534</f>
        <v>3.6111111111111101E-3</v>
      </c>
      <c r="G531" s="17">
        <f>DataStops!G534/24</f>
        <v>3.6111111111111122E-3</v>
      </c>
      <c r="M531" s="2"/>
      <c r="N531" s="2"/>
    </row>
    <row r="532" spans="1:14" x14ac:dyDescent="0.2">
      <c r="A532" s="2" t="str">
        <f>DataStops!A535</f>
        <v>S-08 T (0914364)</v>
      </c>
      <c r="B532" s="2" t="str">
        <f>DataStops!B535</f>
        <v>Prolongacion Vicente guerrero 110, Jalisco, México</v>
      </c>
      <c r="C532" s="2">
        <f>DataStops!C535</f>
        <v>20.566707611083999</v>
      </c>
      <c r="D532" s="2">
        <f>DataStops!D535</f>
        <v>-103.36847686767599</v>
      </c>
      <c r="E532" s="20">
        <f>DataStops!E535</f>
        <v>43564.614085648202</v>
      </c>
      <c r="F532" s="17">
        <f>DataStops!F535</f>
        <v>0.103842592592593</v>
      </c>
      <c r="G532" s="17">
        <f>DataStops!G535/24</f>
        <v>2.703703703703704E-2</v>
      </c>
      <c r="M532" s="2"/>
      <c r="N532" s="2"/>
    </row>
    <row r="533" spans="1:14" x14ac:dyDescent="0.2">
      <c r="A533" s="2" t="str">
        <f>DataStops!A536</f>
        <v>S-08 T (0914364)</v>
      </c>
      <c r="B533" s="2" t="str">
        <f>DataStops!B536</f>
        <v>Prolongacion Vicente guerrero 100a, Jalisco, México</v>
      </c>
      <c r="C533" s="2">
        <f>DataStops!C536</f>
        <v>20.566860198974599</v>
      </c>
      <c r="D533" s="2">
        <f>DataStops!D536</f>
        <v>-103.36840057373</v>
      </c>
      <c r="E533" s="20">
        <f>DataStops!E536</f>
        <v>43564.719409722202</v>
      </c>
      <c r="F533" s="17">
        <f>DataStops!F536</f>
        <v>0.55112268518518504</v>
      </c>
      <c r="G533" s="17">
        <f>DataStops!G536/24</f>
        <v>3.9467592592592584E-3</v>
      </c>
      <c r="M533" s="2"/>
      <c r="N533" s="2"/>
    </row>
    <row r="534" spans="1:14" x14ac:dyDescent="0.2">
      <c r="A534" s="2" t="str">
        <f>DataStops!A537</f>
        <v>S-08 T (0914364)</v>
      </c>
      <c r="B534" s="2" t="str">
        <f>DataStops!B537</f>
        <v>Vicente Guerrero 350, Jalisco, México</v>
      </c>
      <c r="C534" s="2">
        <f>DataStops!C537</f>
        <v>20.567142486572301</v>
      </c>
      <c r="D534" s="2">
        <f>DataStops!D537</f>
        <v>-103.36862945556599</v>
      </c>
      <c r="E534" s="20">
        <f>DataStops!E537</f>
        <v>43565.271226851903</v>
      </c>
      <c r="F534" s="17">
        <f>DataStops!F537</f>
        <v>6.2731481481481501E-3</v>
      </c>
      <c r="G534" s="17">
        <f>DataStops!G537/24</f>
        <v>6.2731481481481666E-3</v>
      </c>
      <c r="M534" s="2"/>
      <c r="N534" s="2"/>
    </row>
    <row r="535" spans="1:14" x14ac:dyDescent="0.2">
      <c r="A535" s="2" t="str">
        <f>DataStops!A538</f>
        <v>S-08 T (0914364)</v>
      </c>
      <c r="B535" s="2" t="str">
        <f>DataStops!B538</f>
        <v>Arroyo Cuellar 204, Los Ruiseñores, Jal., México</v>
      </c>
      <c r="C535" s="2">
        <f>DataStops!C538</f>
        <v>20.5673732757568</v>
      </c>
      <c r="D535" s="2">
        <f>DataStops!D538</f>
        <v>-103.36888122558599</v>
      </c>
      <c r="E535" s="20">
        <f>DataStops!E538</f>
        <v>43565.327013888898</v>
      </c>
      <c r="F535" s="17">
        <f>DataStops!F538</f>
        <v>2.58449074074074E-2</v>
      </c>
      <c r="G535" s="17">
        <f>DataStops!G538/24</f>
        <v>1.4930555555555541E-3</v>
      </c>
      <c r="M535" s="2"/>
      <c r="N535" s="2"/>
    </row>
    <row r="536" spans="1:14" x14ac:dyDescent="0.2">
      <c r="A536" s="2" t="str">
        <f>DataStops!A539</f>
        <v>S-08 T (0914364)</v>
      </c>
      <c r="B536" s="2" t="str">
        <f>DataStops!B539</f>
        <v>México 70, El Refugio, Jal., México</v>
      </c>
      <c r="C536" s="2">
        <f>DataStops!C539</f>
        <v>20.424037933349599</v>
      </c>
      <c r="D536" s="2">
        <f>DataStops!D539</f>
        <v>-101.718399047852</v>
      </c>
      <c r="E536" s="20">
        <f>DataStops!E539</f>
        <v>43565.356747685197</v>
      </c>
      <c r="F536" s="17">
        <f>DataStops!F539</f>
        <v>1.3159722222222199E-2</v>
      </c>
      <c r="G536" s="17">
        <f>DataStops!G539/24</f>
        <v>1.6203703703703709E-4</v>
      </c>
      <c r="M536" s="2"/>
      <c r="N536" s="2"/>
    </row>
    <row r="537" spans="1:14" x14ac:dyDescent="0.2">
      <c r="A537" s="2" t="str">
        <f>DataStops!A540</f>
        <v>S-08 T (0914364)</v>
      </c>
      <c r="B537" s="2" t="str">
        <f>DataStops!B540</f>
        <v>Solidaridad 137, Los Carrizalitos, 45300 Tala, Jal., México</v>
      </c>
      <c r="C537" s="2">
        <f>DataStops!C540</f>
        <v>20.4545783996582</v>
      </c>
      <c r="D537" s="2">
        <f>DataStops!D540</f>
        <v>-101.52813720703099</v>
      </c>
      <c r="E537" s="20">
        <f>DataStops!E540</f>
        <v>43565.3780555556</v>
      </c>
      <c r="F537" s="17">
        <f>DataStops!F540</f>
        <v>1.9791666666666699E-3</v>
      </c>
      <c r="G537" s="17">
        <f>DataStops!G540/24</f>
        <v>5.7870370370370421E-4</v>
      </c>
      <c r="M537" s="2"/>
      <c r="N537" s="2"/>
    </row>
    <row r="538" spans="1:14" x14ac:dyDescent="0.2">
      <c r="A538" s="2" t="str">
        <f>DataStops!A541</f>
        <v>S-08 T (0914364)</v>
      </c>
      <c r="B538" s="2" t="str">
        <f>DataStops!B541</f>
        <v>Solidaridad 137, Los Carrizalitos, 45300 Tala, Jal., México</v>
      </c>
      <c r="C538" s="2">
        <f>DataStops!C541</f>
        <v>20.3975944519043</v>
      </c>
      <c r="D538" s="2">
        <f>DataStops!D541</f>
        <v>-101.17885589599599</v>
      </c>
      <c r="E538" s="20">
        <f>DataStops!E541</f>
        <v>43565.380347222199</v>
      </c>
      <c r="F538" s="17">
        <f>DataStops!F541</f>
        <v>1.0775462962963001E-2</v>
      </c>
      <c r="G538" s="17">
        <f>DataStops!G541/24</f>
        <v>1.3888888888888875E-4</v>
      </c>
      <c r="M538" s="2"/>
      <c r="N538" s="2"/>
    </row>
    <row r="539" spans="1:14" x14ac:dyDescent="0.2">
      <c r="A539" s="2" t="str">
        <f>DataStops!A542</f>
        <v>S-08 T (0914364)</v>
      </c>
      <c r="B539" s="2" t="str">
        <f>DataStops!B542</f>
        <v>Zaragoza 102, Centro, 46732 Ahualulco de Mercado, Jal., México</v>
      </c>
      <c r="C539" s="2">
        <f>DataStops!C542</f>
        <v>20.481075286865199</v>
      </c>
      <c r="D539" s="2">
        <f>DataStops!D542</f>
        <v>-100.96726989746099</v>
      </c>
      <c r="E539" s="20">
        <f>DataStops!E542</f>
        <v>43565.415914351899</v>
      </c>
      <c r="F539" s="17">
        <f>DataStops!F542</f>
        <v>1.0405092592592599E-2</v>
      </c>
      <c r="G539" s="17">
        <f>DataStops!G542/24</f>
        <v>6.0185185185185005E-4</v>
      </c>
      <c r="M539" s="2"/>
      <c r="N539" s="2"/>
    </row>
    <row r="540" spans="1:14" x14ac:dyDescent="0.2">
      <c r="A540" s="2" t="str">
        <f>DataStops!A543</f>
        <v>S-08 T (0914364)</v>
      </c>
      <c r="B540" s="2" t="str">
        <f>DataStops!B543</f>
        <v>Zaragoza 102, Centro, 46732 Ahualulco de Mercado, Jal., México</v>
      </c>
      <c r="C540" s="2">
        <f>DataStops!C543</f>
        <v>20.481075286865199</v>
      </c>
      <c r="D540" s="2">
        <f>DataStops!D543</f>
        <v>-100.967292785645</v>
      </c>
      <c r="E540" s="20">
        <f>DataStops!E543</f>
        <v>43565.427881944401</v>
      </c>
      <c r="F540" s="17">
        <f>DataStops!F543</f>
        <v>2.1145833333333301E-2</v>
      </c>
      <c r="G540" s="17">
        <f>DataStops!G543/24</f>
        <v>4.6296296296296253E-5</v>
      </c>
      <c r="M540" s="2"/>
      <c r="N540" s="2"/>
    </row>
    <row r="541" spans="1:14" x14ac:dyDescent="0.2">
      <c r="A541" s="2" t="str">
        <f>DataStops!A544</f>
        <v>S-08 T (0914364)</v>
      </c>
      <c r="B541" s="2" t="str">
        <f>DataStops!B544</f>
        <v>JAL 4 35, 46760 Jal., México</v>
      </c>
      <c r="C541" s="2">
        <f>DataStops!C544</f>
        <v>20.285337448120099</v>
      </c>
      <c r="D541" s="2">
        <f>DataStops!D544</f>
        <v>-100.761238098145</v>
      </c>
      <c r="E541" s="20">
        <f>DataStops!E544</f>
        <v>43565.461932870399</v>
      </c>
      <c r="F541" s="17">
        <f>DataStops!F544</f>
        <v>1.15625E-2</v>
      </c>
      <c r="G541" s="17">
        <f>DataStops!G544/24</f>
        <v>3.0092592592592584E-4</v>
      </c>
      <c r="M541" s="2"/>
      <c r="N541" s="2"/>
    </row>
    <row r="542" spans="1:14" x14ac:dyDescent="0.2">
      <c r="A542" s="2" t="str">
        <f>DataStops!A545</f>
        <v>S-08 T (0914364)</v>
      </c>
      <c r="B542" s="2" t="str">
        <f>DataStops!B545</f>
        <v>Juan Escutia 24, Providencia, 46649 Ameca, Jal., México</v>
      </c>
      <c r="C542" s="2">
        <f>DataStops!C545</f>
        <v>20.285184860229499</v>
      </c>
      <c r="D542" s="2">
        <f>DataStops!D545</f>
        <v>-100.76132202148401</v>
      </c>
      <c r="E542" s="20">
        <f>DataStops!E545</f>
        <v>43565.511168981502</v>
      </c>
      <c r="F542" s="17">
        <f>DataStops!F545</f>
        <v>1.8460648148148202E-2</v>
      </c>
      <c r="G542" s="17">
        <f>DataStops!G545/24</f>
        <v>6.4814814814814997E-4</v>
      </c>
      <c r="M542" s="2"/>
      <c r="N542" s="2"/>
    </row>
    <row r="543" spans="1:14" x14ac:dyDescent="0.2">
      <c r="A543" s="2" t="str">
        <f>DataStops!A546</f>
        <v>S-08 T (0914364)</v>
      </c>
      <c r="B543" s="2" t="str">
        <f>DataStops!B546</f>
        <v>Ocampo 255, San Juan, 48500 Cocula, Jal., México</v>
      </c>
      <c r="C543" s="2">
        <f>DataStops!C546</f>
        <v>20.217088699340799</v>
      </c>
      <c r="D543" s="2">
        <f>DataStops!D546</f>
        <v>-100.87915802002</v>
      </c>
      <c r="E543" s="20">
        <f>DataStops!E546</f>
        <v>43565.560231481497</v>
      </c>
      <c r="F543" s="17">
        <f>DataStops!F546</f>
        <v>1.4479166666666699E-2</v>
      </c>
      <c r="G543" s="17">
        <f>DataStops!G546/24</f>
        <v>1.1805555555555543E-3</v>
      </c>
      <c r="M543" s="2"/>
      <c r="N543" s="2"/>
    </row>
    <row r="544" spans="1:14" x14ac:dyDescent="0.2">
      <c r="A544" s="2" t="str">
        <f>DataStops!A547</f>
        <v>S-08 T (0914364)</v>
      </c>
      <c r="B544" s="2" t="str">
        <f>DataStops!B547</f>
        <v>Mezquite 4, Mirador del Rosal, 48740 El Grullo, Jal., México</v>
      </c>
      <c r="C544" s="2">
        <f>DataStops!C547</f>
        <v>20.217113494873001</v>
      </c>
      <c r="D544" s="2">
        <f>DataStops!D547</f>
        <v>-100.879234313965</v>
      </c>
      <c r="E544" s="20">
        <f>DataStops!E547</f>
        <v>43565.6632986111</v>
      </c>
      <c r="F544" s="17">
        <f>DataStops!F547</f>
        <v>2.2557870370370402E-2</v>
      </c>
      <c r="G544" s="17">
        <f>DataStops!G547/24</f>
        <v>9.143518518518499E-4</v>
      </c>
      <c r="M544" s="2"/>
      <c r="N544" s="2"/>
    </row>
    <row r="545" spans="1:14" x14ac:dyDescent="0.2">
      <c r="A545" s="2" t="str">
        <f>DataStops!A548</f>
        <v>S-08 T (0914364)</v>
      </c>
      <c r="B545" s="2" t="str">
        <f>DataStops!B548</f>
        <v>Calle Leandro Valle 1240D, 48900 Autlán de Navarro, Jal., México</v>
      </c>
      <c r="C545" s="2">
        <f>DataStops!C548</f>
        <v>20.217113494873001</v>
      </c>
      <c r="D545" s="2">
        <f>DataStops!D548</f>
        <v>-100.879203796387</v>
      </c>
      <c r="E545" s="20">
        <f>DataStops!E548</f>
        <v>43565.707870370403</v>
      </c>
      <c r="F545" s="17">
        <f>DataStops!F548</f>
        <v>3.6226851851851899E-2</v>
      </c>
      <c r="G545" s="17">
        <f>DataStops!G548/24</f>
        <v>5.0925925925925835E-4</v>
      </c>
      <c r="M545" s="2"/>
      <c r="N545" s="2"/>
    </row>
    <row r="546" spans="1:14" x14ac:dyDescent="0.2">
      <c r="A546" s="2" t="str">
        <f>DataStops!A549</f>
        <v>S-08 T (0914364)</v>
      </c>
      <c r="B546" s="2" t="str">
        <f>DataStops!B549</f>
        <v>Calle Leandro Valle 1240D, 48900 Autlán de Navarro, Jal., México</v>
      </c>
      <c r="C546" s="2">
        <f>DataStops!C549</f>
        <v>20.209791183471701</v>
      </c>
      <c r="D546" s="2">
        <f>DataStops!D549</f>
        <v>-101.128219604492</v>
      </c>
      <c r="E546" s="20">
        <f>DataStops!E549</f>
        <v>43565.744641203702</v>
      </c>
      <c r="F546" s="17">
        <f>DataStops!F549</f>
        <v>1.52777777777778E-3</v>
      </c>
      <c r="G546" s="17">
        <f>DataStops!G549/24</f>
        <v>8.9120370370370427E-4</v>
      </c>
      <c r="M546" s="2"/>
      <c r="N546" s="2"/>
    </row>
    <row r="547" spans="1:14" x14ac:dyDescent="0.2">
      <c r="A547" s="2" t="str">
        <f>DataStops!A550</f>
        <v>S-08 T (0914364)</v>
      </c>
      <c r="B547" s="2" t="str">
        <f>DataStops!B550</f>
        <v>Av. Adolf Bernard Horn Junior 3490, Lomas de Tlaquepaque, 45601 San Pedro Tlaquepaque, Jal., México</v>
      </c>
      <c r="C547" s="2">
        <f>DataStops!C550</f>
        <v>20.038629531860401</v>
      </c>
      <c r="D547" s="2">
        <f>DataStops!D550</f>
        <v>-100.712783813477</v>
      </c>
      <c r="E547" s="20">
        <f>DataStops!E550</f>
        <v>43565.9074189815</v>
      </c>
      <c r="F547" s="17">
        <f>DataStops!F550</f>
        <v>1.21296296296296E-2</v>
      </c>
      <c r="G547" s="17">
        <f>DataStops!G550/24</f>
        <v>1.0300925925925918E-3</v>
      </c>
      <c r="M547" s="2"/>
      <c r="N547" s="2"/>
    </row>
    <row r="548" spans="1:14" x14ac:dyDescent="0.2">
      <c r="A548" s="2" t="str">
        <f>DataStops!A551</f>
        <v>S-08 T (0914364)</v>
      </c>
      <c r="B548" s="2" t="str">
        <f>DataStops!B551</f>
        <v>Dr Pedro Juan Mirassou Tarno 219, Tlaquepaque, 45610 Jal., México</v>
      </c>
      <c r="C548" s="2">
        <f>DataStops!C551</f>
        <v>20.038629531860401</v>
      </c>
      <c r="D548" s="2">
        <f>DataStops!D551</f>
        <v>-100.712753295898</v>
      </c>
      <c r="E548" s="20">
        <f>DataStops!E551</f>
        <v>43565.921724537002</v>
      </c>
      <c r="F548" s="17">
        <f>DataStops!F551</f>
        <v>0.49460648148148201</v>
      </c>
      <c r="G548" s="17">
        <f>DataStops!G551/24</f>
        <v>6.3657407407407499E-4</v>
      </c>
      <c r="M548" s="2"/>
      <c r="N548" s="2"/>
    </row>
    <row r="549" spans="1:14" x14ac:dyDescent="0.2">
      <c r="A549" s="2" t="str">
        <f>DataStops!A552</f>
        <v>S-08 T (0914364)</v>
      </c>
      <c r="B549" s="2" t="str">
        <f>DataStops!B552</f>
        <v>Dr Pedro Juan Mirassou Tarno 219, Tlaquepaque, 45610 Jal., México</v>
      </c>
      <c r="C549" s="2">
        <f>DataStops!C552</f>
        <v>20.569164276123001</v>
      </c>
      <c r="D549" s="2">
        <f>DataStops!D552</f>
        <v>-103.36644744873</v>
      </c>
      <c r="E549" s="20">
        <f>DataStops!E552</f>
        <v>43565.921724537002</v>
      </c>
      <c r="F549" s="17">
        <f>DataStops!F552</f>
        <v>0.49460648148148201</v>
      </c>
      <c r="G549" s="17">
        <f>DataStops!G552/24</f>
        <v>6.3657407407407499E-4</v>
      </c>
      <c r="M549" s="2"/>
      <c r="N549" s="2"/>
    </row>
    <row r="550" spans="1:14" x14ac:dyDescent="0.2">
      <c r="A550" s="2" t="str">
        <f>DataStops!A553</f>
        <v>S-08 T (0914364)</v>
      </c>
      <c r="B550" s="2" t="str">
        <f>DataStops!B553</f>
        <v>Dr Pedro Juan Mirassou Tarno 219, Tlaquepaque, 45610 Jal., México</v>
      </c>
      <c r="C550" s="2">
        <f>DataStops!C553</f>
        <v>20.568653106689499</v>
      </c>
      <c r="D550" s="2">
        <f>DataStops!D553</f>
        <v>-103.366096496582</v>
      </c>
      <c r="E550" s="20">
        <f>DataStops!E553</f>
        <v>43566.418645833299</v>
      </c>
      <c r="F550" s="17">
        <f>DataStops!F553</f>
        <v>8.0555555555555606E-3</v>
      </c>
      <c r="G550" s="17">
        <f>DataStops!G553/24</f>
        <v>8.0555555555555415E-3</v>
      </c>
      <c r="M550" s="2"/>
      <c r="N550" s="2"/>
    </row>
    <row r="551" spans="1:14" x14ac:dyDescent="0.2">
      <c r="A551" s="2" t="str">
        <f>DataStops!A554</f>
        <v>S-08 T (0914364)</v>
      </c>
      <c r="B551" s="2" t="str">
        <f>DataStops!B554</f>
        <v>Dr Pedro Juan Mirassou Tarno 219, Tlaquepaque, 45610 Jal., México</v>
      </c>
      <c r="C551" s="2">
        <f>DataStops!C554</f>
        <v>20.566707611083999</v>
      </c>
      <c r="D551" s="2">
        <f>DataStops!D554</f>
        <v>-103.36847686767599</v>
      </c>
      <c r="E551" s="20">
        <f>DataStops!E554</f>
        <v>43566.4297800926</v>
      </c>
      <c r="F551" s="17">
        <f>DataStops!F554</f>
        <v>0.170451388888889</v>
      </c>
      <c r="G551" s="17">
        <f>DataStops!G554/24</f>
        <v>5.6712962962962915E-3</v>
      </c>
      <c r="M551" s="2"/>
      <c r="N551" s="2"/>
    </row>
    <row r="552" spans="1:14" x14ac:dyDescent="0.2">
      <c r="E552" s="2"/>
      <c r="M552" s="2"/>
      <c r="N552" s="2"/>
    </row>
    <row r="553" spans="1:14" x14ac:dyDescent="0.2">
      <c r="E553" s="2"/>
      <c r="M553" s="2"/>
      <c r="N553" s="2"/>
    </row>
    <row r="554" spans="1:14" x14ac:dyDescent="0.2">
      <c r="E554" s="2"/>
      <c r="M554" s="2"/>
      <c r="N554" s="2"/>
    </row>
    <row r="555" spans="1:14" x14ac:dyDescent="0.2">
      <c r="E555" s="2"/>
      <c r="M555" s="2"/>
      <c r="N555" s="2"/>
    </row>
    <row r="556" spans="1:14" x14ac:dyDescent="0.2">
      <c r="E556" s="2"/>
      <c r="M556" s="2"/>
      <c r="N556" s="2"/>
    </row>
    <row r="557" spans="1:14" x14ac:dyDescent="0.2">
      <c r="E557" s="2"/>
      <c r="M557" s="2"/>
      <c r="N557" s="2"/>
    </row>
    <row r="558" spans="1:14" x14ac:dyDescent="0.2">
      <c r="E558" s="2"/>
      <c r="M558" s="2"/>
      <c r="N558" s="2"/>
    </row>
    <row r="559" spans="1:14" x14ac:dyDescent="0.2">
      <c r="E559" s="2"/>
      <c r="M559" s="2"/>
      <c r="N559" s="2"/>
    </row>
    <row r="560" spans="1:14" x14ac:dyDescent="0.2">
      <c r="E560" s="2"/>
      <c r="M560" s="2"/>
      <c r="N560" s="2"/>
    </row>
    <row r="561" spans="5:14" x14ac:dyDescent="0.2">
      <c r="E561" s="2"/>
      <c r="M561" s="2"/>
      <c r="N561" s="2"/>
    </row>
    <row r="562" spans="5:14" x14ac:dyDescent="0.2">
      <c r="E562" s="2"/>
      <c r="M562" s="2"/>
      <c r="N562" s="2"/>
    </row>
    <row r="563" spans="5:14" x14ac:dyDescent="0.2">
      <c r="E563" s="2"/>
      <c r="M563" s="2"/>
      <c r="N563" s="2"/>
    </row>
    <row r="564" spans="5:14" x14ac:dyDescent="0.2">
      <c r="E564" s="2"/>
      <c r="M564" s="2"/>
      <c r="N564" s="2"/>
    </row>
    <row r="565" spans="5:14" x14ac:dyDescent="0.2">
      <c r="E565" s="2"/>
      <c r="M565" s="2"/>
      <c r="N565" s="2"/>
    </row>
    <row r="566" spans="5:14" x14ac:dyDescent="0.2">
      <c r="E566" s="2"/>
      <c r="M566" s="2"/>
      <c r="N566" s="2"/>
    </row>
    <row r="567" spans="5:14" x14ac:dyDescent="0.2">
      <c r="E567" s="2"/>
      <c r="M567" s="2"/>
      <c r="N567" s="2"/>
    </row>
    <row r="568" spans="5:14" x14ac:dyDescent="0.2">
      <c r="E568" s="2"/>
      <c r="M568" s="2"/>
      <c r="N568" s="2"/>
    </row>
    <row r="569" spans="5:14" x14ac:dyDescent="0.2">
      <c r="E569" s="2"/>
      <c r="M569" s="2"/>
      <c r="N569" s="2"/>
    </row>
    <row r="570" spans="5:14" x14ac:dyDescent="0.2">
      <c r="E570" s="2"/>
      <c r="M570" s="2"/>
      <c r="N570" s="2"/>
    </row>
    <row r="571" spans="5:14" x14ac:dyDescent="0.2">
      <c r="E571" s="2"/>
      <c r="M571" s="2"/>
      <c r="N571" s="2"/>
    </row>
    <row r="572" spans="5:14" x14ac:dyDescent="0.2">
      <c r="E572" s="2"/>
      <c r="M572" s="2"/>
      <c r="N572" s="2"/>
    </row>
    <row r="573" spans="5:14" x14ac:dyDescent="0.2">
      <c r="E573" s="2"/>
      <c r="M573" s="2"/>
      <c r="N573" s="2"/>
    </row>
    <row r="574" spans="5:14" x14ac:dyDescent="0.2">
      <c r="E574" s="2"/>
      <c r="M574" s="2"/>
      <c r="N574" s="2"/>
    </row>
    <row r="575" spans="5:14" x14ac:dyDescent="0.2">
      <c r="E575" s="2"/>
      <c r="M575" s="2"/>
      <c r="N575" s="2"/>
    </row>
    <row r="576" spans="5:14" x14ac:dyDescent="0.2">
      <c r="E576" s="2"/>
      <c r="M576" s="2"/>
      <c r="N576" s="2"/>
    </row>
    <row r="577" spans="5:14" x14ac:dyDescent="0.2">
      <c r="E577" s="2"/>
      <c r="M577" s="2"/>
      <c r="N577" s="2"/>
    </row>
    <row r="578" spans="5:14" x14ac:dyDescent="0.2">
      <c r="E578" s="2"/>
      <c r="M578" s="2"/>
      <c r="N578" s="2"/>
    </row>
    <row r="579" spans="5:14" x14ac:dyDescent="0.2">
      <c r="E579" s="2"/>
      <c r="M579" s="2"/>
      <c r="N579" s="2"/>
    </row>
    <row r="580" spans="5:14" x14ac:dyDescent="0.2">
      <c r="E580" s="2"/>
      <c r="M580" s="2"/>
      <c r="N580" s="2"/>
    </row>
    <row r="581" spans="5:14" x14ac:dyDescent="0.2">
      <c r="E581" s="2"/>
      <c r="M581" s="2"/>
      <c r="N581" s="2"/>
    </row>
    <row r="582" spans="5:14" x14ac:dyDescent="0.2">
      <c r="E582" s="2"/>
      <c r="M582" s="2"/>
      <c r="N582" s="2"/>
    </row>
    <row r="583" spans="5:14" x14ac:dyDescent="0.2">
      <c r="E583" s="2"/>
      <c r="M583" s="2"/>
      <c r="N583" s="2"/>
    </row>
    <row r="584" spans="5:14" x14ac:dyDescent="0.2">
      <c r="E584" s="2"/>
      <c r="M584" s="2"/>
      <c r="N584" s="2"/>
    </row>
    <row r="585" spans="5:14" x14ac:dyDescent="0.2">
      <c r="E585" s="2"/>
      <c r="M585" s="2"/>
      <c r="N585" s="2"/>
    </row>
    <row r="586" spans="5:14" x14ac:dyDescent="0.2">
      <c r="E586" s="2"/>
      <c r="M586" s="2"/>
      <c r="N586" s="2"/>
    </row>
    <row r="587" spans="5:14" x14ac:dyDescent="0.2">
      <c r="E587" s="2"/>
      <c r="M587" s="2"/>
      <c r="N587" s="2"/>
    </row>
    <row r="588" spans="5:14" x14ac:dyDescent="0.2">
      <c r="E588" s="2"/>
      <c r="M588" s="2"/>
      <c r="N588" s="2"/>
    </row>
    <row r="589" spans="5:14" x14ac:dyDescent="0.2">
      <c r="E589" s="2"/>
      <c r="M589" s="2"/>
      <c r="N589" s="2"/>
    </row>
    <row r="590" spans="5:14" x14ac:dyDescent="0.2">
      <c r="E590" s="2"/>
      <c r="M590" s="2"/>
      <c r="N590" s="2"/>
    </row>
    <row r="591" spans="5:14" x14ac:dyDescent="0.2">
      <c r="E591" s="2"/>
      <c r="M591" s="2"/>
      <c r="N591" s="2"/>
    </row>
    <row r="592" spans="5:14" x14ac:dyDescent="0.2">
      <c r="E592" s="2"/>
      <c r="M592" s="2"/>
      <c r="N592" s="2"/>
    </row>
    <row r="593" spans="5:14" x14ac:dyDescent="0.2">
      <c r="E593" s="2"/>
      <c r="M593" s="2"/>
      <c r="N593" s="2"/>
    </row>
    <row r="594" spans="5:14" x14ac:dyDescent="0.2">
      <c r="E594" s="2"/>
      <c r="M594" s="2"/>
      <c r="N594" s="2"/>
    </row>
    <row r="595" spans="5:14" x14ac:dyDescent="0.2">
      <c r="E595" s="2"/>
      <c r="M595" s="2"/>
      <c r="N595" s="2"/>
    </row>
    <row r="596" spans="5:14" x14ac:dyDescent="0.2">
      <c r="E596" s="2"/>
      <c r="M596" s="2"/>
      <c r="N596" s="2"/>
    </row>
    <row r="597" spans="5:14" x14ac:dyDescent="0.2">
      <c r="E597" s="2"/>
      <c r="M597" s="2"/>
      <c r="N597" s="2"/>
    </row>
    <row r="598" spans="5:14" x14ac:dyDescent="0.2">
      <c r="E598" s="2"/>
      <c r="M598" s="2"/>
      <c r="N598" s="2"/>
    </row>
    <row r="599" spans="5:14" x14ac:dyDescent="0.2">
      <c r="E599" s="2"/>
      <c r="M599" s="2"/>
      <c r="N599" s="2"/>
    </row>
    <row r="600" spans="5:14" x14ac:dyDescent="0.2">
      <c r="E600" s="2"/>
      <c r="M600" s="2"/>
      <c r="N600" s="2"/>
    </row>
    <row r="601" spans="5:14" x14ac:dyDescent="0.2">
      <c r="E601" s="2"/>
      <c r="M601" s="2"/>
      <c r="N601" s="2"/>
    </row>
    <row r="602" spans="5:14" x14ac:dyDescent="0.2">
      <c r="E602" s="2"/>
      <c r="M602" s="2"/>
      <c r="N602" s="2"/>
    </row>
    <row r="603" spans="5:14" x14ac:dyDescent="0.2">
      <c r="E603" s="2"/>
      <c r="M603" s="2"/>
      <c r="N603" s="2"/>
    </row>
    <row r="604" spans="5:14" x14ac:dyDescent="0.2">
      <c r="E604" s="2"/>
      <c r="M604" s="2"/>
      <c r="N604" s="2"/>
    </row>
    <row r="605" spans="5:14" x14ac:dyDescent="0.2">
      <c r="E605" s="2"/>
      <c r="M605" s="2"/>
      <c r="N605" s="2"/>
    </row>
    <row r="606" spans="5:14" x14ac:dyDescent="0.2">
      <c r="E606" s="2"/>
      <c r="M606" s="2"/>
      <c r="N606" s="2"/>
    </row>
    <row r="607" spans="5:14" x14ac:dyDescent="0.2">
      <c r="E607" s="2"/>
      <c r="M607" s="2"/>
      <c r="N607" s="2"/>
    </row>
    <row r="608" spans="5:14" x14ac:dyDescent="0.2">
      <c r="E608" s="2"/>
      <c r="M608" s="2"/>
      <c r="N608" s="2"/>
    </row>
    <row r="609" spans="5:14" x14ac:dyDescent="0.2">
      <c r="E609" s="2"/>
      <c r="M609" s="2"/>
      <c r="N609" s="2"/>
    </row>
    <row r="610" spans="5:14" x14ac:dyDescent="0.2">
      <c r="E610" s="2"/>
      <c r="M610" s="2"/>
      <c r="N610" s="2"/>
    </row>
    <row r="611" spans="5:14" x14ac:dyDescent="0.2">
      <c r="E611" s="2"/>
      <c r="M611" s="2"/>
      <c r="N611" s="2"/>
    </row>
    <row r="612" spans="5:14" x14ac:dyDescent="0.2">
      <c r="E612" s="2"/>
      <c r="M612" s="2"/>
      <c r="N612" s="2"/>
    </row>
    <row r="613" spans="5:14" x14ac:dyDescent="0.2">
      <c r="E613" s="2"/>
      <c r="M613" s="2"/>
      <c r="N613" s="2"/>
    </row>
    <row r="614" spans="5:14" x14ac:dyDescent="0.2">
      <c r="E614" s="2"/>
      <c r="M614" s="2"/>
      <c r="N614" s="2"/>
    </row>
    <row r="615" spans="5:14" x14ac:dyDescent="0.2">
      <c r="E615" s="2"/>
      <c r="M615" s="2"/>
      <c r="N615" s="2"/>
    </row>
    <row r="616" spans="5:14" x14ac:dyDescent="0.2">
      <c r="E616" s="2"/>
      <c r="M616" s="2"/>
      <c r="N616" s="2"/>
    </row>
    <row r="617" spans="5:14" x14ac:dyDescent="0.2">
      <c r="E617" s="2"/>
      <c r="M617" s="2"/>
      <c r="N617" s="2"/>
    </row>
    <row r="618" spans="5:14" x14ac:dyDescent="0.2">
      <c r="E618" s="2"/>
      <c r="M618" s="2"/>
      <c r="N618" s="2"/>
    </row>
    <row r="619" spans="5:14" x14ac:dyDescent="0.2">
      <c r="E619" s="2"/>
      <c r="M619" s="2"/>
      <c r="N619" s="2"/>
    </row>
    <row r="620" spans="5:14" x14ac:dyDescent="0.2">
      <c r="E620" s="2"/>
      <c r="M620" s="2"/>
      <c r="N620" s="2"/>
    </row>
    <row r="621" spans="5:14" x14ac:dyDescent="0.2">
      <c r="E621" s="2"/>
      <c r="M621" s="2"/>
      <c r="N621" s="2"/>
    </row>
  </sheetData>
  <pageMargins left="0.7" right="0.7" top="0.75" bottom="0.75" header="0.3" footer="0.3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21"/>
  <sheetViews>
    <sheetView zoomScaleNormal="100" workbookViewId="0"/>
  </sheetViews>
  <sheetFormatPr defaultColWidth="11.42578125" defaultRowHeight="12.75" x14ac:dyDescent="0.2"/>
  <cols>
    <col min="1" max="1" width="19.42578125" style="2" customWidth="1"/>
    <col min="2" max="2" width="16.140625" style="2" customWidth="1"/>
    <col min="3" max="3" width="27" style="2" customWidth="1"/>
    <col min="4" max="4" width="8.28515625" style="20" bestFit="1" customWidth="1"/>
    <col min="5" max="5" width="12.5703125" style="2" bestFit="1" customWidth="1"/>
    <col min="6" max="6" width="9.140625" style="2" customWidth="1"/>
    <col min="7" max="7" width="14.28515625" style="2" customWidth="1"/>
    <col min="8" max="8" width="14.5703125" style="2" customWidth="1"/>
    <col min="9" max="9" width="13.5703125" style="2" customWidth="1"/>
    <col min="10" max="11" width="9.140625" style="2" customWidth="1"/>
    <col min="12" max="13" width="11.42578125" style="28" customWidth="1"/>
  </cols>
  <sheetData>
    <row r="1" spans="1:13" ht="20.25" customHeight="1" x14ac:dyDescent="0.3">
      <c r="A1" s="18" t="s">
        <v>379</v>
      </c>
      <c r="D1"/>
      <c r="J1"/>
      <c r="K1"/>
      <c r="L1"/>
      <c r="M1"/>
    </row>
    <row r="2" spans="1:13" x14ac:dyDescent="0.2">
      <c r="A2" s="19" t="s">
        <v>360</v>
      </c>
      <c r="B2" s="20">
        <f>Data!B2</f>
        <v>43587.743229166699</v>
      </c>
      <c r="J2" s="28"/>
      <c r="K2" s="28"/>
      <c r="L2" s="2"/>
      <c r="M2" s="2"/>
    </row>
    <row r="3" spans="1:13" x14ac:dyDescent="0.2">
      <c r="A3" s="19" t="s">
        <v>362</v>
      </c>
      <c r="B3" s="20">
        <f>Data!B3</f>
        <v>43554</v>
      </c>
      <c r="J3" s="28"/>
      <c r="K3" s="28"/>
      <c r="L3" s="2"/>
      <c r="M3" s="2"/>
    </row>
    <row r="4" spans="1:13" x14ac:dyDescent="0.2">
      <c r="A4" s="19" t="s">
        <v>364</v>
      </c>
      <c r="B4" s="20">
        <f>Data!B4</f>
        <v>43567.999988425901</v>
      </c>
    </row>
    <row r="6" spans="1:13" s="30" customFormat="1" ht="38.25" customHeight="1" x14ac:dyDescent="0.2">
      <c r="A6" s="23" t="str">
        <f>DataZones!A9</f>
        <v>Vehiculo</v>
      </c>
      <c r="B6" s="23" t="str">
        <f>DataZones!D9</f>
        <v>Hora de llegada</v>
      </c>
      <c r="C6" s="23" t="s">
        <v>380</v>
      </c>
      <c r="D6" s="23" t="str">
        <f>DataZones!E9</f>
        <v>Duracion</v>
      </c>
      <c r="E6" s="23" t="str">
        <f>DataZones!F9</f>
        <v>Latitud</v>
      </c>
      <c r="F6" s="23" t="str">
        <f>DataZones!G9</f>
        <v>Longitud</v>
      </c>
    </row>
    <row r="7" spans="1:13" x14ac:dyDescent="0.2">
      <c r="B7" s="20"/>
      <c r="D7" s="31"/>
      <c r="L7" s="2"/>
      <c r="M7" s="2"/>
    </row>
    <row r="8" spans="1:13" x14ac:dyDescent="0.2">
      <c r="D8" s="2"/>
      <c r="L8" s="2"/>
      <c r="M8" s="2"/>
    </row>
    <row r="9" spans="1:13" x14ac:dyDescent="0.2">
      <c r="D9" s="2"/>
      <c r="L9" s="2"/>
      <c r="M9" s="2"/>
    </row>
    <row r="10" spans="1:13" x14ac:dyDescent="0.2">
      <c r="D10" s="2"/>
      <c r="L10" s="2"/>
      <c r="M10" s="2"/>
    </row>
    <row r="11" spans="1:13" x14ac:dyDescent="0.2">
      <c r="D11" s="2"/>
      <c r="L11" s="2"/>
      <c r="M11" s="2"/>
    </row>
    <row r="12" spans="1:13" x14ac:dyDescent="0.2">
      <c r="D12" s="2"/>
      <c r="L12" s="2"/>
      <c r="M12" s="2"/>
    </row>
    <row r="13" spans="1:13" x14ac:dyDescent="0.2">
      <c r="D13" s="2"/>
      <c r="L13" s="2"/>
      <c r="M13" s="2"/>
    </row>
    <row r="14" spans="1:13" x14ac:dyDescent="0.2">
      <c r="D14" s="2"/>
      <c r="L14" s="2"/>
      <c r="M14" s="2"/>
    </row>
    <row r="15" spans="1:13" x14ac:dyDescent="0.2">
      <c r="D15" s="2"/>
      <c r="L15" s="2"/>
      <c r="M15" s="2"/>
    </row>
    <row r="16" spans="1:13" x14ac:dyDescent="0.2">
      <c r="D16" s="2"/>
      <c r="L16" s="2"/>
      <c r="M16" s="2"/>
    </row>
    <row r="17" spans="4:13" x14ac:dyDescent="0.2">
      <c r="D17" s="2"/>
      <c r="L17" s="2"/>
      <c r="M17" s="2"/>
    </row>
    <row r="18" spans="4:13" x14ac:dyDescent="0.2">
      <c r="D18" s="2"/>
      <c r="L18" s="2"/>
      <c r="M18" s="2"/>
    </row>
    <row r="19" spans="4:13" x14ac:dyDescent="0.2">
      <c r="D19" s="2"/>
      <c r="L19" s="2"/>
      <c r="M19" s="2"/>
    </row>
    <row r="20" spans="4:13" x14ac:dyDescent="0.2">
      <c r="D20" s="2"/>
      <c r="L20" s="2"/>
      <c r="M20" s="2"/>
    </row>
    <row r="21" spans="4:13" x14ac:dyDescent="0.2">
      <c r="D21" s="2"/>
      <c r="L21" s="2"/>
      <c r="M21" s="2"/>
    </row>
    <row r="22" spans="4:13" x14ac:dyDescent="0.2">
      <c r="D22" s="2"/>
      <c r="L22" s="2"/>
      <c r="M22" s="2"/>
    </row>
    <row r="23" spans="4:13" x14ac:dyDescent="0.2">
      <c r="D23" s="2"/>
      <c r="L23" s="2"/>
      <c r="M23" s="2"/>
    </row>
    <row r="24" spans="4:13" x14ac:dyDescent="0.2">
      <c r="D24" s="2"/>
      <c r="L24" s="2"/>
      <c r="M24" s="2"/>
    </row>
    <row r="25" spans="4:13" x14ac:dyDescent="0.2">
      <c r="D25" s="2"/>
      <c r="L25" s="2"/>
      <c r="M25" s="2"/>
    </row>
    <row r="26" spans="4:13" x14ac:dyDescent="0.2">
      <c r="D26" s="2"/>
      <c r="L26" s="2"/>
      <c r="M26" s="2"/>
    </row>
    <row r="27" spans="4:13" x14ac:dyDescent="0.2">
      <c r="D27" s="2"/>
      <c r="L27" s="2"/>
      <c r="M27" s="2"/>
    </row>
    <row r="28" spans="4:13" x14ac:dyDescent="0.2">
      <c r="D28" s="2"/>
      <c r="L28" s="2"/>
      <c r="M28" s="2"/>
    </row>
    <row r="29" spans="4:13" x14ac:dyDescent="0.2">
      <c r="D29" s="2"/>
      <c r="L29" s="2"/>
      <c r="M29" s="2"/>
    </row>
    <row r="30" spans="4:13" x14ac:dyDescent="0.2">
      <c r="D30" s="2"/>
      <c r="L30" s="2"/>
      <c r="M30" s="2"/>
    </row>
    <row r="31" spans="4:13" x14ac:dyDescent="0.2">
      <c r="D31" s="2"/>
      <c r="L31" s="2"/>
      <c r="M31" s="2"/>
    </row>
    <row r="32" spans="4:13" x14ac:dyDescent="0.2">
      <c r="D32" s="2"/>
      <c r="L32" s="2"/>
      <c r="M32" s="2"/>
    </row>
    <row r="33" spans="4:13" x14ac:dyDescent="0.2">
      <c r="D33" s="2"/>
      <c r="L33" s="2"/>
      <c r="M33" s="2"/>
    </row>
    <row r="34" spans="4:13" x14ac:dyDescent="0.2">
      <c r="D34" s="2"/>
      <c r="L34" s="2"/>
      <c r="M34" s="2"/>
    </row>
    <row r="35" spans="4:13" x14ac:dyDescent="0.2">
      <c r="D35" s="2"/>
      <c r="L35" s="2"/>
      <c r="M35" s="2"/>
    </row>
    <row r="36" spans="4:13" x14ac:dyDescent="0.2">
      <c r="D36" s="2"/>
      <c r="L36" s="2"/>
      <c r="M36" s="2"/>
    </row>
    <row r="37" spans="4:13" x14ac:dyDescent="0.2">
      <c r="D37" s="2"/>
      <c r="L37" s="2"/>
      <c r="M37" s="2"/>
    </row>
    <row r="38" spans="4:13" x14ac:dyDescent="0.2">
      <c r="D38" s="2"/>
      <c r="L38" s="2"/>
      <c r="M38" s="2"/>
    </row>
    <row r="39" spans="4:13" x14ac:dyDescent="0.2">
      <c r="D39" s="2"/>
      <c r="L39" s="2"/>
      <c r="M39" s="2"/>
    </row>
    <row r="40" spans="4:13" x14ac:dyDescent="0.2">
      <c r="D40" s="2"/>
      <c r="L40" s="2"/>
      <c r="M40" s="2"/>
    </row>
    <row r="41" spans="4:13" x14ac:dyDescent="0.2">
      <c r="D41" s="2"/>
      <c r="L41" s="2"/>
      <c r="M41" s="2"/>
    </row>
    <row r="42" spans="4:13" x14ac:dyDescent="0.2">
      <c r="D42" s="2"/>
      <c r="L42" s="2"/>
      <c r="M42" s="2"/>
    </row>
    <row r="43" spans="4:13" x14ac:dyDescent="0.2">
      <c r="D43" s="2"/>
      <c r="L43" s="2"/>
      <c r="M43" s="2"/>
    </row>
    <row r="44" spans="4:13" x14ac:dyDescent="0.2">
      <c r="D44" s="2"/>
      <c r="L44" s="2"/>
      <c r="M44" s="2"/>
    </row>
    <row r="45" spans="4:13" x14ac:dyDescent="0.2">
      <c r="D45" s="2"/>
      <c r="L45" s="2"/>
      <c r="M45" s="2"/>
    </row>
    <row r="46" spans="4:13" x14ac:dyDescent="0.2">
      <c r="D46" s="2"/>
      <c r="L46" s="2"/>
      <c r="M46" s="2"/>
    </row>
    <row r="47" spans="4:13" x14ac:dyDescent="0.2">
      <c r="D47" s="2"/>
      <c r="L47" s="2"/>
      <c r="M47" s="2"/>
    </row>
    <row r="48" spans="4:13" x14ac:dyDescent="0.2">
      <c r="D48" s="2"/>
      <c r="L48" s="2"/>
      <c r="M48" s="2"/>
    </row>
    <row r="49" spans="4:13" x14ac:dyDescent="0.2">
      <c r="D49" s="2"/>
      <c r="L49" s="2"/>
      <c r="M49" s="2"/>
    </row>
    <row r="50" spans="4:13" x14ac:dyDescent="0.2">
      <c r="D50" s="2"/>
      <c r="L50" s="2"/>
      <c r="M50" s="2"/>
    </row>
    <row r="51" spans="4:13" x14ac:dyDescent="0.2">
      <c r="D51" s="2"/>
      <c r="L51" s="2"/>
      <c r="M51" s="2"/>
    </row>
    <row r="52" spans="4:13" x14ac:dyDescent="0.2">
      <c r="D52" s="2"/>
      <c r="L52" s="2"/>
      <c r="M52" s="2"/>
    </row>
    <row r="53" spans="4:13" x14ac:dyDescent="0.2">
      <c r="D53" s="2"/>
      <c r="L53" s="2"/>
      <c r="M53" s="2"/>
    </row>
    <row r="54" spans="4:13" x14ac:dyDescent="0.2">
      <c r="D54" s="2"/>
      <c r="L54" s="2"/>
      <c r="M54" s="2"/>
    </row>
    <row r="55" spans="4:13" x14ac:dyDescent="0.2">
      <c r="D55" s="2"/>
      <c r="L55" s="2"/>
      <c r="M55" s="2"/>
    </row>
    <row r="56" spans="4:13" x14ac:dyDescent="0.2">
      <c r="D56" s="2"/>
      <c r="L56" s="2"/>
      <c r="M56" s="2"/>
    </row>
    <row r="57" spans="4:13" x14ac:dyDescent="0.2">
      <c r="D57" s="2"/>
      <c r="L57" s="2"/>
      <c r="M57" s="2"/>
    </row>
    <row r="58" spans="4:13" x14ac:dyDescent="0.2">
      <c r="D58" s="2"/>
      <c r="L58" s="2"/>
      <c r="M58" s="2"/>
    </row>
    <row r="59" spans="4:13" x14ac:dyDescent="0.2">
      <c r="D59" s="2"/>
      <c r="L59" s="2"/>
      <c r="M59" s="2"/>
    </row>
    <row r="60" spans="4:13" x14ac:dyDescent="0.2">
      <c r="D60" s="2"/>
      <c r="L60" s="2"/>
      <c r="M60" s="2"/>
    </row>
    <row r="61" spans="4:13" x14ac:dyDescent="0.2">
      <c r="D61" s="2"/>
      <c r="L61" s="2"/>
      <c r="M61" s="2"/>
    </row>
    <row r="62" spans="4:13" x14ac:dyDescent="0.2">
      <c r="D62" s="2"/>
      <c r="L62" s="2"/>
      <c r="M62" s="2"/>
    </row>
    <row r="63" spans="4:13" x14ac:dyDescent="0.2">
      <c r="D63" s="2"/>
      <c r="L63" s="2"/>
      <c r="M63" s="2"/>
    </row>
    <row r="64" spans="4:13" x14ac:dyDescent="0.2">
      <c r="D64" s="2"/>
      <c r="L64" s="2"/>
      <c r="M64" s="2"/>
    </row>
    <row r="65" spans="4:13" x14ac:dyDescent="0.2">
      <c r="D65" s="2"/>
      <c r="L65" s="2"/>
      <c r="M65" s="2"/>
    </row>
    <row r="66" spans="4:13" x14ac:dyDescent="0.2">
      <c r="D66" s="2"/>
      <c r="L66" s="2"/>
      <c r="M66" s="2"/>
    </row>
    <row r="67" spans="4:13" x14ac:dyDescent="0.2">
      <c r="D67" s="2"/>
      <c r="L67" s="2"/>
      <c r="M67" s="2"/>
    </row>
    <row r="68" spans="4:13" x14ac:dyDescent="0.2">
      <c r="D68" s="2"/>
      <c r="L68" s="2"/>
      <c r="M68" s="2"/>
    </row>
    <row r="69" spans="4:13" x14ac:dyDescent="0.2">
      <c r="D69" s="2"/>
      <c r="L69" s="2"/>
      <c r="M69" s="2"/>
    </row>
    <row r="70" spans="4:13" x14ac:dyDescent="0.2">
      <c r="D70" s="2"/>
      <c r="L70" s="2"/>
      <c r="M70" s="2"/>
    </row>
    <row r="71" spans="4:13" x14ac:dyDescent="0.2">
      <c r="D71" s="2"/>
      <c r="L71" s="2"/>
      <c r="M71" s="2"/>
    </row>
    <row r="72" spans="4:13" x14ac:dyDescent="0.2">
      <c r="D72" s="2"/>
      <c r="L72" s="2"/>
      <c r="M72" s="2"/>
    </row>
    <row r="73" spans="4:13" x14ac:dyDescent="0.2">
      <c r="D73" s="2"/>
      <c r="L73" s="2"/>
      <c r="M73" s="2"/>
    </row>
    <row r="74" spans="4:13" x14ac:dyDescent="0.2">
      <c r="D74" s="2"/>
      <c r="L74" s="2"/>
      <c r="M74" s="2"/>
    </row>
    <row r="75" spans="4:13" x14ac:dyDescent="0.2">
      <c r="D75" s="2"/>
      <c r="L75" s="2"/>
      <c r="M75" s="2"/>
    </row>
    <row r="76" spans="4:13" x14ac:dyDescent="0.2">
      <c r="D76" s="2"/>
      <c r="L76" s="2"/>
      <c r="M76" s="2"/>
    </row>
    <row r="77" spans="4:13" x14ac:dyDescent="0.2">
      <c r="D77" s="2"/>
      <c r="L77" s="2"/>
      <c r="M77" s="2"/>
    </row>
    <row r="78" spans="4:13" x14ac:dyDescent="0.2">
      <c r="D78" s="2"/>
      <c r="L78" s="2"/>
      <c r="M78" s="2"/>
    </row>
    <row r="79" spans="4:13" x14ac:dyDescent="0.2">
      <c r="D79" s="2"/>
      <c r="L79" s="2"/>
      <c r="M79" s="2"/>
    </row>
    <row r="80" spans="4:13" x14ac:dyDescent="0.2">
      <c r="D80" s="2"/>
      <c r="L80" s="2"/>
      <c r="M80" s="2"/>
    </row>
    <row r="81" spans="4:13" x14ac:dyDescent="0.2">
      <c r="D81" s="2"/>
      <c r="L81" s="2"/>
      <c r="M81" s="2"/>
    </row>
    <row r="82" spans="4:13" x14ac:dyDescent="0.2">
      <c r="D82" s="2"/>
      <c r="L82" s="2"/>
      <c r="M82" s="2"/>
    </row>
    <row r="83" spans="4:13" x14ac:dyDescent="0.2">
      <c r="D83" s="2"/>
      <c r="L83" s="2"/>
      <c r="M83" s="2"/>
    </row>
    <row r="84" spans="4:13" x14ac:dyDescent="0.2">
      <c r="D84" s="2"/>
      <c r="L84" s="2"/>
      <c r="M84" s="2"/>
    </row>
    <row r="85" spans="4:13" x14ac:dyDescent="0.2">
      <c r="D85" s="2"/>
      <c r="L85" s="2"/>
      <c r="M85" s="2"/>
    </row>
    <row r="86" spans="4:13" x14ac:dyDescent="0.2">
      <c r="D86" s="2"/>
      <c r="L86" s="2"/>
      <c r="M86" s="2"/>
    </row>
    <row r="87" spans="4:13" x14ac:dyDescent="0.2">
      <c r="D87" s="2"/>
      <c r="L87" s="2"/>
      <c r="M87" s="2"/>
    </row>
    <row r="88" spans="4:13" x14ac:dyDescent="0.2">
      <c r="D88" s="2"/>
      <c r="L88" s="2"/>
      <c r="M88" s="2"/>
    </row>
    <row r="89" spans="4:13" x14ac:dyDescent="0.2">
      <c r="D89" s="2"/>
      <c r="L89" s="2"/>
      <c r="M89" s="2"/>
    </row>
    <row r="90" spans="4:13" x14ac:dyDescent="0.2">
      <c r="D90" s="2"/>
      <c r="L90" s="2"/>
      <c r="M90" s="2"/>
    </row>
    <row r="91" spans="4:13" x14ac:dyDescent="0.2">
      <c r="D91" s="2"/>
      <c r="L91" s="2"/>
      <c r="M91" s="2"/>
    </row>
    <row r="92" spans="4:13" x14ac:dyDescent="0.2">
      <c r="D92" s="2"/>
      <c r="L92" s="2"/>
      <c r="M92" s="2"/>
    </row>
    <row r="93" spans="4:13" x14ac:dyDescent="0.2">
      <c r="D93" s="2"/>
      <c r="L93" s="2"/>
      <c r="M93" s="2"/>
    </row>
    <row r="94" spans="4:13" x14ac:dyDescent="0.2">
      <c r="D94" s="2"/>
      <c r="L94" s="2"/>
      <c r="M94" s="2"/>
    </row>
    <row r="95" spans="4:13" x14ac:dyDescent="0.2">
      <c r="D95" s="2"/>
      <c r="L95" s="2"/>
      <c r="M95" s="2"/>
    </row>
    <row r="96" spans="4:13" x14ac:dyDescent="0.2">
      <c r="D96" s="2"/>
      <c r="L96" s="2"/>
      <c r="M96" s="2"/>
    </row>
    <row r="97" spans="4:13" x14ac:dyDescent="0.2">
      <c r="D97" s="2"/>
      <c r="L97" s="2"/>
      <c r="M97" s="2"/>
    </row>
    <row r="98" spans="4:13" x14ac:dyDescent="0.2">
      <c r="D98" s="2"/>
      <c r="L98" s="2"/>
      <c r="M98" s="2"/>
    </row>
    <row r="99" spans="4:13" x14ac:dyDescent="0.2">
      <c r="D99" s="2"/>
      <c r="L99" s="2"/>
      <c r="M99" s="2"/>
    </row>
    <row r="100" spans="4:13" x14ac:dyDescent="0.2">
      <c r="D100" s="2"/>
      <c r="L100" s="2"/>
      <c r="M100" s="2"/>
    </row>
    <row r="101" spans="4:13" x14ac:dyDescent="0.2">
      <c r="D101" s="2"/>
      <c r="L101" s="2"/>
      <c r="M101" s="2"/>
    </row>
    <row r="102" spans="4:13" x14ac:dyDescent="0.2">
      <c r="D102" s="2"/>
      <c r="L102" s="2"/>
      <c r="M102" s="2"/>
    </row>
    <row r="103" spans="4:13" x14ac:dyDescent="0.2">
      <c r="D103" s="2"/>
      <c r="L103" s="2"/>
      <c r="M103" s="2"/>
    </row>
    <row r="104" spans="4:13" x14ac:dyDescent="0.2">
      <c r="D104" s="2"/>
      <c r="L104" s="2"/>
      <c r="M104" s="2"/>
    </row>
    <row r="105" spans="4:13" x14ac:dyDescent="0.2">
      <c r="D105" s="2"/>
      <c r="L105" s="2"/>
      <c r="M105" s="2"/>
    </row>
    <row r="106" spans="4:13" x14ac:dyDescent="0.2">
      <c r="D106" s="2"/>
      <c r="L106" s="2"/>
      <c r="M106" s="2"/>
    </row>
    <row r="107" spans="4:13" x14ac:dyDescent="0.2">
      <c r="D107" s="2"/>
      <c r="L107" s="2"/>
      <c r="M107" s="2"/>
    </row>
    <row r="108" spans="4:13" x14ac:dyDescent="0.2">
      <c r="D108" s="2"/>
      <c r="L108" s="2"/>
      <c r="M108" s="2"/>
    </row>
    <row r="109" spans="4:13" x14ac:dyDescent="0.2">
      <c r="D109" s="2"/>
      <c r="L109" s="2"/>
      <c r="M109" s="2"/>
    </row>
    <row r="110" spans="4:13" x14ac:dyDescent="0.2">
      <c r="D110" s="2"/>
      <c r="L110" s="2"/>
      <c r="M110" s="2"/>
    </row>
    <row r="111" spans="4:13" x14ac:dyDescent="0.2">
      <c r="D111" s="2"/>
      <c r="L111" s="2"/>
      <c r="M111" s="2"/>
    </row>
    <row r="112" spans="4:13" x14ac:dyDescent="0.2">
      <c r="D112" s="2"/>
      <c r="L112" s="2"/>
      <c r="M112" s="2"/>
    </row>
    <row r="113" spans="4:13" x14ac:dyDescent="0.2">
      <c r="D113" s="2"/>
      <c r="L113" s="2"/>
      <c r="M113" s="2"/>
    </row>
    <row r="114" spans="4:13" x14ac:dyDescent="0.2">
      <c r="D114" s="2"/>
      <c r="L114" s="2"/>
      <c r="M114" s="2"/>
    </row>
    <row r="115" spans="4:13" x14ac:dyDescent="0.2">
      <c r="D115" s="2"/>
      <c r="L115" s="2"/>
      <c r="M115" s="2"/>
    </row>
    <row r="116" spans="4:13" x14ac:dyDescent="0.2">
      <c r="D116" s="2"/>
      <c r="L116" s="2"/>
      <c r="M116" s="2"/>
    </row>
    <row r="117" spans="4:13" x14ac:dyDescent="0.2">
      <c r="D117" s="2"/>
      <c r="L117" s="2"/>
      <c r="M117" s="2"/>
    </row>
    <row r="118" spans="4:13" x14ac:dyDescent="0.2">
      <c r="D118" s="2"/>
      <c r="L118" s="2"/>
      <c r="M118" s="2"/>
    </row>
    <row r="119" spans="4:13" x14ac:dyDescent="0.2">
      <c r="D119" s="2"/>
      <c r="L119" s="2"/>
      <c r="M119" s="2"/>
    </row>
    <row r="120" spans="4:13" x14ac:dyDescent="0.2">
      <c r="D120" s="2"/>
      <c r="L120" s="2"/>
      <c r="M120" s="2"/>
    </row>
    <row r="121" spans="4:13" x14ac:dyDescent="0.2">
      <c r="D121" s="2"/>
      <c r="L121" s="2"/>
      <c r="M121" s="2"/>
    </row>
    <row r="122" spans="4:13" x14ac:dyDescent="0.2">
      <c r="D122" s="2"/>
      <c r="L122" s="2"/>
      <c r="M122" s="2"/>
    </row>
    <row r="123" spans="4:13" x14ac:dyDescent="0.2">
      <c r="D123" s="2"/>
      <c r="L123" s="2"/>
      <c r="M123" s="2"/>
    </row>
    <row r="124" spans="4:13" x14ac:dyDescent="0.2">
      <c r="D124" s="2"/>
      <c r="L124" s="2"/>
      <c r="M124" s="2"/>
    </row>
    <row r="125" spans="4:13" x14ac:dyDescent="0.2">
      <c r="D125" s="2"/>
      <c r="L125" s="2"/>
      <c r="M125" s="2"/>
    </row>
    <row r="126" spans="4:13" x14ac:dyDescent="0.2">
      <c r="D126" s="2"/>
      <c r="L126" s="2"/>
      <c r="M126" s="2"/>
    </row>
    <row r="127" spans="4:13" x14ac:dyDescent="0.2">
      <c r="D127" s="2"/>
      <c r="L127" s="2"/>
      <c r="M127" s="2"/>
    </row>
    <row r="128" spans="4:13" x14ac:dyDescent="0.2">
      <c r="D128" s="2"/>
      <c r="L128" s="2"/>
      <c r="M128" s="2"/>
    </row>
    <row r="129" spans="4:13" x14ac:dyDescent="0.2">
      <c r="D129" s="2"/>
      <c r="L129" s="2"/>
      <c r="M129" s="2"/>
    </row>
    <row r="130" spans="4:13" x14ac:dyDescent="0.2">
      <c r="D130" s="2"/>
      <c r="L130" s="2"/>
      <c r="M130" s="2"/>
    </row>
    <row r="131" spans="4:13" x14ac:dyDescent="0.2">
      <c r="D131" s="2"/>
      <c r="L131" s="2"/>
      <c r="M131" s="2"/>
    </row>
    <row r="132" spans="4:13" x14ac:dyDescent="0.2">
      <c r="D132" s="2"/>
      <c r="L132" s="2"/>
      <c r="M132" s="2"/>
    </row>
    <row r="133" spans="4:13" x14ac:dyDescent="0.2">
      <c r="D133" s="2"/>
      <c r="L133" s="2"/>
      <c r="M133" s="2"/>
    </row>
    <row r="134" spans="4:13" x14ac:dyDescent="0.2">
      <c r="D134" s="2"/>
      <c r="L134" s="2"/>
      <c r="M134" s="2"/>
    </row>
    <row r="135" spans="4:13" x14ac:dyDescent="0.2">
      <c r="D135" s="2"/>
      <c r="L135" s="2"/>
      <c r="M135" s="2"/>
    </row>
    <row r="136" spans="4:13" x14ac:dyDescent="0.2">
      <c r="D136" s="2"/>
      <c r="L136" s="2"/>
      <c r="M136" s="2"/>
    </row>
    <row r="137" spans="4:13" x14ac:dyDescent="0.2">
      <c r="D137" s="2"/>
      <c r="L137" s="2"/>
      <c r="M137" s="2"/>
    </row>
    <row r="138" spans="4:13" x14ac:dyDescent="0.2">
      <c r="D138" s="2"/>
      <c r="L138" s="2"/>
      <c r="M138" s="2"/>
    </row>
    <row r="139" spans="4:13" x14ac:dyDescent="0.2">
      <c r="D139" s="2"/>
      <c r="L139" s="2"/>
      <c r="M139" s="2"/>
    </row>
    <row r="140" spans="4:13" x14ac:dyDescent="0.2">
      <c r="D140" s="2"/>
      <c r="L140" s="2"/>
      <c r="M140" s="2"/>
    </row>
    <row r="141" spans="4:13" x14ac:dyDescent="0.2">
      <c r="D141" s="2"/>
      <c r="L141" s="2"/>
      <c r="M141" s="2"/>
    </row>
    <row r="142" spans="4:13" x14ac:dyDescent="0.2">
      <c r="D142" s="2"/>
      <c r="L142" s="2"/>
      <c r="M142" s="2"/>
    </row>
    <row r="143" spans="4:13" x14ac:dyDescent="0.2">
      <c r="D143" s="2"/>
      <c r="L143" s="2"/>
      <c r="M143" s="2"/>
    </row>
    <row r="144" spans="4:13" x14ac:dyDescent="0.2">
      <c r="D144" s="2"/>
      <c r="L144" s="2"/>
      <c r="M144" s="2"/>
    </row>
    <row r="145" spans="4:13" x14ac:dyDescent="0.2">
      <c r="D145" s="2"/>
      <c r="L145" s="2"/>
      <c r="M145" s="2"/>
    </row>
    <row r="146" spans="4:13" x14ac:dyDescent="0.2">
      <c r="D146" s="2"/>
      <c r="L146" s="2"/>
      <c r="M146" s="2"/>
    </row>
    <row r="147" spans="4:13" x14ac:dyDescent="0.2">
      <c r="D147" s="2"/>
      <c r="L147" s="2"/>
      <c r="M147" s="2"/>
    </row>
    <row r="148" spans="4:13" x14ac:dyDescent="0.2">
      <c r="D148" s="2"/>
      <c r="L148" s="2"/>
      <c r="M148" s="2"/>
    </row>
    <row r="149" spans="4:13" x14ac:dyDescent="0.2">
      <c r="D149" s="2"/>
      <c r="L149" s="2"/>
      <c r="M149" s="2"/>
    </row>
    <row r="150" spans="4:13" x14ac:dyDescent="0.2">
      <c r="D150" s="2"/>
      <c r="L150" s="2"/>
      <c r="M150" s="2"/>
    </row>
    <row r="151" spans="4:13" x14ac:dyDescent="0.2">
      <c r="D151" s="2"/>
      <c r="L151" s="2"/>
      <c r="M151" s="2"/>
    </row>
    <row r="152" spans="4:13" x14ac:dyDescent="0.2">
      <c r="D152" s="2"/>
      <c r="L152" s="2"/>
      <c r="M152" s="2"/>
    </row>
    <row r="153" spans="4:13" x14ac:dyDescent="0.2">
      <c r="D153" s="2"/>
      <c r="L153" s="2"/>
      <c r="M153" s="2"/>
    </row>
    <row r="154" spans="4:13" x14ac:dyDescent="0.2">
      <c r="D154" s="2"/>
      <c r="L154" s="2"/>
      <c r="M154" s="2"/>
    </row>
    <row r="155" spans="4:13" x14ac:dyDescent="0.2">
      <c r="D155" s="2"/>
      <c r="L155" s="2"/>
      <c r="M155" s="2"/>
    </row>
    <row r="156" spans="4:13" x14ac:dyDescent="0.2">
      <c r="D156" s="2"/>
      <c r="L156" s="2"/>
      <c r="M156" s="2"/>
    </row>
    <row r="157" spans="4:13" x14ac:dyDescent="0.2">
      <c r="D157" s="2"/>
      <c r="L157" s="2"/>
      <c r="M157" s="2"/>
    </row>
    <row r="158" spans="4:13" x14ac:dyDescent="0.2">
      <c r="D158" s="2"/>
      <c r="L158" s="2"/>
      <c r="M158" s="2"/>
    </row>
    <row r="159" spans="4:13" x14ac:dyDescent="0.2">
      <c r="D159" s="2"/>
      <c r="L159" s="2"/>
      <c r="M159" s="2"/>
    </row>
    <row r="160" spans="4:13" x14ac:dyDescent="0.2">
      <c r="D160" s="2"/>
      <c r="L160" s="2"/>
      <c r="M160" s="2"/>
    </row>
    <row r="161" spans="4:13" x14ac:dyDescent="0.2">
      <c r="D161" s="2"/>
      <c r="L161" s="2"/>
      <c r="M161" s="2"/>
    </row>
    <row r="162" spans="4:13" x14ac:dyDescent="0.2">
      <c r="D162" s="2"/>
      <c r="L162" s="2"/>
      <c r="M162" s="2"/>
    </row>
    <row r="163" spans="4:13" x14ac:dyDescent="0.2">
      <c r="D163" s="2"/>
      <c r="L163" s="2"/>
      <c r="M163" s="2"/>
    </row>
    <row r="164" spans="4:13" x14ac:dyDescent="0.2">
      <c r="D164" s="2"/>
      <c r="L164" s="2"/>
      <c r="M164" s="2"/>
    </row>
    <row r="165" spans="4:13" x14ac:dyDescent="0.2">
      <c r="D165" s="2"/>
      <c r="L165" s="2"/>
      <c r="M165" s="2"/>
    </row>
    <row r="166" spans="4:13" x14ac:dyDescent="0.2">
      <c r="D166" s="2"/>
      <c r="L166" s="2"/>
      <c r="M166" s="2"/>
    </row>
    <row r="167" spans="4:13" x14ac:dyDescent="0.2">
      <c r="D167" s="2"/>
      <c r="L167" s="2"/>
      <c r="M167" s="2"/>
    </row>
    <row r="168" spans="4:13" x14ac:dyDescent="0.2">
      <c r="D168" s="2"/>
      <c r="L168" s="2"/>
      <c r="M168" s="2"/>
    </row>
    <row r="169" spans="4:13" x14ac:dyDescent="0.2">
      <c r="D169" s="2"/>
      <c r="L169" s="2"/>
      <c r="M169" s="2"/>
    </row>
    <row r="170" spans="4:13" x14ac:dyDescent="0.2">
      <c r="D170" s="2"/>
      <c r="L170" s="2"/>
      <c r="M170" s="2"/>
    </row>
    <row r="171" spans="4:13" x14ac:dyDescent="0.2">
      <c r="D171" s="2"/>
      <c r="L171" s="2"/>
      <c r="M171" s="2"/>
    </row>
    <row r="172" spans="4:13" x14ac:dyDescent="0.2">
      <c r="D172" s="2"/>
      <c r="L172" s="2"/>
      <c r="M172" s="2"/>
    </row>
    <row r="173" spans="4:13" x14ac:dyDescent="0.2">
      <c r="D173" s="2"/>
      <c r="L173" s="2"/>
      <c r="M173" s="2"/>
    </row>
    <row r="174" spans="4:13" x14ac:dyDescent="0.2">
      <c r="D174" s="2"/>
      <c r="L174" s="2"/>
      <c r="M174" s="2"/>
    </row>
    <row r="175" spans="4:13" x14ac:dyDescent="0.2">
      <c r="D175" s="2"/>
      <c r="L175" s="2"/>
      <c r="M175" s="2"/>
    </row>
    <row r="176" spans="4:13" x14ac:dyDescent="0.2">
      <c r="D176" s="2"/>
      <c r="L176" s="2"/>
      <c r="M176" s="2"/>
    </row>
    <row r="177" spans="4:13" x14ac:dyDescent="0.2">
      <c r="D177" s="2"/>
      <c r="L177" s="2"/>
      <c r="M177" s="2"/>
    </row>
    <row r="178" spans="4:13" x14ac:dyDescent="0.2">
      <c r="D178" s="2"/>
      <c r="L178" s="2"/>
      <c r="M178" s="2"/>
    </row>
    <row r="179" spans="4:13" x14ac:dyDescent="0.2">
      <c r="D179" s="2"/>
      <c r="L179" s="2"/>
      <c r="M179" s="2"/>
    </row>
    <row r="180" spans="4:13" x14ac:dyDescent="0.2">
      <c r="D180" s="2"/>
      <c r="L180" s="2"/>
      <c r="M180" s="2"/>
    </row>
    <row r="181" spans="4:13" x14ac:dyDescent="0.2">
      <c r="D181" s="2"/>
      <c r="L181" s="2"/>
      <c r="M181" s="2"/>
    </row>
    <row r="182" spans="4:13" x14ac:dyDescent="0.2">
      <c r="D182" s="2"/>
      <c r="L182" s="2"/>
      <c r="M182" s="2"/>
    </row>
    <row r="183" spans="4:13" x14ac:dyDescent="0.2">
      <c r="D183" s="2"/>
      <c r="L183" s="2"/>
      <c r="M183" s="2"/>
    </row>
    <row r="184" spans="4:13" x14ac:dyDescent="0.2">
      <c r="D184" s="2"/>
      <c r="L184" s="2"/>
      <c r="M184" s="2"/>
    </row>
    <row r="185" spans="4:13" x14ac:dyDescent="0.2">
      <c r="D185" s="2"/>
      <c r="L185" s="2"/>
      <c r="M185" s="2"/>
    </row>
    <row r="186" spans="4:13" x14ac:dyDescent="0.2">
      <c r="D186" s="2"/>
      <c r="L186" s="2"/>
      <c r="M186" s="2"/>
    </row>
    <row r="187" spans="4:13" x14ac:dyDescent="0.2">
      <c r="D187" s="2"/>
      <c r="L187" s="2"/>
      <c r="M187" s="2"/>
    </row>
    <row r="188" spans="4:13" x14ac:dyDescent="0.2">
      <c r="D188" s="2"/>
      <c r="L188" s="2"/>
      <c r="M188" s="2"/>
    </row>
    <row r="189" spans="4:13" x14ac:dyDescent="0.2">
      <c r="D189" s="2"/>
      <c r="L189" s="2"/>
      <c r="M189" s="2"/>
    </row>
    <row r="190" spans="4:13" x14ac:dyDescent="0.2">
      <c r="D190" s="2"/>
      <c r="L190" s="2"/>
      <c r="M190" s="2"/>
    </row>
    <row r="191" spans="4:13" x14ac:dyDescent="0.2">
      <c r="D191" s="2"/>
      <c r="L191" s="2"/>
      <c r="M191" s="2"/>
    </row>
    <row r="192" spans="4:13" x14ac:dyDescent="0.2">
      <c r="D192" s="2"/>
      <c r="L192" s="2"/>
      <c r="M192" s="2"/>
    </row>
    <row r="193" spans="4:13" x14ac:dyDescent="0.2">
      <c r="D193" s="2"/>
      <c r="L193" s="2"/>
      <c r="M193" s="2"/>
    </row>
    <row r="194" spans="4:13" x14ac:dyDescent="0.2">
      <c r="D194" s="2"/>
      <c r="L194" s="2"/>
      <c r="M194" s="2"/>
    </row>
    <row r="195" spans="4:13" x14ac:dyDescent="0.2">
      <c r="D195" s="2"/>
      <c r="L195" s="2"/>
      <c r="M195" s="2"/>
    </row>
    <row r="196" spans="4:13" x14ac:dyDescent="0.2">
      <c r="D196" s="2"/>
      <c r="L196" s="2"/>
      <c r="M196" s="2"/>
    </row>
    <row r="197" spans="4:13" x14ac:dyDescent="0.2">
      <c r="D197" s="2"/>
      <c r="L197" s="2"/>
      <c r="M197" s="2"/>
    </row>
    <row r="198" spans="4:13" x14ac:dyDescent="0.2">
      <c r="D198" s="2"/>
      <c r="L198" s="2"/>
      <c r="M198" s="2"/>
    </row>
    <row r="199" spans="4:13" x14ac:dyDescent="0.2">
      <c r="D199" s="2"/>
      <c r="L199" s="2"/>
      <c r="M199" s="2"/>
    </row>
    <row r="200" spans="4:13" x14ac:dyDescent="0.2">
      <c r="D200" s="2"/>
      <c r="L200" s="2"/>
      <c r="M200" s="2"/>
    </row>
    <row r="201" spans="4:13" x14ac:dyDescent="0.2">
      <c r="D201" s="2"/>
      <c r="L201" s="2"/>
      <c r="M201" s="2"/>
    </row>
    <row r="202" spans="4:13" x14ac:dyDescent="0.2">
      <c r="D202" s="2"/>
      <c r="L202" s="2"/>
      <c r="M202" s="2"/>
    </row>
    <row r="203" spans="4:13" x14ac:dyDescent="0.2">
      <c r="D203" s="2"/>
      <c r="L203" s="2"/>
      <c r="M203" s="2"/>
    </row>
    <row r="204" spans="4:13" x14ac:dyDescent="0.2">
      <c r="D204" s="2"/>
      <c r="L204" s="2"/>
      <c r="M204" s="2"/>
    </row>
    <row r="205" spans="4:13" x14ac:dyDescent="0.2">
      <c r="D205" s="2"/>
      <c r="L205" s="2"/>
      <c r="M205" s="2"/>
    </row>
    <row r="206" spans="4:13" x14ac:dyDescent="0.2">
      <c r="D206" s="2"/>
      <c r="L206" s="2"/>
      <c r="M206" s="2"/>
    </row>
    <row r="207" spans="4:13" x14ac:dyDescent="0.2">
      <c r="D207" s="2"/>
      <c r="L207" s="2"/>
      <c r="M207" s="2"/>
    </row>
    <row r="208" spans="4:13" x14ac:dyDescent="0.2">
      <c r="D208" s="2"/>
      <c r="L208" s="2"/>
      <c r="M208" s="2"/>
    </row>
    <row r="209" spans="4:13" x14ac:dyDescent="0.2">
      <c r="D209" s="2"/>
      <c r="L209" s="2"/>
      <c r="M209" s="2"/>
    </row>
    <row r="210" spans="4:13" x14ac:dyDescent="0.2">
      <c r="D210" s="2"/>
      <c r="L210" s="2"/>
      <c r="M210" s="2"/>
    </row>
    <row r="211" spans="4:13" x14ac:dyDescent="0.2">
      <c r="D211" s="2"/>
      <c r="L211" s="2"/>
      <c r="M211" s="2"/>
    </row>
    <row r="212" spans="4:13" x14ac:dyDescent="0.2">
      <c r="D212" s="2"/>
      <c r="L212" s="2"/>
      <c r="M212" s="2"/>
    </row>
    <row r="213" spans="4:13" x14ac:dyDescent="0.2">
      <c r="D213" s="2"/>
      <c r="L213" s="2"/>
      <c r="M213" s="2"/>
    </row>
    <row r="214" spans="4:13" x14ac:dyDescent="0.2">
      <c r="D214" s="2"/>
      <c r="L214" s="2"/>
      <c r="M214" s="2"/>
    </row>
    <row r="215" spans="4:13" x14ac:dyDescent="0.2">
      <c r="D215" s="2"/>
      <c r="L215" s="2"/>
      <c r="M215" s="2"/>
    </row>
    <row r="216" spans="4:13" x14ac:dyDescent="0.2">
      <c r="D216" s="2"/>
      <c r="L216" s="2"/>
      <c r="M216" s="2"/>
    </row>
    <row r="217" spans="4:13" x14ac:dyDescent="0.2">
      <c r="D217" s="2"/>
      <c r="L217" s="2"/>
      <c r="M217" s="2"/>
    </row>
    <row r="218" spans="4:13" x14ac:dyDescent="0.2">
      <c r="D218" s="2"/>
      <c r="L218" s="2"/>
      <c r="M218" s="2"/>
    </row>
    <row r="219" spans="4:13" x14ac:dyDescent="0.2">
      <c r="D219" s="2"/>
      <c r="L219" s="2"/>
      <c r="M219" s="2"/>
    </row>
    <row r="220" spans="4:13" x14ac:dyDescent="0.2">
      <c r="D220" s="2"/>
      <c r="L220" s="2"/>
      <c r="M220" s="2"/>
    </row>
    <row r="221" spans="4:13" x14ac:dyDescent="0.2">
      <c r="D221" s="2"/>
      <c r="L221" s="2"/>
      <c r="M221" s="2"/>
    </row>
    <row r="222" spans="4:13" x14ac:dyDescent="0.2">
      <c r="D222" s="2"/>
      <c r="L222" s="2"/>
      <c r="M222" s="2"/>
    </row>
    <row r="223" spans="4:13" x14ac:dyDescent="0.2">
      <c r="D223" s="2"/>
      <c r="L223" s="2"/>
      <c r="M223" s="2"/>
    </row>
    <row r="224" spans="4:13" x14ac:dyDescent="0.2">
      <c r="D224" s="2"/>
      <c r="L224" s="2"/>
      <c r="M224" s="2"/>
    </row>
    <row r="225" spans="4:13" x14ac:dyDescent="0.2">
      <c r="D225" s="2"/>
      <c r="L225" s="2"/>
      <c r="M225" s="2"/>
    </row>
    <row r="226" spans="4:13" x14ac:dyDescent="0.2">
      <c r="D226" s="2"/>
      <c r="L226" s="2"/>
      <c r="M226" s="2"/>
    </row>
    <row r="227" spans="4:13" x14ac:dyDescent="0.2">
      <c r="D227" s="2"/>
      <c r="L227" s="2"/>
      <c r="M227" s="2"/>
    </row>
    <row r="228" spans="4:13" x14ac:dyDescent="0.2">
      <c r="D228" s="2"/>
      <c r="L228" s="2"/>
      <c r="M228" s="2"/>
    </row>
    <row r="229" spans="4:13" x14ac:dyDescent="0.2">
      <c r="D229" s="2"/>
      <c r="L229" s="2"/>
      <c r="M229" s="2"/>
    </row>
    <row r="230" spans="4:13" x14ac:dyDescent="0.2">
      <c r="D230" s="2"/>
      <c r="L230" s="2"/>
      <c r="M230" s="2"/>
    </row>
    <row r="231" spans="4:13" x14ac:dyDescent="0.2">
      <c r="D231" s="2"/>
      <c r="L231" s="2"/>
      <c r="M231" s="2"/>
    </row>
    <row r="232" spans="4:13" x14ac:dyDescent="0.2">
      <c r="D232" s="2"/>
      <c r="L232" s="2"/>
      <c r="M232" s="2"/>
    </row>
    <row r="233" spans="4:13" x14ac:dyDescent="0.2">
      <c r="D233" s="2"/>
      <c r="L233" s="2"/>
      <c r="M233" s="2"/>
    </row>
    <row r="234" spans="4:13" x14ac:dyDescent="0.2">
      <c r="D234" s="2"/>
      <c r="L234" s="2"/>
      <c r="M234" s="2"/>
    </row>
    <row r="235" spans="4:13" x14ac:dyDescent="0.2">
      <c r="D235" s="2"/>
      <c r="L235" s="2"/>
      <c r="M235" s="2"/>
    </row>
    <row r="236" spans="4:13" x14ac:dyDescent="0.2">
      <c r="D236" s="2"/>
      <c r="L236" s="2"/>
      <c r="M236" s="2"/>
    </row>
    <row r="237" spans="4:13" x14ac:dyDescent="0.2">
      <c r="D237" s="2"/>
      <c r="L237" s="2"/>
      <c r="M237" s="2"/>
    </row>
    <row r="238" spans="4:13" x14ac:dyDescent="0.2">
      <c r="D238" s="2"/>
      <c r="L238" s="2"/>
      <c r="M238" s="2"/>
    </row>
    <row r="239" spans="4:13" x14ac:dyDescent="0.2">
      <c r="D239" s="2"/>
      <c r="L239" s="2"/>
      <c r="M239" s="2"/>
    </row>
    <row r="240" spans="4:13" x14ac:dyDescent="0.2">
      <c r="D240" s="2"/>
      <c r="L240" s="2"/>
      <c r="M240" s="2"/>
    </row>
    <row r="241" spans="4:13" x14ac:dyDescent="0.2">
      <c r="D241" s="2"/>
      <c r="L241" s="2"/>
      <c r="M241" s="2"/>
    </row>
    <row r="242" spans="4:13" x14ac:dyDescent="0.2">
      <c r="D242" s="2"/>
      <c r="L242" s="2"/>
      <c r="M242" s="2"/>
    </row>
    <row r="243" spans="4:13" x14ac:dyDescent="0.2">
      <c r="D243" s="2"/>
      <c r="L243" s="2"/>
      <c r="M243" s="2"/>
    </row>
    <row r="244" spans="4:13" x14ac:dyDescent="0.2">
      <c r="D244" s="2"/>
      <c r="L244" s="2"/>
      <c r="M244" s="2"/>
    </row>
    <row r="245" spans="4:13" x14ac:dyDescent="0.2">
      <c r="D245" s="2"/>
      <c r="L245" s="2"/>
      <c r="M245" s="2"/>
    </row>
    <row r="246" spans="4:13" x14ac:dyDescent="0.2">
      <c r="D246" s="2"/>
      <c r="L246" s="2"/>
      <c r="M246" s="2"/>
    </row>
    <row r="247" spans="4:13" x14ac:dyDescent="0.2">
      <c r="D247" s="2"/>
      <c r="L247" s="2"/>
      <c r="M247" s="2"/>
    </row>
    <row r="248" spans="4:13" x14ac:dyDescent="0.2">
      <c r="D248" s="2"/>
      <c r="L248" s="2"/>
      <c r="M248" s="2"/>
    </row>
    <row r="249" spans="4:13" x14ac:dyDescent="0.2">
      <c r="D249" s="2"/>
      <c r="L249" s="2"/>
      <c r="M249" s="2"/>
    </row>
    <row r="250" spans="4:13" x14ac:dyDescent="0.2">
      <c r="D250" s="2"/>
      <c r="L250" s="2"/>
      <c r="M250" s="2"/>
    </row>
    <row r="251" spans="4:13" x14ac:dyDescent="0.2">
      <c r="D251" s="2"/>
      <c r="L251" s="2"/>
      <c r="M251" s="2"/>
    </row>
    <row r="252" spans="4:13" x14ac:dyDescent="0.2">
      <c r="D252" s="2"/>
      <c r="L252" s="2"/>
      <c r="M252" s="2"/>
    </row>
    <row r="253" spans="4:13" x14ac:dyDescent="0.2">
      <c r="D253" s="2"/>
      <c r="L253" s="2"/>
      <c r="M253" s="2"/>
    </row>
    <row r="254" spans="4:13" x14ac:dyDescent="0.2">
      <c r="D254" s="2"/>
      <c r="L254" s="2"/>
      <c r="M254" s="2"/>
    </row>
    <row r="255" spans="4:13" x14ac:dyDescent="0.2">
      <c r="D255" s="2"/>
      <c r="L255" s="2"/>
      <c r="M255" s="2"/>
    </row>
    <row r="256" spans="4:13" x14ac:dyDescent="0.2">
      <c r="D256" s="2"/>
      <c r="L256" s="2"/>
      <c r="M256" s="2"/>
    </row>
    <row r="257" spans="4:13" x14ac:dyDescent="0.2">
      <c r="D257" s="2"/>
      <c r="L257" s="2"/>
      <c r="M257" s="2"/>
    </row>
    <row r="258" spans="4:13" x14ac:dyDescent="0.2">
      <c r="D258" s="2"/>
      <c r="L258" s="2"/>
      <c r="M258" s="2"/>
    </row>
    <row r="259" spans="4:13" x14ac:dyDescent="0.2">
      <c r="D259" s="2"/>
      <c r="L259" s="2"/>
      <c r="M259" s="2"/>
    </row>
    <row r="260" spans="4:13" x14ac:dyDescent="0.2">
      <c r="D260" s="2"/>
      <c r="L260" s="2"/>
      <c r="M260" s="2"/>
    </row>
    <row r="261" spans="4:13" x14ac:dyDescent="0.2">
      <c r="D261" s="2"/>
      <c r="L261" s="2"/>
      <c r="M261" s="2"/>
    </row>
    <row r="262" spans="4:13" x14ac:dyDescent="0.2">
      <c r="D262" s="2"/>
      <c r="L262" s="2"/>
      <c r="M262" s="2"/>
    </row>
    <row r="263" spans="4:13" x14ac:dyDescent="0.2">
      <c r="D263" s="2"/>
      <c r="L263" s="2"/>
      <c r="M263" s="2"/>
    </row>
    <row r="264" spans="4:13" x14ac:dyDescent="0.2">
      <c r="D264" s="2"/>
      <c r="L264" s="2"/>
      <c r="M264" s="2"/>
    </row>
    <row r="265" spans="4:13" x14ac:dyDescent="0.2">
      <c r="D265" s="2"/>
      <c r="L265" s="2"/>
      <c r="M265" s="2"/>
    </row>
    <row r="266" spans="4:13" x14ac:dyDescent="0.2">
      <c r="D266" s="2"/>
      <c r="L266" s="2"/>
      <c r="M266" s="2"/>
    </row>
    <row r="267" spans="4:13" x14ac:dyDescent="0.2">
      <c r="D267" s="2"/>
      <c r="L267" s="2"/>
      <c r="M267" s="2"/>
    </row>
    <row r="268" spans="4:13" x14ac:dyDescent="0.2">
      <c r="D268" s="2"/>
      <c r="L268" s="2"/>
      <c r="M268" s="2"/>
    </row>
    <row r="269" spans="4:13" x14ac:dyDescent="0.2">
      <c r="D269" s="2"/>
      <c r="L269" s="2"/>
      <c r="M269" s="2"/>
    </row>
    <row r="270" spans="4:13" x14ac:dyDescent="0.2">
      <c r="D270" s="2"/>
      <c r="L270" s="2"/>
      <c r="M270" s="2"/>
    </row>
    <row r="271" spans="4:13" x14ac:dyDescent="0.2">
      <c r="D271" s="2"/>
      <c r="L271" s="2"/>
      <c r="M271" s="2"/>
    </row>
    <row r="272" spans="4:13" x14ac:dyDescent="0.2">
      <c r="D272" s="2"/>
      <c r="L272" s="2"/>
      <c r="M272" s="2"/>
    </row>
    <row r="273" spans="4:13" x14ac:dyDescent="0.2">
      <c r="D273" s="2"/>
      <c r="L273" s="2"/>
      <c r="M273" s="2"/>
    </row>
    <row r="274" spans="4:13" x14ac:dyDescent="0.2">
      <c r="D274" s="2"/>
      <c r="L274" s="2"/>
      <c r="M274" s="2"/>
    </row>
    <row r="275" spans="4:13" x14ac:dyDescent="0.2">
      <c r="D275" s="2"/>
      <c r="L275" s="2"/>
      <c r="M275" s="2"/>
    </row>
    <row r="276" spans="4:13" x14ac:dyDescent="0.2">
      <c r="D276" s="2"/>
      <c r="L276" s="2"/>
      <c r="M276" s="2"/>
    </row>
    <row r="277" spans="4:13" x14ac:dyDescent="0.2">
      <c r="D277" s="2"/>
      <c r="L277" s="2"/>
      <c r="M277" s="2"/>
    </row>
    <row r="278" spans="4:13" x14ac:dyDescent="0.2">
      <c r="D278" s="2"/>
      <c r="L278" s="2"/>
      <c r="M278" s="2"/>
    </row>
    <row r="279" spans="4:13" x14ac:dyDescent="0.2">
      <c r="D279" s="2"/>
      <c r="L279" s="2"/>
      <c r="M279" s="2"/>
    </row>
    <row r="280" spans="4:13" x14ac:dyDescent="0.2">
      <c r="D280" s="2"/>
      <c r="L280" s="2"/>
      <c r="M280" s="2"/>
    </row>
    <row r="281" spans="4:13" x14ac:dyDescent="0.2">
      <c r="D281" s="2"/>
      <c r="L281" s="2"/>
      <c r="M281" s="2"/>
    </row>
    <row r="282" spans="4:13" x14ac:dyDescent="0.2">
      <c r="D282" s="2"/>
      <c r="L282" s="2"/>
      <c r="M282" s="2"/>
    </row>
    <row r="283" spans="4:13" x14ac:dyDescent="0.2">
      <c r="D283" s="2"/>
      <c r="L283" s="2"/>
      <c r="M283" s="2"/>
    </row>
    <row r="284" spans="4:13" x14ac:dyDescent="0.2">
      <c r="D284" s="2"/>
      <c r="L284" s="2"/>
      <c r="M284" s="2"/>
    </row>
    <row r="285" spans="4:13" x14ac:dyDescent="0.2">
      <c r="D285" s="2"/>
      <c r="L285" s="2"/>
      <c r="M285" s="2"/>
    </row>
    <row r="286" spans="4:13" x14ac:dyDescent="0.2">
      <c r="D286" s="2"/>
      <c r="L286" s="2"/>
      <c r="M286" s="2"/>
    </row>
    <row r="287" spans="4:13" x14ac:dyDescent="0.2">
      <c r="D287" s="2"/>
      <c r="L287" s="2"/>
      <c r="M287" s="2"/>
    </row>
    <row r="288" spans="4:13" x14ac:dyDescent="0.2">
      <c r="D288" s="2"/>
      <c r="L288" s="2"/>
      <c r="M288" s="2"/>
    </row>
    <row r="289" spans="4:13" x14ac:dyDescent="0.2">
      <c r="D289" s="2"/>
      <c r="L289" s="2"/>
      <c r="M289" s="2"/>
    </row>
    <row r="290" spans="4:13" x14ac:dyDescent="0.2">
      <c r="D290" s="2"/>
      <c r="L290" s="2"/>
      <c r="M290" s="2"/>
    </row>
    <row r="291" spans="4:13" x14ac:dyDescent="0.2">
      <c r="D291" s="2"/>
      <c r="L291" s="2"/>
      <c r="M291" s="2"/>
    </row>
    <row r="292" spans="4:13" x14ac:dyDescent="0.2">
      <c r="D292" s="2"/>
      <c r="L292" s="2"/>
      <c r="M292" s="2"/>
    </row>
    <row r="293" spans="4:13" x14ac:dyDescent="0.2">
      <c r="D293" s="2"/>
      <c r="L293" s="2"/>
      <c r="M293" s="2"/>
    </row>
    <row r="294" spans="4:13" x14ac:dyDescent="0.2">
      <c r="D294" s="2"/>
      <c r="L294" s="2"/>
      <c r="M294" s="2"/>
    </row>
    <row r="295" spans="4:13" x14ac:dyDescent="0.2">
      <c r="D295" s="2"/>
      <c r="L295" s="2"/>
      <c r="M295" s="2"/>
    </row>
    <row r="296" spans="4:13" x14ac:dyDescent="0.2">
      <c r="D296" s="2"/>
      <c r="L296" s="2"/>
      <c r="M296" s="2"/>
    </row>
    <row r="297" spans="4:13" x14ac:dyDescent="0.2">
      <c r="D297" s="2"/>
      <c r="L297" s="2"/>
      <c r="M297" s="2"/>
    </row>
    <row r="298" spans="4:13" x14ac:dyDescent="0.2">
      <c r="D298" s="2"/>
      <c r="L298" s="2"/>
      <c r="M298" s="2"/>
    </row>
    <row r="299" spans="4:13" x14ac:dyDescent="0.2">
      <c r="D299" s="2"/>
      <c r="L299" s="2"/>
      <c r="M299" s="2"/>
    </row>
    <row r="300" spans="4:13" x14ac:dyDescent="0.2">
      <c r="D300" s="2"/>
      <c r="L300" s="2"/>
      <c r="M300" s="2"/>
    </row>
    <row r="301" spans="4:13" x14ac:dyDescent="0.2">
      <c r="D301" s="2"/>
      <c r="L301" s="2"/>
      <c r="M301" s="2"/>
    </row>
    <row r="302" spans="4:13" x14ac:dyDescent="0.2">
      <c r="D302" s="2"/>
      <c r="L302" s="2"/>
      <c r="M302" s="2"/>
    </row>
    <row r="303" spans="4:13" x14ac:dyDescent="0.2">
      <c r="D303" s="2"/>
      <c r="L303" s="2"/>
      <c r="M303" s="2"/>
    </row>
    <row r="304" spans="4:13" x14ac:dyDescent="0.2">
      <c r="D304" s="2"/>
      <c r="L304" s="2"/>
      <c r="M304" s="2"/>
    </row>
    <row r="305" spans="4:13" x14ac:dyDescent="0.2">
      <c r="D305" s="2"/>
      <c r="L305" s="2"/>
      <c r="M305" s="2"/>
    </row>
    <row r="306" spans="4:13" x14ac:dyDescent="0.2">
      <c r="D306" s="2"/>
      <c r="L306" s="2"/>
      <c r="M306" s="2"/>
    </row>
    <row r="307" spans="4:13" x14ac:dyDescent="0.2">
      <c r="D307" s="2"/>
      <c r="L307" s="2"/>
      <c r="M307" s="2"/>
    </row>
    <row r="308" spans="4:13" x14ac:dyDescent="0.2">
      <c r="D308" s="2"/>
      <c r="L308" s="2"/>
      <c r="M308" s="2"/>
    </row>
    <row r="309" spans="4:13" x14ac:dyDescent="0.2">
      <c r="D309" s="2"/>
      <c r="L309" s="2"/>
      <c r="M309" s="2"/>
    </row>
    <row r="310" spans="4:13" x14ac:dyDescent="0.2">
      <c r="D310" s="2"/>
      <c r="L310" s="2"/>
      <c r="M310" s="2"/>
    </row>
    <row r="311" spans="4:13" x14ac:dyDescent="0.2">
      <c r="D311" s="2"/>
      <c r="L311" s="2"/>
      <c r="M311" s="2"/>
    </row>
    <row r="312" spans="4:13" x14ac:dyDescent="0.2">
      <c r="D312" s="2"/>
      <c r="L312" s="2"/>
      <c r="M312" s="2"/>
    </row>
    <row r="313" spans="4:13" x14ac:dyDescent="0.2">
      <c r="D313" s="2"/>
      <c r="L313" s="2"/>
      <c r="M313" s="2"/>
    </row>
    <row r="314" spans="4:13" x14ac:dyDescent="0.2">
      <c r="D314" s="2"/>
      <c r="L314" s="2"/>
      <c r="M314" s="2"/>
    </row>
    <row r="315" spans="4:13" x14ac:dyDescent="0.2">
      <c r="D315" s="2"/>
      <c r="L315" s="2"/>
      <c r="M315" s="2"/>
    </row>
    <row r="316" spans="4:13" x14ac:dyDescent="0.2">
      <c r="D316" s="2"/>
      <c r="L316" s="2"/>
      <c r="M316" s="2"/>
    </row>
    <row r="317" spans="4:13" x14ac:dyDescent="0.2">
      <c r="D317" s="2"/>
      <c r="L317" s="2"/>
      <c r="M317" s="2"/>
    </row>
    <row r="318" spans="4:13" x14ac:dyDescent="0.2">
      <c r="D318" s="2"/>
      <c r="L318" s="2"/>
      <c r="M318" s="2"/>
    </row>
    <row r="319" spans="4:13" x14ac:dyDescent="0.2">
      <c r="D319" s="2"/>
      <c r="L319" s="2"/>
      <c r="M319" s="2"/>
    </row>
    <row r="320" spans="4:13" x14ac:dyDescent="0.2">
      <c r="D320" s="2"/>
      <c r="L320" s="2"/>
      <c r="M320" s="2"/>
    </row>
    <row r="321" spans="4:13" x14ac:dyDescent="0.2">
      <c r="D321" s="2"/>
      <c r="L321" s="2"/>
      <c r="M321" s="2"/>
    </row>
    <row r="322" spans="4:13" x14ac:dyDescent="0.2">
      <c r="D322" s="2"/>
      <c r="L322" s="2"/>
      <c r="M322" s="2"/>
    </row>
    <row r="323" spans="4:13" x14ac:dyDescent="0.2">
      <c r="D323" s="2"/>
      <c r="L323" s="2"/>
      <c r="M323" s="2"/>
    </row>
    <row r="324" spans="4:13" x14ac:dyDescent="0.2">
      <c r="D324" s="2"/>
      <c r="L324" s="2"/>
      <c r="M324" s="2"/>
    </row>
    <row r="325" spans="4:13" x14ac:dyDescent="0.2">
      <c r="D325" s="2"/>
      <c r="L325" s="2"/>
      <c r="M325" s="2"/>
    </row>
    <row r="326" spans="4:13" x14ac:dyDescent="0.2">
      <c r="D326" s="2"/>
      <c r="L326" s="2"/>
      <c r="M326" s="2"/>
    </row>
    <row r="327" spans="4:13" x14ac:dyDescent="0.2">
      <c r="D327" s="2"/>
      <c r="L327" s="2"/>
      <c r="M327" s="2"/>
    </row>
    <row r="328" spans="4:13" x14ac:dyDescent="0.2">
      <c r="D328" s="2"/>
      <c r="L328" s="2"/>
      <c r="M328" s="2"/>
    </row>
    <row r="329" spans="4:13" x14ac:dyDescent="0.2">
      <c r="D329" s="2"/>
      <c r="L329" s="2"/>
      <c r="M329" s="2"/>
    </row>
    <row r="330" spans="4:13" x14ac:dyDescent="0.2">
      <c r="D330" s="2"/>
      <c r="L330" s="2"/>
      <c r="M330" s="2"/>
    </row>
    <row r="331" spans="4:13" x14ac:dyDescent="0.2">
      <c r="D331" s="2"/>
      <c r="L331" s="2"/>
      <c r="M331" s="2"/>
    </row>
    <row r="332" spans="4:13" x14ac:dyDescent="0.2">
      <c r="D332" s="2"/>
      <c r="L332" s="2"/>
      <c r="M332" s="2"/>
    </row>
    <row r="333" spans="4:13" x14ac:dyDescent="0.2">
      <c r="D333" s="2"/>
      <c r="L333" s="2"/>
      <c r="M333" s="2"/>
    </row>
    <row r="334" spans="4:13" x14ac:dyDescent="0.2">
      <c r="D334" s="2"/>
      <c r="L334" s="2"/>
      <c r="M334" s="2"/>
    </row>
    <row r="335" spans="4:13" x14ac:dyDescent="0.2">
      <c r="D335" s="2"/>
      <c r="L335" s="2"/>
      <c r="M335" s="2"/>
    </row>
    <row r="336" spans="4:13" x14ac:dyDescent="0.2">
      <c r="D336" s="2"/>
      <c r="L336" s="2"/>
      <c r="M336" s="2"/>
    </row>
    <row r="337" spans="4:13" x14ac:dyDescent="0.2">
      <c r="D337" s="2"/>
      <c r="L337" s="2"/>
      <c r="M337" s="2"/>
    </row>
    <row r="338" spans="4:13" x14ac:dyDescent="0.2">
      <c r="D338" s="2"/>
      <c r="L338" s="2"/>
      <c r="M338" s="2"/>
    </row>
    <row r="339" spans="4:13" x14ac:dyDescent="0.2">
      <c r="D339" s="2"/>
      <c r="L339" s="2"/>
      <c r="M339" s="2"/>
    </row>
    <row r="340" spans="4:13" x14ac:dyDescent="0.2">
      <c r="D340" s="2"/>
      <c r="L340" s="2"/>
      <c r="M340" s="2"/>
    </row>
    <row r="341" spans="4:13" x14ac:dyDescent="0.2">
      <c r="D341" s="2"/>
      <c r="L341" s="2"/>
      <c r="M341" s="2"/>
    </row>
    <row r="342" spans="4:13" x14ac:dyDescent="0.2">
      <c r="D342" s="2"/>
      <c r="L342" s="2"/>
      <c r="M342" s="2"/>
    </row>
    <row r="343" spans="4:13" x14ac:dyDescent="0.2">
      <c r="D343" s="2"/>
      <c r="L343" s="2"/>
      <c r="M343" s="2"/>
    </row>
    <row r="344" spans="4:13" x14ac:dyDescent="0.2">
      <c r="D344" s="2"/>
      <c r="L344" s="2"/>
      <c r="M344" s="2"/>
    </row>
    <row r="345" spans="4:13" x14ac:dyDescent="0.2">
      <c r="D345" s="2"/>
      <c r="L345" s="2"/>
      <c r="M345" s="2"/>
    </row>
    <row r="346" spans="4:13" x14ac:dyDescent="0.2">
      <c r="D346" s="2"/>
      <c r="L346" s="2"/>
      <c r="M346" s="2"/>
    </row>
    <row r="347" spans="4:13" x14ac:dyDescent="0.2">
      <c r="D347" s="2"/>
      <c r="L347" s="2"/>
      <c r="M347" s="2"/>
    </row>
    <row r="348" spans="4:13" x14ac:dyDescent="0.2">
      <c r="D348" s="2"/>
      <c r="L348" s="2"/>
      <c r="M348" s="2"/>
    </row>
    <row r="349" spans="4:13" x14ac:dyDescent="0.2">
      <c r="D349" s="2"/>
      <c r="L349" s="2"/>
      <c r="M349" s="2"/>
    </row>
    <row r="350" spans="4:13" x14ac:dyDescent="0.2">
      <c r="D350" s="2"/>
      <c r="L350" s="2"/>
      <c r="M350" s="2"/>
    </row>
    <row r="351" spans="4:13" x14ac:dyDescent="0.2">
      <c r="D351" s="2"/>
      <c r="L351" s="2"/>
      <c r="M351" s="2"/>
    </row>
    <row r="352" spans="4:13" x14ac:dyDescent="0.2">
      <c r="D352" s="2"/>
      <c r="L352" s="2"/>
      <c r="M352" s="2"/>
    </row>
    <row r="353" spans="4:13" x14ac:dyDescent="0.2">
      <c r="D353" s="2"/>
      <c r="L353" s="2"/>
      <c r="M353" s="2"/>
    </row>
    <row r="354" spans="4:13" x14ac:dyDescent="0.2">
      <c r="D354" s="2"/>
      <c r="L354" s="2"/>
      <c r="M354" s="2"/>
    </row>
    <row r="355" spans="4:13" x14ac:dyDescent="0.2">
      <c r="D355" s="2"/>
      <c r="L355" s="2"/>
      <c r="M355" s="2"/>
    </row>
    <row r="356" spans="4:13" x14ac:dyDescent="0.2">
      <c r="D356" s="2"/>
      <c r="L356" s="2"/>
      <c r="M356" s="2"/>
    </row>
    <row r="357" spans="4:13" x14ac:dyDescent="0.2">
      <c r="D357" s="2"/>
      <c r="L357" s="2"/>
      <c r="M357" s="2"/>
    </row>
    <row r="358" spans="4:13" x14ac:dyDescent="0.2">
      <c r="D358" s="2"/>
      <c r="L358" s="2"/>
      <c r="M358" s="2"/>
    </row>
    <row r="359" spans="4:13" x14ac:dyDescent="0.2">
      <c r="D359" s="2"/>
      <c r="L359" s="2"/>
      <c r="M359" s="2"/>
    </row>
    <row r="360" spans="4:13" x14ac:dyDescent="0.2">
      <c r="D360" s="2"/>
      <c r="L360" s="2"/>
      <c r="M360" s="2"/>
    </row>
    <row r="361" spans="4:13" x14ac:dyDescent="0.2">
      <c r="D361" s="2"/>
      <c r="L361" s="2"/>
      <c r="M361" s="2"/>
    </row>
    <row r="362" spans="4:13" x14ac:dyDescent="0.2">
      <c r="D362" s="2"/>
      <c r="L362" s="2"/>
      <c r="M362" s="2"/>
    </row>
    <row r="363" spans="4:13" x14ac:dyDescent="0.2">
      <c r="D363" s="2"/>
      <c r="L363" s="2"/>
      <c r="M363" s="2"/>
    </row>
    <row r="364" spans="4:13" x14ac:dyDescent="0.2">
      <c r="D364" s="2"/>
      <c r="L364" s="2"/>
      <c r="M364" s="2"/>
    </row>
    <row r="365" spans="4:13" x14ac:dyDescent="0.2">
      <c r="D365" s="2"/>
      <c r="L365" s="2"/>
      <c r="M365" s="2"/>
    </row>
    <row r="366" spans="4:13" x14ac:dyDescent="0.2">
      <c r="D366" s="2"/>
      <c r="L366" s="2"/>
      <c r="M366" s="2"/>
    </row>
    <row r="367" spans="4:13" x14ac:dyDescent="0.2">
      <c r="D367" s="2"/>
      <c r="L367" s="2"/>
      <c r="M367" s="2"/>
    </row>
    <row r="368" spans="4:13" x14ac:dyDescent="0.2">
      <c r="D368" s="2"/>
      <c r="L368" s="2"/>
      <c r="M368" s="2"/>
    </row>
    <row r="369" spans="4:13" x14ac:dyDescent="0.2">
      <c r="D369" s="2"/>
      <c r="L369" s="2"/>
      <c r="M369" s="2"/>
    </row>
    <row r="370" spans="4:13" x14ac:dyDescent="0.2">
      <c r="D370" s="2"/>
      <c r="L370" s="2"/>
      <c r="M370" s="2"/>
    </row>
    <row r="371" spans="4:13" x14ac:dyDescent="0.2">
      <c r="D371" s="2"/>
      <c r="L371" s="2"/>
      <c r="M371" s="2"/>
    </row>
    <row r="372" spans="4:13" x14ac:dyDescent="0.2">
      <c r="D372" s="2"/>
      <c r="L372" s="2"/>
      <c r="M372" s="2"/>
    </row>
    <row r="373" spans="4:13" x14ac:dyDescent="0.2">
      <c r="D373" s="2"/>
      <c r="L373" s="2"/>
      <c r="M373" s="2"/>
    </row>
    <row r="374" spans="4:13" x14ac:dyDescent="0.2">
      <c r="D374" s="2"/>
      <c r="L374" s="2"/>
      <c r="M374" s="2"/>
    </row>
    <row r="375" spans="4:13" x14ac:dyDescent="0.2">
      <c r="D375" s="2"/>
      <c r="L375" s="2"/>
      <c r="M375" s="2"/>
    </row>
    <row r="376" spans="4:13" x14ac:dyDescent="0.2">
      <c r="D376" s="2"/>
      <c r="L376" s="2"/>
      <c r="M376" s="2"/>
    </row>
    <row r="377" spans="4:13" x14ac:dyDescent="0.2">
      <c r="D377" s="2"/>
      <c r="L377" s="2"/>
      <c r="M377" s="2"/>
    </row>
    <row r="378" spans="4:13" x14ac:dyDescent="0.2">
      <c r="D378" s="2"/>
      <c r="L378" s="2"/>
      <c r="M378" s="2"/>
    </row>
    <row r="379" spans="4:13" x14ac:dyDescent="0.2">
      <c r="D379" s="2"/>
      <c r="L379" s="2"/>
      <c r="M379" s="2"/>
    </row>
    <row r="380" spans="4:13" x14ac:dyDescent="0.2">
      <c r="D380" s="2"/>
      <c r="L380" s="2"/>
      <c r="M380" s="2"/>
    </row>
    <row r="381" spans="4:13" x14ac:dyDescent="0.2">
      <c r="D381" s="2"/>
      <c r="L381" s="2"/>
      <c r="M381" s="2"/>
    </row>
    <row r="382" spans="4:13" x14ac:dyDescent="0.2">
      <c r="D382" s="2"/>
      <c r="L382" s="2"/>
      <c r="M382" s="2"/>
    </row>
    <row r="383" spans="4:13" x14ac:dyDescent="0.2">
      <c r="D383" s="2"/>
      <c r="L383" s="2"/>
      <c r="M383" s="2"/>
    </row>
    <row r="384" spans="4:13" x14ac:dyDescent="0.2">
      <c r="D384" s="2"/>
      <c r="L384" s="2"/>
      <c r="M384" s="2"/>
    </row>
    <row r="385" spans="4:13" x14ac:dyDescent="0.2">
      <c r="D385" s="2"/>
      <c r="L385" s="2"/>
      <c r="M385" s="2"/>
    </row>
    <row r="386" spans="4:13" x14ac:dyDescent="0.2">
      <c r="D386" s="2"/>
      <c r="L386" s="2"/>
      <c r="M386" s="2"/>
    </row>
    <row r="387" spans="4:13" x14ac:dyDescent="0.2">
      <c r="D387" s="2"/>
      <c r="L387" s="2"/>
      <c r="M387" s="2"/>
    </row>
    <row r="388" spans="4:13" x14ac:dyDescent="0.2">
      <c r="D388" s="2"/>
      <c r="L388" s="2"/>
      <c r="M388" s="2"/>
    </row>
    <row r="389" spans="4:13" x14ac:dyDescent="0.2">
      <c r="D389" s="2"/>
      <c r="L389" s="2"/>
      <c r="M389" s="2"/>
    </row>
    <row r="390" spans="4:13" x14ac:dyDescent="0.2">
      <c r="D390" s="2"/>
      <c r="L390" s="2"/>
      <c r="M390" s="2"/>
    </row>
    <row r="391" spans="4:13" x14ac:dyDescent="0.2">
      <c r="D391" s="2"/>
      <c r="L391" s="2"/>
      <c r="M391" s="2"/>
    </row>
    <row r="392" spans="4:13" x14ac:dyDescent="0.2">
      <c r="D392" s="2"/>
      <c r="L392" s="2"/>
      <c r="M392" s="2"/>
    </row>
    <row r="393" spans="4:13" x14ac:dyDescent="0.2">
      <c r="D393" s="2"/>
      <c r="L393" s="2"/>
      <c r="M393" s="2"/>
    </row>
    <row r="394" spans="4:13" x14ac:dyDescent="0.2">
      <c r="D394" s="2"/>
      <c r="L394" s="2"/>
      <c r="M394" s="2"/>
    </row>
    <row r="395" spans="4:13" x14ac:dyDescent="0.2">
      <c r="D395" s="2"/>
      <c r="L395" s="2"/>
      <c r="M395" s="2"/>
    </row>
    <row r="396" spans="4:13" x14ac:dyDescent="0.2">
      <c r="D396" s="2"/>
      <c r="L396" s="2"/>
      <c r="M396" s="2"/>
    </row>
    <row r="397" spans="4:13" x14ac:dyDescent="0.2">
      <c r="D397" s="2"/>
      <c r="L397" s="2"/>
      <c r="M397" s="2"/>
    </row>
    <row r="398" spans="4:13" x14ac:dyDescent="0.2">
      <c r="D398" s="2"/>
      <c r="L398" s="2"/>
      <c r="M398" s="2"/>
    </row>
    <row r="399" spans="4:13" x14ac:dyDescent="0.2">
      <c r="D399" s="2"/>
      <c r="L399" s="2"/>
      <c r="M399" s="2"/>
    </row>
    <row r="400" spans="4:13" x14ac:dyDescent="0.2">
      <c r="D400" s="2"/>
      <c r="L400" s="2"/>
      <c r="M400" s="2"/>
    </row>
    <row r="401" spans="4:13" x14ac:dyDescent="0.2">
      <c r="D401" s="2"/>
      <c r="L401" s="2"/>
      <c r="M401" s="2"/>
    </row>
    <row r="402" spans="4:13" x14ac:dyDescent="0.2">
      <c r="D402" s="2"/>
      <c r="L402" s="2"/>
      <c r="M402" s="2"/>
    </row>
    <row r="403" spans="4:13" x14ac:dyDescent="0.2">
      <c r="D403" s="2"/>
      <c r="L403" s="2"/>
      <c r="M403" s="2"/>
    </row>
    <row r="404" spans="4:13" x14ac:dyDescent="0.2">
      <c r="D404" s="2"/>
      <c r="L404" s="2"/>
      <c r="M404" s="2"/>
    </row>
    <row r="405" spans="4:13" x14ac:dyDescent="0.2">
      <c r="D405" s="2"/>
      <c r="L405" s="2"/>
      <c r="M405" s="2"/>
    </row>
    <row r="406" spans="4:13" x14ac:dyDescent="0.2">
      <c r="D406" s="2"/>
      <c r="L406" s="2"/>
      <c r="M406" s="2"/>
    </row>
    <row r="407" spans="4:13" x14ac:dyDescent="0.2">
      <c r="D407" s="2"/>
      <c r="L407" s="2"/>
      <c r="M407" s="2"/>
    </row>
    <row r="408" spans="4:13" x14ac:dyDescent="0.2">
      <c r="D408" s="2"/>
      <c r="L408" s="2"/>
      <c r="M408" s="2"/>
    </row>
    <row r="409" spans="4:13" x14ac:dyDescent="0.2">
      <c r="D409" s="2"/>
      <c r="L409" s="2"/>
      <c r="M409" s="2"/>
    </row>
    <row r="410" spans="4:13" x14ac:dyDescent="0.2">
      <c r="D410" s="2"/>
      <c r="L410" s="2"/>
      <c r="M410" s="2"/>
    </row>
    <row r="411" spans="4:13" x14ac:dyDescent="0.2">
      <c r="D411" s="2"/>
      <c r="L411" s="2"/>
      <c r="M411" s="2"/>
    </row>
    <row r="412" spans="4:13" x14ac:dyDescent="0.2">
      <c r="D412" s="2"/>
      <c r="L412" s="2"/>
      <c r="M412" s="2"/>
    </row>
    <row r="413" spans="4:13" x14ac:dyDescent="0.2">
      <c r="D413" s="2"/>
      <c r="L413" s="2"/>
      <c r="M413" s="2"/>
    </row>
    <row r="414" spans="4:13" x14ac:dyDescent="0.2">
      <c r="D414" s="2"/>
      <c r="L414" s="2"/>
      <c r="M414" s="2"/>
    </row>
    <row r="415" spans="4:13" x14ac:dyDescent="0.2">
      <c r="D415" s="2"/>
      <c r="L415" s="2"/>
      <c r="M415" s="2"/>
    </row>
    <row r="416" spans="4:13" x14ac:dyDescent="0.2">
      <c r="D416" s="2"/>
      <c r="L416" s="2"/>
      <c r="M416" s="2"/>
    </row>
    <row r="417" spans="4:13" x14ac:dyDescent="0.2">
      <c r="D417" s="2"/>
      <c r="L417" s="2"/>
      <c r="M417" s="2"/>
    </row>
    <row r="418" spans="4:13" x14ac:dyDescent="0.2">
      <c r="D418" s="2"/>
      <c r="L418" s="2"/>
      <c r="M418" s="2"/>
    </row>
    <row r="419" spans="4:13" x14ac:dyDescent="0.2">
      <c r="D419" s="2"/>
      <c r="L419" s="2"/>
      <c r="M419" s="2"/>
    </row>
    <row r="420" spans="4:13" x14ac:dyDescent="0.2">
      <c r="D420" s="2"/>
      <c r="L420" s="2"/>
      <c r="M420" s="2"/>
    </row>
    <row r="421" spans="4:13" x14ac:dyDescent="0.2">
      <c r="D421" s="2"/>
      <c r="L421" s="2"/>
      <c r="M421" s="2"/>
    </row>
    <row r="422" spans="4:13" x14ac:dyDescent="0.2">
      <c r="D422" s="2"/>
      <c r="L422" s="2"/>
      <c r="M422" s="2"/>
    </row>
    <row r="423" spans="4:13" x14ac:dyDescent="0.2">
      <c r="D423" s="2"/>
      <c r="L423" s="2"/>
      <c r="M423" s="2"/>
    </row>
    <row r="424" spans="4:13" x14ac:dyDescent="0.2">
      <c r="D424" s="2"/>
      <c r="L424" s="2"/>
      <c r="M424" s="2"/>
    </row>
    <row r="425" spans="4:13" x14ac:dyDescent="0.2">
      <c r="D425" s="2"/>
      <c r="L425" s="2"/>
      <c r="M425" s="2"/>
    </row>
    <row r="426" spans="4:13" x14ac:dyDescent="0.2">
      <c r="D426" s="2"/>
      <c r="L426" s="2"/>
      <c r="M426" s="2"/>
    </row>
    <row r="427" spans="4:13" x14ac:dyDescent="0.2">
      <c r="D427" s="2"/>
      <c r="L427" s="2"/>
      <c r="M427" s="2"/>
    </row>
    <row r="428" spans="4:13" x14ac:dyDescent="0.2">
      <c r="D428" s="2"/>
      <c r="L428" s="2"/>
      <c r="M428" s="2"/>
    </row>
    <row r="429" spans="4:13" x14ac:dyDescent="0.2">
      <c r="D429" s="2"/>
      <c r="L429" s="2"/>
      <c r="M429" s="2"/>
    </row>
    <row r="430" spans="4:13" x14ac:dyDescent="0.2">
      <c r="D430" s="2"/>
      <c r="L430" s="2"/>
      <c r="M430" s="2"/>
    </row>
    <row r="431" spans="4:13" x14ac:dyDescent="0.2">
      <c r="D431" s="2"/>
      <c r="L431" s="2"/>
      <c r="M431" s="2"/>
    </row>
    <row r="432" spans="4:13" x14ac:dyDescent="0.2">
      <c r="D432" s="2"/>
      <c r="L432" s="2"/>
      <c r="M432" s="2"/>
    </row>
    <row r="433" spans="4:13" x14ac:dyDescent="0.2">
      <c r="D433" s="2"/>
      <c r="L433" s="2"/>
      <c r="M433" s="2"/>
    </row>
    <row r="434" spans="4:13" x14ac:dyDescent="0.2">
      <c r="D434" s="2"/>
      <c r="L434" s="2"/>
      <c r="M434" s="2"/>
    </row>
    <row r="435" spans="4:13" x14ac:dyDescent="0.2">
      <c r="D435" s="2"/>
      <c r="L435" s="2"/>
      <c r="M435" s="2"/>
    </row>
    <row r="436" spans="4:13" x14ac:dyDescent="0.2">
      <c r="D436" s="2"/>
      <c r="L436" s="2"/>
      <c r="M436" s="2"/>
    </row>
    <row r="437" spans="4:13" x14ac:dyDescent="0.2">
      <c r="D437" s="2"/>
      <c r="L437" s="2"/>
      <c r="M437" s="2"/>
    </row>
    <row r="438" spans="4:13" x14ac:dyDescent="0.2">
      <c r="D438" s="2"/>
      <c r="L438" s="2"/>
      <c r="M438" s="2"/>
    </row>
    <row r="439" spans="4:13" x14ac:dyDescent="0.2">
      <c r="D439" s="2"/>
      <c r="L439" s="2"/>
      <c r="M439" s="2"/>
    </row>
    <row r="440" spans="4:13" x14ac:dyDescent="0.2">
      <c r="D440" s="2"/>
      <c r="L440" s="2"/>
      <c r="M440" s="2"/>
    </row>
    <row r="441" spans="4:13" x14ac:dyDescent="0.2">
      <c r="D441" s="2"/>
      <c r="L441" s="2"/>
      <c r="M441" s="2"/>
    </row>
    <row r="442" spans="4:13" x14ac:dyDescent="0.2">
      <c r="D442" s="2"/>
      <c r="L442" s="2"/>
      <c r="M442" s="2"/>
    </row>
    <row r="443" spans="4:13" x14ac:dyDescent="0.2">
      <c r="D443" s="2"/>
      <c r="L443" s="2"/>
      <c r="M443" s="2"/>
    </row>
    <row r="444" spans="4:13" x14ac:dyDescent="0.2">
      <c r="D444" s="2"/>
      <c r="L444" s="2"/>
      <c r="M444" s="2"/>
    </row>
    <row r="445" spans="4:13" x14ac:dyDescent="0.2">
      <c r="D445" s="2"/>
      <c r="L445" s="2"/>
      <c r="M445" s="2"/>
    </row>
    <row r="446" spans="4:13" x14ac:dyDescent="0.2">
      <c r="D446" s="2"/>
      <c r="L446" s="2"/>
      <c r="M446" s="2"/>
    </row>
    <row r="447" spans="4:13" x14ac:dyDescent="0.2">
      <c r="D447" s="2"/>
      <c r="L447" s="2"/>
      <c r="M447" s="2"/>
    </row>
    <row r="448" spans="4:13" x14ac:dyDescent="0.2">
      <c r="D448" s="2"/>
      <c r="L448" s="2"/>
      <c r="M448" s="2"/>
    </row>
    <row r="449" spans="4:13" x14ac:dyDescent="0.2">
      <c r="D449" s="2"/>
      <c r="L449" s="2"/>
      <c r="M449" s="2"/>
    </row>
    <row r="450" spans="4:13" x14ac:dyDescent="0.2">
      <c r="D450" s="2"/>
      <c r="L450" s="2"/>
      <c r="M450" s="2"/>
    </row>
    <row r="451" spans="4:13" x14ac:dyDescent="0.2">
      <c r="D451" s="2"/>
      <c r="L451" s="2"/>
      <c r="M451" s="2"/>
    </row>
    <row r="452" spans="4:13" x14ac:dyDescent="0.2">
      <c r="D452" s="2"/>
      <c r="L452" s="2"/>
      <c r="M452" s="2"/>
    </row>
    <row r="453" spans="4:13" x14ac:dyDescent="0.2">
      <c r="D453" s="2"/>
      <c r="L453" s="2"/>
      <c r="M453" s="2"/>
    </row>
    <row r="454" spans="4:13" x14ac:dyDescent="0.2">
      <c r="D454" s="2"/>
      <c r="L454" s="2"/>
      <c r="M454" s="2"/>
    </row>
    <row r="455" spans="4:13" x14ac:dyDescent="0.2">
      <c r="D455" s="2"/>
      <c r="L455" s="2"/>
      <c r="M455" s="2"/>
    </row>
    <row r="456" spans="4:13" x14ac:dyDescent="0.2">
      <c r="D456" s="2"/>
      <c r="L456" s="2"/>
      <c r="M456" s="2"/>
    </row>
    <row r="457" spans="4:13" x14ac:dyDescent="0.2">
      <c r="D457" s="2"/>
      <c r="L457" s="2"/>
      <c r="M457" s="2"/>
    </row>
    <row r="458" spans="4:13" x14ac:dyDescent="0.2">
      <c r="D458" s="2"/>
      <c r="L458" s="2"/>
      <c r="M458" s="2"/>
    </row>
    <row r="459" spans="4:13" x14ac:dyDescent="0.2">
      <c r="D459" s="2"/>
      <c r="L459" s="2"/>
      <c r="M459" s="2"/>
    </row>
    <row r="460" spans="4:13" x14ac:dyDescent="0.2">
      <c r="D460" s="2"/>
      <c r="L460" s="2"/>
      <c r="M460" s="2"/>
    </row>
    <row r="461" spans="4:13" x14ac:dyDescent="0.2">
      <c r="D461" s="2"/>
      <c r="L461" s="2"/>
      <c r="M461" s="2"/>
    </row>
    <row r="462" spans="4:13" x14ac:dyDescent="0.2">
      <c r="D462" s="2"/>
      <c r="L462" s="2"/>
      <c r="M462" s="2"/>
    </row>
    <row r="463" spans="4:13" x14ac:dyDescent="0.2">
      <c r="D463" s="2"/>
      <c r="L463" s="2"/>
      <c r="M463" s="2"/>
    </row>
    <row r="464" spans="4:13" x14ac:dyDescent="0.2">
      <c r="D464" s="2"/>
      <c r="L464" s="2"/>
      <c r="M464" s="2"/>
    </row>
    <row r="465" spans="4:13" x14ac:dyDescent="0.2">
      <c r="D465" s="2"/>
      <c r="L465" s="2"/>
      <c r="M465" s="2"/>
    </row>
    <row r="466" spans="4:13" x14ac:dyDescent="0.2">
      <c r="D466" s="2"/>
      <c r="L466" s="2"/>
      <c r="M466" s="2"/>
    </row>
    <row r="467" spans="4:13" x14ac:dyDescent="0.2">
      <c r="D467" s="2"/>
      <c r="L467" s="2"/>
      <c r="M467" s="2"/>
    </row>
    <row r="468" spans="4:13" x14ac:dyDescent="0.2">
      <c r="D468" s="2"/>
      <c r="L468" s="2"/>
      <c r="M468" s="2"/>
    </row>
    <row r="469" spans="4:13" x14ac:dyDescent="0.2">
      <c r="D469" s="2"/>
      <c r="L469" s="2"/>
      <c r="M469" s="2"/>
    </row>
    <row r="470" spans="4:13" x14ac:dyDescent="0.2">
      <c r="D470" s="2"/>
      <c r="L470" s="2"/>
      <c r="M470" s="2"/>
    </row>
    <row r="471" spans="4:13" x14ac:dyDescent="0.2">
      <c r="D471" s="2"/>
      <c r="L471" s="2"/>
      <c r="M471" s="2"/>
    </row>
    <row r="472" spans="4:13" x14ac:dyDescent="0.2">
      <c r="D472" s="2"/>
      <c r="L472" s="2"/>
      <c r="M472" s="2"/>
    </row>
    <row r="473" spans="4:13" x14ac:dyDescent="0.2">
      <c r="D473" s="2"/>
      <c r="L473" s="2"/>
      <c r="M473" s="2"/>
    </row>
    <row r="474" spans="4:13" x14ac:dyDescent="0.2">
      <c r="D474" s="2"/>
      <c r="L474" s="2"/>
      <c r="M474" s="2"/>
    </row>
    <row r="475" spans="4:13" x14ac:dyDescent="0.2">
      <c r="D475" s="2"/>
      <c r="L475" s="2"/>
      <c r="M475" s="2"/>
    </row>
    <row r="476" spans="4:13" x14ac:dyDescent="0.2">
      <c r="D476" s="2"/>
      <c r="L476" s="2"/>
      <c r="M476" s="2"/>
    </row>
    <row r="477" spans="4:13" x14ac:dyDescent="0.2">
      <c r="D477" s="2"/>
      <c r="L477" s="2"/>
      <c r="M477" s="2"/>
    </row>
    <row r="478" spans="4:13" x14ac:dyDescent="0.2">
      <c r="D478" s="2"/>
      <c r="L478" s="2"/>
      <c r="M478" s="2"/>
    </row>
    <row r="479" spans="4:13" x14ac:dyDescent="0.2">
      <c r="D479" s="2"/>
      <c r="L479" s="2"/>
      <c r="M479" s="2"/>
    </row>
    <row r="480" spans="4:13" x14ac:dyDescent="0.2">
      <c r="D480" s="2"/>
      <c r="L480" s="2"/>
      <c r="M480" s="2"/>
    </row>
    <row r="481" spans="4:13" x14ac:dyDescent="0.2">
      <c r="D481" s="2"/>
      <c r="L481" s="2"/>
      <c r="M481" s="2"/>
    </row>
    <row r="482" spans="4:13" x14ac:dyDescent="0.2">
      <c r="D482" s="2"/>
      <c r="L482" s="2"/>
      <c r="M482" s="2"/>
    </row>
    <row r="483" spans="4:13" x14ac:dyDescent="0.2">
      <c r="D483" s="2"/>
      <c r="L483" s="2"/>
      <c r="M483" s="2"/>
    </row>
    <row r="484" spans="4:13" x14ac:dyDescent="0.2">
      <c r="D484" s="2"/>
      <c r="L484" s="2"/>
      <c r="M484" s="2"/>
    </row>
    <row r="485" spans="4:13" x14ac:dyDescent="0.2">
      <c r="D485" s="2"/>
      <c r="L485" s="2"/>
      <c r="M485" s="2"/>
    </row>
    <row r="486" spans="4:13" x14ac:dyDescent="0.2">
      <c r="D486" s="2"/>
      <c r="L486" s="2"/>
      <c r="M486" s="2"/>
    </row>
    <row r="487" spans="4:13" x14ac:dyDescent="0.2">
      <c r="D487" s="2"/>
      <c r="L487" s="2"/>
      <c r="M487" s="2"/>
    </row>
    <row r="488" spans="4:13" x14ac:dyDescent="0.2">
      <c r="D488" s="2"/>
      <c r="L488" s="2"/>
      <c r="M488" s="2"/>
    </row>
    <row r="489" spans="4:13" x14ac:dyDescent="0.2">
      <c r="D489" s="2"/>
      <c r="L489" s="2"/>
      <c r="M489" s="2"/>
    </row>
    <row r="490" spans="4:13" x14ac:dyDescent="0.2">
      <c r="D490" s="2"/>
      <c r="L490" s="2"/>
      <c r="M490" s="2"/>
    </row>
    <row r="491" spans="4:13" x14ac:dyDescent="0.2">
      <c r="D491" s="2"/>
      <c r="L491" s="2"/>
      <c r="M491" s="2"/>
    </row>
    <row r="492" spans="4:13" x14ac:dyDescent="0.2">
      <c r="D492" s="2"/>
      <c r="L492" s="2"/>
      <c r="M492" s="2"/>
    </row>
    <row r="493" spans="4:13" x14ac:dyDescent="0.2">
      <c r="D493" s="2"/>
      <c r="L493" s="2"/>
      <c r="M493" s="2"/>
    </row>
    <row r="494" spans="4:13" x14ac:dyDescent="0.2">
      <c r="D494" s="2"/>
      <c r="L494" s="2"/>
      <c r="M494" s="2"/>
    </row>
    <row r="495" spans="4:13" x14ac:dyDescent="0.2">
      <c r="D495" s="2"/>
      <c r="L495" s="2"/>
      <c r="M495" s="2"/>
    </row>
    <row r="496" spans="4:13" x14ac:dyDescent="0.2">
      <c r="D496" s="2"/>
      <c r="L496" s="2"/>
      <c r="M496" s="2"/>
    </row>
    <row r="497" spans="4:13" x14ac:dyDescent="0.2">
      <c r="D497" s="2"/>
      <c r="L497" s="2"/>
      <c r="M497" s="2"/>
    </row>
    <row r="498" spans="4:13" x14ac:dyDescent="0.2">
      <c r="D498" s="2"/>
      <c r="L498" s="2"/>
      <c r="M498" s="2"/>
    </row>
    <row r="499" spans="4:13" x14ac:dyDescent="0.2">
      <c r="D499" s="2"/>
      <c r="L499" s="2"/>
      <c r="M499" s="2"/>
    </row>
    <row r="500" spans="4:13" x14ac:dyDescent="0.2">
      <c r="D500" s="2"/>
      <c r="L500" s="2"/>
      <c r="M500" s="2"/>
    </row>
    <row r="501" spans="4:13" x14ac:dyDescent="0.2">
      <c r="D501" s="2"/>
      <c r="L501" s="2"/>
      <c r="M501" s="2"/>
    </row>
    <row r="502" spans="4:13" x14ac:dyDescent="0.2">
      <c r="D502" s="2"/>
      <c r="L502" s="2"/>
      <c r="M502" s="2"/>
    </row>
    <row r="503" spans="4:13" x14ac:dyDescent="0.2">
      <c r="D503" s="2"/>
      <c r="L503" s="2"/>
      <c r="M503" s="2"/>
    </row>
    <row r="504" spans="4:13" x14ac:dyDescent="0.2">
      <c r="D504" s="2"/>
      <c r="L504" s="2"/>
      <c r="M504" s="2"/>
    </row>
    <row r="505" spans="4:13" x14ac:dyDescent="0.2">
      <c r="D505" s="2"/>
      <c r="L505" s="2"/>
      <c r="M505" s="2"/>
    </row>
    <row r="506" spans="4:13" x14ac:dyDescent="0.2">
      <c r="D506" s="2"/>
      <c r="L506" s="2"/>
      <c r="M506" s="2"/>
    </row>
    <row r="507" spans="4:13" x14ac:dyDescent="0.2">
      <c r="D507" s="2"/>
      <c r="L507" s="2"/>
      <c r="M507" s="2"/>
    </row>
    <row r="508" spans="4:13" x14ac:dyDescent="0.2">
      <c r="D508" s="2"/>
      <c r="L508" s="2"/>
      <c r="M508" s="2"/>
    </row>
    <row r="509" spans="4:13" x14ac:dyDescent="0.2">
      <c r="D509" s="2"/>
      <c r="L509" s="2"/>
      <c r="M509" s="2"/>
    </row>
    <row r="510" spans="4:13" x14ac:dyDescent="0.2">
      <c r="D510" s="2"/>
      <c r="L510" s="2"/>
      <c r="M510" s="2"/>
    </row>
    <row r="511" spans="4:13" x14ac:dyDescent="0.2">
      <c r="D511" s="2"/>
      <c r="L511" s="2"/>
      <c r="M511" s="2"/>
    </row>
    <row r="512" spans="4:13" x14ac:dyDescent="0.2">
      <c r="D512" s="2"/>
      <c r="L512" s="2"/>
      <c r="M512" s="2"/>
    </row>
    <row r="513" spans="4:13" x14ac:dyDescent="0.2">
      <c r="D513" s="2"/>
      <c r="L513" s="2"/>
      <c r="M513" s="2"/>
    </row>
    <row r="514" spans="4:13" x14ac:dyDescent="0.2">
      <c r="D514" s="2"/>
      <c r="L514" s="2"/>
      <c r="M514" s="2"/>
    </row>
    <row r="515" spans="4:13" x14ac:dyDescent="0.2">
      <c r="D515" s="2"/>
      <c r="L515" s="2"/>
      <c r="M515" s="2"/>
    </row>
    <row r="516" spans="4:13" x14ac:dyDescent="0.2">
      <c r="D516" s="2"/>
      <c r="L516" s="2"/>
      <c r="M516" s="2"/>
    </row>
    <row r="517" spans="4:13" x14ac:dyDescent="0.2">
      <c r="D517" s="2"/>
      <c r="L517" s="2"/>
      <c r="M517" s="2"/>
    </row>
    <row r="518" spans="4:13" x14ac:dyDescent="0.2">
      <c r="D518" s="2"/>
      <c r="L518" s="2"/>
      <c r="M518" s="2"/>
    </row>
    <row r="519" spans="4:13" x14ac:dyDescent="0.2">
      <c r="D519" s="2"/>
      <c r="L519" s="2"/>
      <c r="M519" s="2"/>
    </row>
    <row r="520" spans="4:13" x14ac:dyDescent="0.2">
      <c r="D520" s="2"/>
      <c r="L520" s="2"/>
      <c r="M520" s="2"/>
    </row>
    <row r="521" spans="4:13" x14ac:dyDescent="0.2">
      <c r="D521" s="2"/>
      <c r="L521" s="2"/>
      <c r="M521" s="2"/>
    </row>
    <row r="522" spans="4:13" x14ac:dyDescent="0.2">
      <c r="D522" s="2"/>
      <c r="L522" s="2"/>
      <c r="M522" s="2"/>
    </row>
    <row r="523" spans="4:13" x14ac:dyDescent="0.2">
      <c r="D523" s="2"/>
      <c r="L523" s="2"/>
      <c r="M523" s="2"/>
    </row>
    <row r="524" spans="4:13" x14ac:dyDescent="0.2">
      <c r="D524" s="2"/>
      <c r="L524" s="2"/>
      <c r="M524" s="2"/>
    </row>
    <row r="525" spans="4:13" x14ac:dyDescent="0.2">
      <c r="D525" s="2"/>
      <c r="L525" s="2"/>
      <c r="M525" s="2"/>
    </row>
    <row r="526" spans="4:13" x14ac:dyDescent="0.2">
      <c r="D526" s="2"/>
      <c r="L526" s="2"/>
      <c r="M526" s="2"/>
    </row>
    <row r="527" spans="4:13" x14ac:dyDescent="0.2">
      <c r="D527" s="2"/>
      <c r="L527" s="2"/>
      <c r="M527" s="2"/>
    </row>
    <row r="528" spans="4:13" x14ac:dyDescent="0.2">
      <c r="D528" s="2"/>
      <c r="L528" s="2"/>
      <c r="M528" s="2"/>
    </row>
    <row r="529" spans="4:13" x14ac:dyDescent="0.2">
      <c r="D529" s="2"/>
      <c r="L529" s="2"/>
      <c r="M529" s="2"/>
    </row>
    <row r="530" spans="4:13" x14ac:dyDescent="0.2">
      <c r="D530" s="2"/>
      <c r="L530" s="2"/>
      <c r="M530" s="2"/>
    </row>
    <row r="531" spans="4:13" x14ac:dyDescent="0.2">
      <c r="D531" s="2"/>
      <c r="L531" s="2"/>
      <c r="M531" s="2"/>
    </row>
    <row r="532" spans="4:13" x14ac:dyDescent="0.2">
      <c r="D532" s="2"/>
      <c r="L532" s="2"/>
      <c r="M532" s="2"/>
    </row>
    <row r="533" spans="4:13" x14ac:dyDescent="0.2">
      <c r="D533" s="2"/>
      <c r="L533" s="2"/>
      <c r="M533" s="2"/>
    </row>
    <row r="534" spans="4:13" x14ac:dyDescent="0.2">
      <c r="D534" s="2"/>
      <c r="L534" s="2"/>
      <c r="M534" s="2"/>
    </row>
    <row r="535" spans="4:13" x14ac:dyDescent="0.2">
      <c r="D535" s="2"/>
      <c r="L535" s="2"/>
      <c r="M535" s="2"/>
    </row>
    <row r="536" spans="4:13" x14ac:dyDescent="0.2">
      <c r="D536" s="2"/>
      <c r="L536" s="2"/>
      <c r="M536" s="2"/>
    </row>
    <row r="537" spans="4:13" x14ac:dyDescent="0.2">
      <c r="D537" s="2"/>
      <c r="L537" s="2"/>
      <c r="M537" s="2"/>
    </row>
    <row r="538" spans="4:13" x14ac:dyDescent="0.2">
      <c r="D538" s="2"/>
      <c r="L538" s="2"/>
      <c r="M538" s="2"/>
    </row>
    <row r="539" spans="4:13" x14ac:dyDescent="0.2">
      <c r="D539" s="2"/>
      <c r="L539" s="2"/>
      <c r="M539" s="2"/>
    </row>
    <row r="540" spans="4:13" x14ac:dyDescent="0.2">
      <c r="D540" s="2"/>
      <c r="L540" s="2"/>
      <c r="M540" s="2"/>
    </row>
    <row r="541" spans="4:13" x14ac:dyDescent="0.2">
      <c r="D541" s="2"/>
      <c r="L541" s="2"/>
      <c r="M541" s="2"/>
    </row>
    <row r="542" spans="4:13" x14ac:dyDescent="0.2">
      <c r="D542" s="2"/>
      <c r="L542" s="2"/>
      <c r="M542" s="2"/>
    </row>
    <row r="543" spans="4:13" x14ac:dyDescent="0.2">
      <c r="D543" s="2"/>
      <c r="L543" s="2"/>
      <c r="M543" s="2"/>
    </row>
    <row r="544" spans="4:13" x14ac:dyDescent="0.2">
      <c r="D544" s="2"/>
      <c r="L544" s="2"/>
      <c r="M544" s="2"/>
    </row>
    <row r="545" spans="4:13" x14ac:dyDescent="0.2">
      <c r="D545" s="2"/>
      <c r="L545" s="2"/>
      <c r="M545" s="2"/>
    </row>
    <row r="546" spans="4:13" x14ac:dyDescent="0.2">
      <c r="D546" s="2"/>
      <c r="L546" s="2"/>
      <c r="M546" s="2"/>
    </row>
    <row r="547" spans="4:13" x14ac:dyDescent="0.2">
      <c r="D547" s="2"/>
      <c r="L547" s="2"/>
      <c r="M547" s="2"/>
    </row>
    <row r="548" spans="4:13" x14ac:dyDescent="0.2">
      <c r="D548" s="2"/>
      <c r="L548" s="2"/>
      <c r="M548" s="2"/>
    </row>
    <row r="549" spans="4:13" x14ac:dyDescent="0.2">
      <c r="D549" s="2"/>
      <c r="L549" s="2"/>
      <c r="M549" s="2"/>
    </row>
    <row r="550" spans="4:13" x14ac:dyDescent="0.2">
      <c r="D550" s="2"/>
      <c r="L550" s="2"/>
      <c r="M550" s="2"/>
    </row>
    <row r="551" spans="4:13" x14ac:dyDescent="0.2">
      <c r="D551" s="2"/>
      <c r="L551" s="2"/>
      <c r="M551" s="2"/>
    </row>
    <row r="552" spans="4:13" x14ac:dyDescent="0.2">
      <c r="D552" s="2"/>
      <c r="L552" s="2"/>
      <c r="M552" s="2"/>
    </row>
    <row r="553" spans="4:13" x14ac:dyDescent="0.2">
      <c r="D553" s="2"/>
      <c r="L553" s="2"/>
      <c r="M553" s="2"/>
    </row>
    <row r="554" spans="4:13" x14ac:dyDescent="0.2">
      <c r="D554" s="2"/>
      <c r="L554" s="2"/>
      <c r="M554" s="2"/>
    </row>
    <row r="555" spans="4:13" x14ac:dyDescent="0.2">
      <c r="D555" s="2"/>
      <c r="L555" s="2"/>
      <c r="M555" s="2"/>
    </row>
    <row r="556" spans="4:13" x14ac:dyDescent="0.2">
      <c r="D556" s="2"/>
      <c r="L556" s="2"/>
      <c r="M556" s="2"/>
    </row>
    <row r="557" spans="4:13" x14ac:dyDescent="0.2">
      <c r="D557" s="2"/>
      <c r="L557" s="2"/>
      <c r="M557" s="2"/>
    </row>
    <row r="558" spans="4:13" x14ac:dyDescent="0.2">
      <c r="D558" s="2"/>
      <c r="L558" s="2"/>
      <c r="M558" s="2"/>
    </row>
    <row r="559" spans="4:13" x14ac:dyDescent="0.2">
      <c r="D559" s="2"/>
      <c r="L559" s="2"/>
      <c r="M559" s="2"/>
    </row>
    <row r="560" spans="4:13" x14ac:dyDescent="0.2">
      <c r="D560" s="2"/>
      <c r="L560" s="2"/>
      <c r="M560" s="2"/>
    </row>
    <row r="561" spans="4:13" x14ac:dyDescent="0.2">
      <c r="D561" s="2"/>
      <c r="L561" s="2"/>
      <c r="M561" s="2"/>
    </row>
    <row r="562" spans="4:13" x14ac:dyDescent="0.2">
      <c r="D562" s="2"/>
      <c r="L562" s="2"/>
      <c r="M562" s="2"/>
    </row>
    <row r="563" spans="4:13" x14ac:dyDescent="0.2">
      <c r="D563" s="2"/>
      <c r="L563" s="2"/>
      <c r="M563" s="2"/>
    </row>
    <row r="564" spans="4:13" x14ac:dyDescent="0.2">
      <c r="D564" s="2"/>
      <c r="L564" s="2"/>
      <c r="M564" s="2"/>
    </row>
    <row r="565" spans="4:13" x14ac:dyDescent="0.2">
      <c r="D565" s="2"/>
      <c r="L565" s="2"/>
      <c r="M565" s="2"/>
    </row>
    <row r="566" spans="4:13" x14ac:dyDescent="0.2">
      <c r="D566" s="2"/>
      <c r="L566" s="2"/>
      <c r="M566" s="2"/>
    </row>
    <row r="567" spans="4:13" x14ac:dyDescent="0.2">
      <c r="D567" s="2"/>
      <c r="L567" s="2"/>
      <c r="M567" s="2"/>
    </row>
    <row r="568" spans="4:13" x14ac:dyDescent="0.2">
      <c r="D568" s="2"/>
      <c r="L568" s="2"/>
      <c r="M568" s="2"/>
    </row>
    <row r="569" spans="4:13" x14ac:dyDescent="0.2">
      <c r="D569" s="2"/>
      <c r="L569" s="2"/>
      <c r="M569" s="2"/>
    </row>
    <row r="570" spans="4:13" x14ac:dyDescent="0.2">
      <c r="D570" s="2"/>
      <c r="L570" s="2"/>
      <c r="M570" s="2"/>
    </row>
    <row r="571" spans="4:13" x14ac:dyDescent="0.2">
      <c r="D571" s="2"/>
      <c r="L571" s="2"/>
      <c r="M571" s="2"/>
    </row>
    <row r="572" spans="4:13" x14ac:dyDescent="0.2">
      <c r="D572" s="2"/>
      <c r="L572" s="2"/>
      <c r="M572" s="2"/>
    </row>
    <row r="573" spans="4:13" x14ac:dyDescent="0.2">
      <c r="D573" s="2"/>
      <c r="L573" s="2"/>
      <c r="M573" s="2"/>
    </row>
    <row r="574" spans="4:13" x14ac:dyDescent="0.2">
      <c r="D574" s="2"/>
      <c r="L574" s="2"/>
      <c r="M574" s="2"/>
    </row>
    <row r="575" spans="4:13" x14ac:dyDescent="0.2">
      <c r="D575" s="2"/>
      <c r="L575" s="2"/>
      <c r="M575" s="2"/>
    </row>
    <row r="576" spans="4:13" x14ac:dyDescent="0.2">
      <c r="D576" s="2"/>
      <c r="L576" s="2"/>
      <c r="M576" s="2"/>
    </row>
    <row r="577" spans="4:13" x14ac:dyDescent="0.2">
      <c r="D577" s="2"/>
      <c r="L577" s="2"/>
      <c r="M577" s="2"/>
    </row>
    <row r="578" spans="4:13" x14ac:dyDescent="0.2">
      <c r="D578" s="2"/>
      <c r="L578" s="2"/>
      <c r="M578" s="2"/>
    </row>
    <row r="579" spans="4:13" x14ac:dyDescent="0.2">
      <c r="D579" s="2"/>
      <c r="L579" s="2"/>
      <c r="M579" s="2"/>
    </row>
    <row r="580" spans="4:13" x14ac:dyDescent="0.2">
      <c r="D580" s="2"/>
      <c r="L580" s="2"/>
      <c r="M580" s="2"/>
    </row>
    <row r="581" spans="4:13" x14ac:dyDescent="0.2">
      <c r="D581" s="2"/>
      <c r="L581" s="2"/>
      <c r="M581" s="2"/>
    </row>
    <row r="582" spans="4:13" x14ac:dyDescent="0.2">
      <c r="D582" s="2"/>
      <c r="L582" s="2"/>
      <c r="M582" s="2"/>
    </row>
    <row r="583" spans="4:13" x14ac:dyDescent="0.2">
      <c r="D583" s="2"/>
      <c r="L583" s="2"/>
      <c r="M583" s="2"/>
    </row>
    <row r="584" spans="4:13" x14ac:dyDescent="0.2">
      <c r="D584" s="2"/>
      <c r="L584" s="2"/>
      <c r="M584" s="2"/>
    </row>
    <row r="585" spans="4:13" x14ac:dyDescent="0.2">
      <c r="D585" s="2"/>
      <c r="L585" s="2"/>
      <c r="M585" s="2"/>
    </row>
    <row r="586" spans="4:13" x14ac:dyDescent="0.2">
      <c r="D586" s="2"/>
      <c r="L586" s="2"/>
      <c r="M586" s="2"/>
    </row>
    <row r="587" spans="4:13" x14ac:dyDescent="0.2">
      <c r="D587" s="2"/>
      <c r="L587" s="2"/>
      <c r="M587" s="2"/>
    </row>
    <row r="588" spans="4:13" x14ac:dyDescent="0.2">
      <c r="D588" s="2"/>
      <c r="L588" s="2"/>
      <c r="M588" s="2"/>
    </row>
    <row r="589" spans="4:13" x14ac:dyDescent="0.2">
      <c r="D589" s="2"/>
      <c r="L589" s="2"/>
      <c r="M589" s="2"/>
    </row>
    <row r="590" spans="4:13" x14ac:dyDescent="0.2">
      <c r="D590" s="2"/>
      <c r="L590" s="2"/>
      <c r="M590" s="2"/>
    </row>
    <row r="591" spans="4:13" x14ac:dyDescent="0.2">
      <c r="D591" s="2"/>
      <c r="L591" s="2"/>
      <c r="M591" s="2"/>
    </row>
    <row r="592" spans="4:13" x14ac:dyDescent="0.2">
      <c r="D592" s="2"/>
      <c r="L592" s="2"/>
      <c r="M592" s="2"/>
    </row>
    <row r="593" spans="4:13" x14ac:dyDescent="0.2">
      <c r="D593" s="2"/>
      <c r="L593" s="2"/>
      <c r="M593" s="2"/>
    </row>
    <row r="594" spans="4:13" x14ac:dyDescent="0.2">
      <c r="D594" s="2"/>
      <c r="L594" s="2"/>
      <c r="M594" s="2"/>
    </row>
    <row r="595" spans="4:13" x14ac:dyDescent="0.2">
      <c r="D595" s="2"/>
      <c r="L595" s="2"/>
      <c r="M595" s="2"/>
    </row>
    <row r="596" spans="4:13" x14ac:dyDescent="0.2">
      <c r="D596" s="2"/>
      <c r="L596" s="2"/>
      <c r="M596" s="2"/>
    </row>
    <row r="597" spans="4:13" x14ac:dyDescent="0.2">
      <c r="D597" s="2"/>
      <c r="L597" s="2"/>
      <c r="M597" s="2"/>
    </row>
    <row r="598" spans="4:13" x14ac:dyDescent="0.2">
      <c r="D598" s="2"/>
      <c r="L598" s="2"/>
      <c r="M598" s="2"/>
    </row>
    <row r="599" spans="4:13" x14ac:dyDescent="0.2">
      <c r="D599" s="2"/>
      <c r="L599" s="2"/>
      <c r="M599" s="2"/>
    </row>
    <row r="600" spans="4:13" x14ac:dyDescent="0.2">
      <c r="D600" s="2"/>
      <c r="L600" s="2"/>
      <c r="M600" s="2"/>
    </row>
    <row r="601" spans="4:13" x14ac:dyDescent="0.2">
      <c r="D601" s="2"/>
      <c r="L601" s="2"/>
      <c r="M601" s="2"/>
    </row>
    <row r="602" spans="4:13" x14ac:dyDescent="0.2">
      <c r="D602" s="2"/>
      <c r="L602" s="2"/>
      <c r="M602" s="2"/>
    </row>
    <row r="603" spans="4:13" x14ac:dyDescent="0.2">
      <c r="D603" s="2"/>
      <c r="L603" s="2"/>
      <c r="M603" s="2"/>
    </row>
    <row r="604" spans="4:13" x14ac:dyDescent="0.2">
      <c r="D604" s="2"/>
      <c r="L604" s="2"/>
      <c r="M604" s="2"/>
    </row>
    <row r="605" spans="4:13" x14ac:dyDescent="0.2">
      <c r="D605" s="2"/>
      <c r="L605" s="2"/>
      <c r="M605" s="2"/>
    </row>
    <row r="606" spans="4:13" x14ac:dyDescent="0.2">
      <c r="D606" s="2"/>
      <c r="L606" s="2"/>
      <c r="M606" s="2"/>
    </row>
    <row r="607" spans="4:13" x14ac:dyDescent="0.2">
      <c r="D607" s="2"/>
      <c r="L607" s="2"/>
      <c r="M607" s="2"/>
    </row>
    <row r="608" spans="4:13" x14ac:dyDescent="0.2">
      <c r="D608" s="2"/>
      <c r="L608" s="2"/>
      <c r="M608" s="2"/>
    </row>
    <row r="609" spans="4:13" x14ac:dyDescent="0.2">
      <c r="D609" s="2"/>
      <c r="L609" s="2"/>
      <c r="M609" s="2"/>
    </row>
    <row r="610" spans="4:13" x14ac:dyDescent="0.2">
      <c r="D610" s="2"/>
      <c r="L610" s="2"/>
      <c r="M610" s="2"/>
    </row>
    <row r="611" spans="4:13" x14ac:dyDescent="0.2">
      <c r="D611" s="2"/>
      <c r="L611" s="2"/>
      <c r="M611" s="2"/>
    </row>
    <row r="612" spans="4:13" x14ac:dyDescent="0.2">
      <c r="D612" s="2"/>
      <c r="L612" s="2"/>
      <c r="M612" s="2"/>
    </row>
    <row r="613" spans="4:13" x14ac:dyDescent="0.2">
      <c r="D613" s="2"/>
      <c r="L613" s="2"/>
      <c r="M613" s="2"/>
    </row>
    <row r="614" spans="4:13" x14ac:dyDescent="0.2">
      <c r="D614" s="2"/>
      <c r="L614" s="2"/>
      <c r="M614" s="2"/>
    </row>
    <row r="615" spans="4:13" x14ac:dyDescent="0.2">
      <c r="D615" s="2"/>
      <c r="L615" s="2"/>
      <c r="M615" s="2"/>
    </row>
    <row r="616" spans="4:13" x14ac:dyDescent="0.2">
      <c r="D616" s="2"/>
      <c r="L616" s="2"/>
      <c r="M616" s="2"/>
    </row>
    <row r="617" spans="4:13" x14ac:dyDescent="0.2">
      <c r="D617" s="2"/>
      <c r="L617" s="2"/>
      <c r="M617" s="2"/>
    </row>
    <row r="618" spans="4:13" x14ac:dyDescent="0.2">
      <c r="D618" s="2"/>
      <c r="L618" s="2"/>
      <c r="M618" s="2"/>
    </row>
    <row r="619" spans="4:13" x14ac:dyDescent="0.2">
      <c r="D619" s="2"/>
      <c r="L619" s="2"/>
      <c r="M619" s="2"/>
    </row>
    <row r="620" spans="4:13" x14ac:dyDescent="0.2">
      <c r="D620" s="2"/>
      <c r="L620" s="2"/>
      <c r="M620" s="2"/>
    </row>
    <row r="621" spans="4:13" x14ac:dyDescent="0.2">
      <c r="D621" s="2"/>
      <c r="L621" s="2"/>
      <c r="M621" s="2"/>
    </row>
  </sheetData>
  <pageMargins left="0.7" right="0.7" top="0.75" bottom="0.75" header="0.3" footer="0.3"/>
  <pageSetup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DataZones</vt:lpstr>
      <vt:lpstr>DataStops</vt:lpstr>
      <vt:lpstr>Viajes</vt:lpstr>
      <vt:lpstr>Sheet1</vt:lpstr>
      <vt:lpstr>Paradas</vt:lpstr>
      <vt:lpstr>Casetas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Sever</cp:lastModifiedBy>
  <dcterms:created xsi:type="dcterms:W3CDTF">2009-10-09T14:28:57Z</dcterms:created>
  <dcterms:modified xsi:type="dcterms:W3CDTF">2019-05-02T22:09:33Z</dcterms:modified>
</cp:coreProperties>
</file>