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G:\Mi unidad\DWH\PyScripts\RENDIMIENTO_QUINCENAL\dat\"/>
    </mc:Choice>
  </mc:AlternateContent>
  <xr:revisionPtr revIDLastSave="0" documentId="8_{6A430903-6B29-49EA-8F52-090610C1B579}" xr6:coauthVersionLast="45" xr6:coauthVersionMax="45" xr10:uidLastSave="{00000000-0000-0000-0000-000000000000}"/>
  <bookViews>
    <workbookView xWindow="-120" yWindow="-120" windowWidth="19440" windowHeight="15000" firstSheet="1" activeTab="1" xr2:uid="{00000000-000D-0000-FFFF-FFFF00000000}"/>
  </bookViews>
  <sheets>
    <sheet name="Data" sheetId="1" state="hidden" r:id="rId1"/>
    <sheet name="Report" sheetId="2" r:id="rId2"/>
    <sheet name="Summary" sheetId="3" r:id="rId3"/>
    <sheet name="Languages" sheetId="4" state="hidden" r:id="rId4"/>
  </sheets>
  <definedNames>
    <definedName name="AllData">Report!$A$13:$L$37</definedName>
  </definedNames>
  <calcPr calcId="191029"/>
  <pivotCaches>
    <pivotCache cacheId="1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3" l="1"/>
  <c r="B10" i="3"/>
  <c r="B9" i="3"/>
  <c r="B8" i="3"/>
  <c r="B7" i="3"/>
  <c r="B6" i="3"/>
  <c r="B5" i="3"/>
  <c r="B4" i="3"/>
  <c r="B3" i="3"/>
  <c r="L37" i="2"/>
  <c r="K37" i="2"/>
  <c r="J37" i="2"/>
  <c r="I37" i="2"/>
  <c r="H37" i="2"/>
  <c r="G37" i="2"/>
  <c r="F37" i="2"/>
  <c r="E37" i="2"/>
  <c r="D37" i="2"/>
  <c r="C37" i="2"/>
  <c r="B37" i="2"/>
  <c r="A37" i="2"/>
  <c r="L36" i="2"/>
  <c r="K36" i="2"/>
  <c r="J36" i="2"/>
  <c r="I36" i="2"/>
  <c r="H36" i="2"/>
  <c r="G36" i="2"/>
  <c r="F36" i="2"/>
  <c r="E36" i="2"/>
  <c r="D36" i="2"/>
  <c r="C36" i="2"/>
  <c r="B36" i="2"/>
  <c r="A36" i="2"/>
  <c r="L35" i="2"/>
  <c r="K35" i="2"/>
  <c r="J35" i="2"/>
  <c r="I35" i="2"/>
  <c r="H35" i="2"/>
  <c r="G35" i="2"/>
  <c r="F35" i="2"/>
  <c r="E35" i="2"/>
  <c r="D35" i="2"/>
  <c r="C35" i="2"/>
  <c r="B35" i="2"/>
  <c r="A35" i="2"/>
  <c r="L34" i="2"/>
  <c r="K34" i="2"/>
  <c r="J34" i="2"/>
  <c r="I34" i="2"/>
  <c r="H34" i="2"/>
  <c r="G34" i="2"/>
  <c r="F34" i="2"/>
  <c r="E34" i="2"/>
  <c r="D34" i="2"/>
  <c r="C34" i="2"/>
  <c r="B34" i="2"/>
  <c r="A34" i="2"/>
  <c r="L33" i="2"/>
  <c r="K33" i="2"/>
  <c r="J33" i="2"/>
  <c r="I33" i="2"/>
  <c r="H33" i="2"/>
  <c r="G33" i="2"/>
  <c r="F33" i="2"/>
  <c r="E33" i="2"/>
  <c r="D33" i="2"/>
  <c r="C33" i="2"/>
  <c r="B33" i="2"/>
  <c r="A33" i="2"/>
  <c r="L32" i="2"/>
  <c r="K32" i="2"/>
  <c r="J32" i="2"/>
  <c r="I32" i="2"/>
  <c r="H32" i="2"/>
  <c r="G32" i="2"/>
  <c r="F32" i="2"/>
  <c r="E32" i="2"/>
  <c r="D32" i="2"/>
  <c r="C32" i="2"/>
  <c r="B32" i="2"/>
  <c r="A32" i="2"/>
  <c r="L31" i="2"/>
  <c r="K31" i="2"/>
  <c r="J31" i="2"/>
  <c r="I31" i="2"/>
  <c r="H31" i="2"/>
  <c r="G31" i="2"/>
  <c r="F31" i="2"/>
  <c r="E31" i="2"/>
  <c r="D31" i="2"/>
  <c r="C31" i="2"/>
  <c r="B31" i="2"/>
  <c r="A31" i="2"/>
  <c r="L30" i="2"/>
  <c r="K30" i="2"/>
  <c r="J30" i="2"/>
  <c r="I30" i="2"/>
  <c r="H30" i="2"/>
  <c r="G30" i="2"/>
  <c r="F30" i="2"/>
  <c r="E30" i="2"/>
  <c r="D30" i="2"/>
  <c r="C30" i="2"/>
  <c r="B30" i="2"/>
  <c r="A30" i="2"/>
  <c r="L29" i="2"/>
  <c r="K29" i="2"/>
  <c r="J29" i="2"/>
  <c r="I29" i="2"/>
  <c r="H29" i="2"/>
  <c r="G29" i="2"/>
  <c r="F29" i="2"/>
  <c r="E29" i="2"/>
  <c r="D29" i="2"/>
  <c r="C29" i="2"/>
  <c r="B29" i="2"/>
  <c r="A29" i="2"/>
  <c r="L28" i="2"/>
  <c r="K28" i="2"/>
  <c r="J28" i="2"/>
  <c r="I28" i="2"/>
  <c r="H28" i="2"/>
  <c r="G28" i="2"/>
  <c r="F28" i="2"/>
  <c r="E28" i="2"/>
  <c r="D28" i="2"/>
  <c r="C28" i="2"/>
  <c r="B28" i="2"/>
  <c r="A28" i="2"/>
  <c r="L27" i="2"/>
  <c r="K27" i="2"/>
  <c r="J27" i="2"/>
  <c r="I27" i="2"/>
  <c r="H27" i="2"/>
  <c r="G27" i="2"/>
  <c r="F27" i="2"/>
  <c r="E27" i="2"/>
  <c r="D27" i="2"/>
  <c r="C27" i="2"/>
  <c r="B27" i="2"/>
  <c r="A27" i="2"/>
  <c r="L26" i="2"/>
  <c r="K26" i="2"/>
  <c r="J26" i="2"/>
  <c r="I26" i="2"/>
  <c r="H26" i="2"/>
  <c r="G26" i="2"/>
  <c r="F26" i="2"/>
  <c r="E26" i="2"/>
  <c r="D26" i="2"/>
  <c r="C26" i="2"/>
  <c r="B26" i="2"/>
  <c r="A26" i="2"/>
  <c r="L25" i="2"/>
  <c r="K25" i="2"/>
  <c r="J25" i="2"/>
  <c r="I25" i="2"/>
  <c r="H25" i="2"/>
  <c r="G25" i="2"/>
  <c r="F25" i="2"/>
  <c r="E25" i="2"/>
  <c r="D25" i="2"/>
  <c r="C25" i="2"/>
  <c r="B25" i="2"/>
  <c r="A25" i="2"/>
  <c r="L24" i="2"/>
  <c r="K24" i="2"/>
  <c r="J24" i="2"/>
  <c r="I24" i="2"/>
  <c r="H24" i="2"/>
  <c r="G24" i="2"/>
  <c r="F24" i="2"/>
  <c r="E24" i="2"/>
  <c r="D24" i="2"/>
  <c r="C24" i="2"/>
  <c r="B24" i="2"/>
  <c r="A24" i="2"/>
  <c r="L23" i="2"/>
  <c r="K23" i="2"/>
  <c r="J23" i="2"/>
  <c r="I23" i="2"/>
  <c r="H23" i="2"/>
  <c r="G23" i="2"/>
  <c r="F23" i="2"/>
  <c r="E23" i="2"/>
  <c r="D23" i="2"/>
  <c r="C23" i="2"/>
  <c r="B23" i="2"/>
  <c r="A23" i="2"/>
  <c r="L22" i="2"/>
  <c r="K22" i="2"/>
  <c r="J22" i="2"/>
  <c r="I22" i="2"/>
  <c r="H22" i="2"/>
  <c r="G22" i="2"/>
  <c r="F22" i="2"/>
  <c r="E22" i="2"/>
  <c r="D22" i="2"/>
  <c r="C22" i="2"/>
  <c r="B22" i="2"/>
  <c r="A22" i="2"/>
  <c r="L21" i="2"/>
  <c r="K21" i="2"/>
  <c r="J21" i="2"/>
  <c r="I21" i="2"/>
  <c r="H21" i="2"/>
  <c r="G21" i="2"/>
  <c r="F21" i="2"/>
  <c r="E21" i="2"/>
  <c r="D21" i="2"/>
  <c r="C21" i="2"/>
  <c r="B21" i="2"/>
  <c r="A21" i="2"/>
  <c r="L20" i="2"/>
  <c r="K20" i="2"/>
  <c r="J20" i="2"/>
  <c r="I20" i="2"/>
  <c r="H20" i="2"/>
  <c r="G20" i="2"/>
  <c r="F20" i="2"/>
  <c r="E20" i="2"/>
  <c r="D20" i="2"/>
  <c r="C20" i="2"/>
  <c r="B20" i="2"/>
  <c r="A20" i="2"/>
  <c r="L19" i="2"/>
  <c r="K19" i="2"/>
  <c r="J19" i="2"/>
  <c r="I19" i="2"/>
  <c r="H19" i="2"/>
  <c r="G19" i="2"/>
  <c r="F19" i="2"/>
  <c r="E19" i="2"/>
  <c r="D19" i="2"/>
  <c r="C19" i="2"/>
  <c r="B19" i="2"/>
  <c r="A19" i="2"/>
  <c r="L18" i="2"/>
  <c r="K18" i="2"/>
  <c r="J18" i="2"/>
  <c r="I18" i="2"/>
  <c r="H18" i="2"/>
  <c r="G18" i="2"/>
  <c r="F18" i="2"/>
  <c r="E18" i="2"/>
  <c r="D18" i="2"/>
  <c r="C18" i="2"/>
  <c r="B18" i="2"/>
  <c r="A18" i="2"/>
  <c r="L17" i="2"/>
  <c r="K17" i="2"/>
  <c r="J17" i="2"/>
  <c r="I17" i="2"/>
  <c r="H17" i="2"/>
  <c r="G17" i="2"/>
  <c r="F17" i="2"/>
  <c r="E17" i="2"/>
  <c r="D17" i="2"/>
  <c r="C17" i="2"/>
  <c r="B17" i="2"/>
  <c r="A17" i="2"/>
  <c r="L16" i="2"/>
  <c r="K16" i="2"/>
  <c r="J16" i="2"/>
  <c r="I16" i="2"/>
  <c r="H16" i="2"/>
  <c r="G16" i="2"/>
  <c r="F16" i="2"/>
  <c r="E16" i="2"/>
  <c r="D16" i="2"/>
  <c r="C16" i="2"/>
  <c r="B16" i="2"/>
  <c r="A16" i="2"/>
  <c r="L15" i="2"/>
  <c r="K15" i="2"/>
  <c r="J15" i="2"/>
  <c r="I15" i="2"/>
  <c r="H15" i="2"/>
  <c r="G15" i="2"/>
  <c r="F15" i="2"/>
  <c r="E15" i="2"/>
  <c r="D15" i="2"/>
  <c r="C15" i="2"/>
  <c r="B15" i="2"/>
  <c r="A15" i="2"/>
  <c r="L14" i="2"/>
  <c r="K14" i="2"/>
  <c r="J14" i="2"/>
  <c r="I14" i="2"/>
  <c r="H14" i="2"/>
  <c r="G14" i="2"/>
  <c r="F14" i="2"/>
  <c r="E14" i="2"/>
  <c r="D14" i="2"/>
  <c r="C14" i="2"/>
  <c r="B14" i="2"/>
  <c r="A14" i="2"/>
  <c r="B11" i="2"/>
  <c r="B10" i="2"/>
  <c r="B9" i="2"/>
  <c r="B8" i="2"/>
  <c r="B7" i="2"/>
  <c r="B6" i="2"/>
  <c r="B5" i="2"/>
  <c r="B4" i="2"/>
  <c r="B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</author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EngineStatusStatistics.22</t>
        </r>
      </text>
    </comment>
  </commentList>
</comments>
</file>

<file path=xl/sharedStrings.xml><?xml version="1.0" encoding="utf-8"?>
<sst xmlns="http://schemas.openxmlformats.org/spreadsheetml/2006/main" count="437" uniqueCount="325">
  <si>
    <t>RunDate</t>
  </si>
  <si>
    <t>FromDate</t>
  </si>
  <si>
    <t>ToDate</t>
  </si>
  <si>
    <t>CompanyName</t>
  </si>
  <si>
    <t>DistanceUnit</t>
  </si>
  <si>
    <t>km</t>
  </si>
  <si>
    <t>SpeedUnit</t>
  </si>
  <si>
    <t>km/h</t>
  </si>
  <si>
    <t>SendReport</t>
  </si>
  <si>
    <t>.Device.DeviceName</t>
  </si>
  <si>
    <t>.Device.DeviceId</t>
  </si>
  <si>
    <t>.Device.DeviceComment</t>
  </si>
  <si>
    <t>.Device.DeviceGroup</t>
  </si>
  <si>
    <t>EngineStatusStatisticsPeriodNumber</t>
  </si>
  <si>
    <t>EngineStatusStatisticsPeriodStartDate</t>
  </si>
  <si>
    <t>EngineStatusStatisticsPeriodEndDate</t>
  </si>
  <si>
    <t>EngineStatusStatisticsDistance</t>
  </si>
  <si>
    <t>Distance</t>
  </si>
  <si>
    <t>LastModifiedUser</t>
  </si>
  <si>
    <t>Grand Total</t>
  </si>
  <si>
    <t>EngineStatusStatisticsFuelUsed</t>
  </si>
  <si>
    <t>FuelEconomyUnit</t>
  </si>
  <si>
    <t>English</t>
  </si>
  <si>
    <t>French</t>
  </si>
  <si>
    <t>Spanish</t>
  </si>
  <si>
    <t>German</t>
  </si>
  <si>
    <t>Japanese</t>
  </si>
  <si>
    <t>**Group</t>
  </si>
  <si>
    <t>**Period Start Date</t>
  </si>
  <si>
    <t>**Period End Date</t>
  </si>
  <si>
    <t>**Distance</t>
  </si>
  <si>
    <t>**Fuel Used</t>
  </si>
  <si>
    <t>**Created</t>
  </si>
  <si>
    <t>**From</t>
  </si>
  <si>
    <t>**To</t>
  </si>
  <si>
    <t>**Distance Unit</t>
  </si>
  <si>
    <t>**Fuel Economy Unit</t>
  </si>
  <si>
    <t>Groupe</t>
  </si>
  <si>
    <t>Grupo</t>
  </si>
  <si>
    <t>Gruppe</t>
  </si>
  <si>
    <t>グループ</t>
  </si>
  <si>
    <t>Début de la période (date)</t>
  </si>
  <si>
    <t>Fecha de inicio del periodo</t>
  </si>
  <si>
    <t>Periodenanfangsdatum</t>
  </si>
  <si>
    <t>期間開始日</t>
  </si>
  <si>
    <t>Fin de la période (date)</t>
  </si>
  <si>
    <t>Fecha de fin del periodo</t>
  </si>
  <si>
    <t>Periodenenddatum</t>
  </si>
  <si>
    <t>期間終了日</t>
  </si>
  <si>
    <t>Distancia</t>
  </si>
  <si>
    <t>Entfernung</t>
  </si>
  <si>
    <t>距離</t>
  </si>
  <si>
    <t>Le carburant utilisé</t>
  </si>
  <si>
    <t>Combustible consumido</t>
  </si>
  <si>
    <t>Kraftstoff verwendet</t>
  </si>
  <si>
    <t>使用燃料</t>
  </si>
  <si>
    <t>Créé</t>
  </si>
  <si>
    <t>Creado</t>
  </si>
  <si>
    <t>Angelegt</t>
  </si>
  <si>
    <t>作成済</t>
  </si>
  <si>
    <t>À partir de</t>
  </si>
  <si>
    <t>De</t>
  </si>
  <si>
    <t>Von</t>
  </si>
  <si>
    <t>から</t>
  </si>
  <si>
    <t>Pour</t>
  </si>
  <si>
    <t>Para</t>
  </si>
  <si>
    <t>An</t>
  </si>
  <si>
    <t>へ</t>
  </si>
  <si>
    <t>Unité de distance</t>
  </si>
  <si>
    <t>Unidad de distancia</t>
  </si>
  <si>
    <t>Entfernungseinheit</t>
  </si>
  <si>
    <t>距離の単位</t>
  </si>
  <si>
    <t>Unité d'économie de carburant</t>
  </si>
  <si>
    <t>Unidad de ahorro de combustible</t>
  </si>
  <si>
    <t>Einheit Kraftstoffverbrauch</t>
  </si>
  <si>
    <t>燃費の単位</t>
  </si>
  <si>
    <t>Language</t>
  </si>
  <si>
    <t>Polish</t>
  </si>
  <si>
    <t>Grupa</t>
  </si>
  <si>
    <t>Data poczatkowa okresu</t>
  </si>
  <si>
    <t>Data koncowa okresu</t>
  </si>
  <si>
    <t>Odleglosc</t>
  </si>
  <si>
    <t>Zuzyte paliwo</t>
  </si>
  <si>
    <t>Utworzono</t>
  </si>
  <si>
    <t>Od</t>
  </si>
  <si>
    <t>Do</t>
  </si>
  <si>
    <t>Jednostka odleglosci</t>
  </si>
  <si>
    <t>Jednostka zuzycia paliwa</t>
  </si>
  <si>
    <t>Portuguese-Brazil</t>
  </si>
  <si>
    <t>Distância</t>
  </si>
  <si>
    <t>Combustível usado</t>
  </si>
  <si>
    <t>Data do início do período</t>
  </si>
  <si>
    <t>Data do final do período</t>
  </si>
  <si>
    <t>Criado em</t>
  </si>
  <si>
    <t>Unidade de distância</t>
  </si>
  <si>
    <t>Unidade de economia do combustível</t>
  </si>
  <si>
    <t>Dutch</t>
  </si>
  <si>
    <t>Groep</t>
  </si>
  <si>
    <t>Startdatum periode</t>
  </si>
  <si>
    <t>Einddatum periode</t>
  </si>
  <si>
    <t>Afstand</t>
  </si>
  <si>
    <t>Gebruikte brandstof</t>
  </si>
  <si>
    <t>Aangemaakt</t>
  </si>
  <si>
    <t>Van</t>
  </si>
  <si>
    <t>Aan</t>
  </si>
  <si>
    <t>Afstandseenheid</t>
  </si>
  <si>
    <t>Eenheid brandstofbesparing</t>
  </si>
  <si>
    <t>Italian</t>
  </si>
  <si>
    <t>Gruppo</t>
  </si>
  <si>
    <t>Distanza</t>
  </si>
  <si>
    <t>Carburante utilizzato</t>
  </si>
  <si>
    <t>Da</t>
  </si>
  <si>
    <t>A</t>
  </si>
  <si>
    <t>Data iniziale del periodo</t>
  </si>
  <si>
    <t>Data di fine del periodo</t>
  </si>
  <si>
    <t>Creato</t>
  </si>
  <si>
    <t>Unità di distanza</t>
  </si>
  <si>
    <t>Unità di risparmio del carburante</t>
  </si>
  <si>
    <t>期间开始日期</t>
  </si>
  <si>
    <t>期间结束日期</t>
  </si>
  <si>
    <t>创建日期</t>
  </si>
  <si>
    <t>自</t>
  </si>
  <si>
    <t>至</t>
  </si>
  <si>
    <t>距离单位</t>
  </si>
  <si>
    <t>燃油燃烧效率单位</t>
  </si>
  <si>
    <t>Simplified Chinese</t>
  </si>
  <si>
    <t>组</t>
  </si>
  <si>
    <t>距离</t>
  </si>
  <si>
    <t>已使用的燃料</t>
  </si>
  <si>
    <t>EngineStatusStatisticsElectricEnergyUsed</t>
  </si>
  <si>
    <t>EngineStatusStatisticsElectricEnergyUsedFuelEquivalent</t>
  </si>
  <si>
    <t>EngineStatusStatisticsFuelAndElectricEconomy</t>
  </si>
  <si>
    <t>ElectricEconomyUnit</t>
  </si>
  <si>
    <t>EngineStatusStatisticsElectricEnergyUsedPercentage</t>
  </si>
  <si>
    <t>**Fuel and EV Energy Report</t>
  </si>
  <si>
    <t>**Total Fuel and Electric Economy</t>
  </si>
  <si>
    <t>**Electric Energy Used</t>
  </si>
  <si>
    <t>Data</t>
  </si>
  <si>
    <t>**Fuel Economy</t>
  </si>
  <si>
    <t>Économie de carburant</t>
  </si>
  <si>
    <t>Economía de combustible</t>
  </si>
  <si>
    <t>Kraftstoffverbrauch</t>
  </si>
  <si>
    <t>燃費</t>
  </si>
  <si>
    <t>Oszczednosc zuzycia paliwa</t>
  </si>
  <si>
    <t>Economia de combustível</t>
  </si>
  <si>
    <t>Brandstofbesparing</t>
  </si>
  <si>
    <t>Risparmio di carburante</t>
  </si>
  <si>
    <t>燃料燃烧效率</t>
  </si>
  <si>
    <t>**Fuel Volume Unit</t>
  </si>
  <si>
    <t>Unité de volume de carburant</t>
  </si>
  <si>
    <t>Unidad de volumen de combustible</t>
  </si>
  <si>
    <t>Kraftstoffmengeneinheit</t>
  </si>
  <si>
    <t>燃料の単位</t>
  </si>
  <si>
    <t>Jednostka objetosci paliwa</t>
  </si>
  <si>
    <t>Unidade de volume do combustível</t>
  </si>
  <si>
    <t>Eenheid brandstofvolume</t>
  </si>
  <si>
    <t>Unità di volume del carburante</t>
  </si>
  <si>
    <t>燃油量单位</t>
  </si>
  <si>
    <t>FuelVolumeUnit</t>
  </si>
  <si>
    <t>L</t>
  </si>
  <si>
    <t>ElectricEnergyUnit</t>
  </si>
  <si>
    <t>kWh</t>
  </si>
  <si>
    <t>**Electric Energy Unit</t>
  </si>
  <si>
    <t>**Electric Energy Economy</t>
  </si>
  <si>
    <t>**% Electric Energy of Total</t>
  </si>
  <si>
    <t>TotalFuelAndElectricEconomyUnit</t>
  </si>
  <si>
    <t>L-e/100 km</t>
  </si>
  <si>
    <t>**Vehicle</t>
  </si>
  <si>
    <t>Véhicule</t>
  </si>
  <si>
    <t>Vehículo</t>
  </si>
  <si>
    <t>Fahrzeug</t>
  </si>
  <si>
    <t>車両</t>
  </si>
  <si>
    <t>Pojazd</t>
  </si>
  <si>
    <t>Veículo</t>
  </si>
  <si>
    <t>Voertuig</t>
  </si>
  <si>
    <t>Veicolo</t>
  </si>
  <si>
    <t>车辆</t>
  </si>
  <si>
    <t>**Period</t>
  </si>
  <si>
    <t>Période</t>
  </si>
  <si>
    <t>Periodo</t>
  </si>
  <si>
    <t>Zeitraum</t>
  </si>
  <si>
    <t>期間</t>
  </si>
  <si>
    <t>Okres</t>
  </si>
  <si>
    <t>Período</t>
  </si>
  <si>
    <t>Periode</t>
  </si>
  <si>
    <t>周期</t>
  </si>
  <si>
    <t>**Electric Energy Economy Unit</t>
  </si>
  <si>
    <t>**Total Fuel and Electric Economy Unit</t>
  </si>
  <si>
    <t>EngineStatusStatisticsFuelEconomy</t>
  </si>
  <si>
    <t>EngineStatusStatisticsElectricEnergyEconomy</t>
  </si>
  <si>
    <t>Économie totale de carburant et électrique</t>
  </si>
  <si>
    <t>Rapport sur l’énergie des véhicules à carburant et électriques</t>
  </si>
  <si>
    <t>Énergie électrique utilisée</t>
  </si>
  <si>
    <t>Unité d’économie d’énergie électrique</t>
  </si>
  <si>
    <t>Unité d’énergie électrique</t>
  </si>
  <si>
    <t>% de l’énergie électrique du total</t>
  </si>
  <si>
    <t>Économie d’énergie électrique</t>
  </si>
  <si>
    <t>Unité d’économie totale de carburant et électrique</t>
  </si>
  <si>
    <t>Total de consumo de combustible y energía eléctrica</t>
  </si>
  <si>
    <t>Reporte de combustible y energía del vehículo eléctrico</t>
  </si>
  <si>
    <t>Energía eléctrica utilizada</t>
  </si>
  <si>
    <t>Unidad de consumo de energía eléctrica</t>
  </si>
  <si>
    <t>Unidad de energía eléctrica</t>
  </si>
  <si>
    <t>% de energía eléctrica del total</t>
  </si>
  <si>
    <t>Consumo de energía eléctrica</t>
  </si>
  <si>
    <t>Unidad de total de consumo de combustible y energía eléctrica</t>
  </si>
  <si>
    <t>合計燃費／電費</t>
  </si>
  <si>
    <t>燃料および EV 電力報告書</t>
  </si>
  <si>
    <t>消費電力量</t>
  </si>
  <si>
    <t>電費単位</t>
  </si>
  <si>
    <t>電力量単位</t>
  </si>
  <si>
    <t>全体に対する電力量率</t>
  </si>
  <si>
    <t>電費</t>
  </si>
  <si>
    <t>合計燃費／電費単位</t>
  </si>
  <si>
    <t>Gesamtkraftstoff- und -Stromverbrauch</t>
  </si>
  <si>
    <t>Bericht zum Kraftstoff- und Stromverbrauch</t>
  </si>
  <si>
    <t>Verbrauchter Strom</t>
  </si>
  <si>
    <t>Einheit für den durchschnittlichen Stromverbrauch</t>
  </si>
  <si>
    <t>Einheit für den Stromverbrauch</t>
  </si>
  <si>
    <t>% Strom am Gesamtkrafstoff / - Stromverbrauch</t>
  </si>
  <si>
    <t>Stromverbrauch</t>
  </si>
  <si>
    <t>Einheit für den Gesamtkraftstoff- und Stromverbrauch</t>
  </si>
  <si>
    <t>Całkowite zużycie paliwa i energii elektrycznej</t>
  </si>
  <si>
    <t>Raport zużycia paliwa i prądu</t>
  </si>
  <si>
    <t>Zużycie energii elektrycznej</t>
  </si>
  <si>
    <t>Jednostka zużycia energii elektrycznej</t>
  </si>
  <si>
    <t>Jednostka energii elektrycznej</t>
  </si>
  <si>
    <t>% energii elektrycznej ogółem</t>
  </si>
  <si>
    <t>Całkowita ilość paliwa i jednostka zużycia energii elektrycznej</t>
  </si>
  <si>
    <t>Economia total de combustível e energia elétrica</t>
  </si>
  <si>
    <t>Relatório de combustível e energia elétrica</t>
  </si>
  <si>
    <t>Energia elétrica utilizada</t>
  </si>
  <si>
    <t>Unidade de economia de energia elétrica</t>
  </si>
  <si>
    <t>Unidade de energia elétrica</t>
  </si>
  <si>
    <t>% energia elétrica do total</t>
  </si>
  <si>
    <t>Economia de energia elétrica</t>
  </si>
  <si>
    <t>Unidade de economia total de combustível e energia elétrica</t>
  </si>
  <si>
    <t>Totaal brandstof- en elektrische-energieverbruik</t>
  </si>
  <si>
    <t>Risparmio totale di carburante ed energia elettrica</t>
  </si>
  <si>
    <t>总燃油和电能经济性</t>
  </si>
  <si>
    <t>Rapport brandstof- en elektrische-energieverbruik</t>
  </si>
  <si>
    <t>Rapporto sul carburante e sull'energia EV</t>
  </si>
  <si>
    <t>燃油和电动车能源报告</t>
  </si>
  <si>
    <t>Gebruikte elektrische energie</t>
  </si>
  <si>
    <t>Energia elettrica utilizzata</t>
  </si>
  <si>
    <t>电能消耗</t>
  </si>
  <si>
    <t>Eenheid elektrische-energieverbruik</t>
  </si>
  <si>
    <t>Unità di misura del risparmio di energia elettrica</t>
  </si>
  <si>
    <t>电能经济性单位</t>
  </si>
  <si>
    <t>Eenheid elektrische energie</t>
  </si>
  <si>
    <t>Unità di misura dell'energia elettrica</t>
  </si>
  <si>
    <t>电能单位</t>
  </si>
  <si>
    <t>% elektrische energie van totaal</t>
  </si>
  <si>
    <t>% di energia elettrica rispetto al totale</t>
  </si>
  <si>
    <t>电能占总能耗的百分比</t>
  </si>
  <si>
    <t>Elektrische-energieverbruik</t>
  </si>
  <si>
    <t>Risparmio di energia elettrica</t>
  </si>
  <si>
    <t>电能经济性</t>
  </si>
  <si>
    <t>Eenheid totaal brandstof- en elektrische-energieverbruik</t>
  </si>
  <si>
    <t>Unità di misura del risparmio totale di carburante ed energia elettrica</t>
  </si>
  <si>
    <t>总燃油和电能单位</t>
  </si>
  <si>
    <t>idealeasejalisco</t>
  </si>
  <si>
    <t>**&lt;No User&gt;</t>
  </si>
  <si>
    <t>km/L-e</t>
  </si>
  <si>
    <t>km/L</t>
  </si>
  <si>
    <t>es</t>
  </si>
  <si>
    <t>0914376 (30)</t>
  </si>
  <si>
    <t>bC0</t>
  </si>
  <si>
    <t>MR</t>
  </si>
  <si>
    <t>0914382</t>
  </si>
  <si>
    <t>bFC</t>
  </si>
  <si>
    <t>Sever</t>
  </si>
  <si>
    <t>0916049</t>
  </si>
  <si>
    <t>bDF</t>
  </si>
  <si>
    <t>S-02 T (0914410)</t>
  </si>
  <si>
    <t>bA8</t>
  </si>
  <si>
    <t>MR, Sever Temptrac</t>
  </si>
  <si>
    <t>S-03 T (0128)</t>
  </si>
  <si>
    <t>bAB</t>
  </si>
  <si>
    <t>S-05 T (5284)</t>
  </si>
  <si>
    <t>bAE</t>
  </si>
  <si>
    <t>MEXICO, MR</t>
  </si>
  <si>
    <t>S-06 T (5285)</t>
  </si>
  <si>
    <t>bAD</t>
  </si>
  <si>
    <t>S-07 T (0914378)</t>
  </si>
  <si>
    <t>bB3</t>
  </si>
  <si>
    <t>S-08 T (0914364)</t>
  </si>
  <si>
    <t>bC5</t>
  </si>
  <si>
    <t>S-10 MR (HINO)</t>
  </si>
  <si>
    <t>bB4</t>
  </si>
  <si>
    <t>UNIDAD HINO PROPIA</t>
  </si>
  <si>
    <t>PISA, HD</t>
  </si>
  <si>
    <t>S-12 MR (0912554)</t>
  </si>
  <si>
    <t>bA5</t>
  </si>
  <si>
    <t>S-14 T (0914409)</t>
  </si>
  <si>
    <t>bA9</t>
  </si>
  <si>
    <t>S-15 MR (0912553)</t>
  </si>
  <si>
    <t>bA4</t>
  </si>
  <si>
    <t>S-18 MRS (0916037)</t>
  </si>
  <si>
    <t>bBE</t>
  </si>
  <si>
    <t>Tenia G6F820CFD9D0</t>
  </si>
  <si>
    <t>S-20 (0919460)</t>
  </si>
  <si>
    <t>b92</t>
  </si>
  <si>
    <t>AB STORAGES MTY, HD</t>
  </si>
  <si>
    <t>S-21 (09194106)</t>
  </si>
  <si>
    <t>bFB</t>
  </si>
  <si>
    <t>S-30 TS (0914393)</t>
  </si>
  <si>
    <t>bF8</t>
  </si>
  <si>
    <t>Sever Temptrac</t>
  </si>
  <si>
    <t>S-31 TS (0914367)</t>
  </si>
  <si>
    <t>bBF</t>
  </si>
  <si>
    <t>S-32 (0914391)</t>
  </si>
  <si>
    <t>bF9</t>
  </si>
  <si>
    <t>https://metricamovil.freshdesk.com/a/tickets/33268</t>
  </si>
  <si>
    <t>S-32 TS (0914369)</t>
  </si>
  <si>
    <t>bC1</t>
  </si>
  <si>
    <t>S-33 TS (0914380)</t>
  </si>
  <si>
    <t>bC2</t>
  </si>
  <si>
    <t>S-35 TS (0914368)</t>
  </si>
  <si>
    <t>bC8</t>
  </si>
  <si>
    <t>S-40 NS (0921603)</t>
  </si>
  <si>
    <t>bE4</t>
  </si>
  <si>
    <t>SEVER 21</t>
  </si>
  <si>
    <t>bA6</t>
  </si>
  <si>
    <t>SOLISTICA MEX,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</si>
</sst>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[$-40A]_(&quot;$&quot;* #,##0_);[$-40A]_(&quot;$&quot;* \(#,##0\);[$-40A]_(&quot;$&quot;* &quot;-&quot;_);_(@_)"/>
    <numFmt numFmtId="165" formatCode="[$-40A]_(* #,##0_);[$-40A]_(* \(#,##0\);[$-40A]_(* &quot;-&quot;_);_(@_)"/>
    <numFmt numFmtId="166" formatCode="[$-40A]_(&quot;$&quot;* #,##0.00_);[$-40A]_(&quot;$&quot;* \(#,##0.00\);[$-40A]_(&quot;$&quot;* &quot;-&quot;??_);_(@_)"/>
    <numFmt numFmtId="167" formatCode="[$-40A]_(* #,##0.00_);[$-40A]_(* \(#,##0.00\);[$-40A]_(* &quot;-&quot;??_);_(@_)"/>
    <numFmt numFmtId="168" formatCode="[$-40A]#,##0.0"/>
    <numFmt numFmtId="169" formatCode="[$-40A]dd/mm/yyyy\ h:mm:ss\ AM/PM"/>
    <numFmt numFmtId="170" formatCode="[$-40A]mmm\ dd\,\ yyyy"/>
    <numFmt numFmtId="171" formatCode="[$-40A]mmm\ dd\,\ yyyy;[$-40A];[$-40A]"/>
    <numFmt numFmtId="172" formatCode="[$-40A]0;[$-40A];[$-40A];@"/>
    <numFmt numFmtId="173" formatCode="[$-40A]0.00;[$-40A];[$-40A]"/>
  </numFmts>
  <fonts count="15" x14ac:knownFonts="1">
    <font>
      <sz val="10"/>
      <name val="Arial"/>
      <family val="2"/>
    </font>
    <font>
      <b/>
      <sz val="7"/>
      <color indexed="8"/>
      <name val="Tahoma"/>
      <family val="2"/>
    </font>
    <font>
      <sz val="8"/>
      <color indexed="8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0" tint="-0.34998626667073579"/>
      <name val="Segoe UI"/>
      <family val="2"/>
    </font>
    <font>
      <b/>
      <sz val="8"/>
      <color theme="1"/>
      <name val="Tahoma"/>
      <family val="2"/>
    </font>
    <font>
      <sz val="11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0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" fillId="10" borderId="0" applyNumberFormat="0"/>
    <xf numFmtId="0" fontId="7" fillId="0" borderId="0" applyNumberFormat="0" applyAlignment="0"/>
    <xf numFmtId="0" fontId="8" fillId="10" borderId="0" applyNumberFormat="0"/>
    <xf numFmtId="170" fontId="4" fillId="10" borderId="0"/>
    <xf numFmtId="0" fontId="9" fillId="0" borderId="0" applyNumberFormat="0"/>
    <xf numFmtId="0" fontId="10" fillId="0" borderId="0" applyNumberFormat="0"/>
    <xf numFmtId="0" fontId="11" fillId="0" borderId="0" applyNumberFormat="0" applyFill="0" applyBorder="0" applyAlignment="0" applyProtection="0">
      <alignment horizontal="right"/>
    </xf>
  </cellStyleXfs>
  <cellXfs count="32">
    <xf numFmtId="0" fontId="0" fillId="0" borderId="0" xfId="0"/>
    <xf numFmtId="0" fontId="1" fillId="9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8" fontId="2" fillId="0" borderId="0" xfId="0" applyNumberFormat="1" applyFont="1" applyAlignment="1">
      <alignment horizontal="right"/>
    </xf>
    <xf numFmtId="0" fontId="12" fillId="0" borderId="0" xfId="0" applyFont="1"/>
    <xf numFmtId="169" fontId="2" fillId="0" borderId="0" xfId="0" applyNumberFormat="1" applyFont="1" applyAlignment="1">
      <alignment horizontal="left"/>
    </xf>
    <xf numFmtId="0" fontId="13" fillId="0" borderId="0" xfId="0" applyFont="1"/>
    <xf numFmtId="0" fontId="6" fillId="10" borderId="0" xfId="13"/>
    <xf numFmtId="170" fontId="4" fillId="10" borderId="0" xfId="16"/>
    <xf numFmtId="170" fontId="7" fillId="0" borderId="0" xfId="14" applyNumberFormat="1" applyAlignment="1">
      <alignment horizontal="left"/>
    </xf>
    <xf numFmtId="0" fontId="8" fillId="10" borderId="0" xfId="15"/>
    <xf numFmtId="0" fontId="7" fillId="0" borderId="0" xfId="14"/>
    <xf numFmtId="0" fontId="0" fillId="0" borderId="0" xfId="0" pivotButton="1"/>
    <xf numFmtId="1" fontId="7" fillId="0" borderId="0" xfId="14" applyNumberFormat="1" applyAlignment="1">
      <alignment horizontal="left"/>
    </xf>
    <xf numFmtId="2" fontId="7" fillId="0" borderId="0" xfId="14" applyNumberFormat="1" applyAlignment="1">
      <alignment horizontal="left"/>
    </xf>
    <xf numFmtId="0" fontId="11" fillId="0" borderId="0" xfId="19" applyAlignment="1"/>
    <xf numFmtId="0" fontId="11" fillId="10" borderId="0" xfId="19" applyFill="1" applyAlignment="1"/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171" fontId="0" fillId="0" borderId="0" xfId="0" applyNumberFormat="1"/>
    <xf numFmtId="172" fontId="7" fillId="0" borderId="0" xfId="14" applyNumberFormat="1" applyAlignment="1">
      <alignment horizontal="left"/>
    </xf>
    <xf numFmtId="171" fontId="7" fillId="0" borderId="0" xfId="14" applyNumberFormat="1" applyAlignment="1">
      <alignment horizontal="left"/>
    </xf>
    <xf numFmtId="10" fontId="7" fillId="0" borderId="0" xfId="14" applyNumberFormat="1" applyAlignment="1">
      <alignment horizontal="left"/>
    </xf>
    <xf numFmtId="2" fontId="0" fillId="0" borderId="0" xfId="0" applyNumberFormat="1"/>
    <xf numFmtId="173" fontId="7" fillId="0" borderId="0" xfId="14" applyNumberFormat="1" applyAlignment="1">
      <alignment horizontal="left"/>
    </xf>
    <xf numFmtId="173" fontId="0" fillId="0" borderId="0" xfId="0" applyNumberFormat="1"/>
    <xf numFmtId="170" fontId="4" fillId="10" borderId="0" xfId="16" applyAlignment="1">
      <alignment horizontal="left"/>
    </xf>
    <xf numFmtId="0" fontId="0" fillId="0" borderId="0" xfId="0" applyNumberFormat="1"/>
    <xf numFmtId="172" fontId="0" fillId="0" borderId="0" xfId="0" applyNumberFormat="1"/>
    <xf numFmtId="170" fontId="4" fillId="10" borderId="0" xfId="16" applyAlignment="1">
      <alignment horizontal="left"/>
    </xf>
  </cellXfs>
  <cellStyles count="2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40% - Accent3" xfId="5" builtinId="39" customBuiltin="1"/>
    <cellStyle name="60% - Accent3" xfId="6" builtinId="40" customBuiltin="1"/>
    <cellStyle name="60% - Accent4" xfId="7" builtinId="44" customBuiltin="1"/>
    <cellStyle name="60% - Accent6" xfId="8" builtinId="52" customBuiltin="1"/>
    <cellStyle name="Comma" xfId="9" builtinId="3" customBuiltin="1"/>
    <cellStyle name="Comma [0]" xfId="10" builtinId="6" customBuiltin="1"/>
    <cellStyle name="Currency" xfId="11" builtinId="4" customBuiltin="1"/>
    <cellStyle name="Currency [0]" xfId="12" builtinId="7" customBuiltin="1"/>
    <cellStyle name="Heading" xfId="13" xr:uid="{00000000-0005-0000-0000-00000C000000}"/>
    <cellStyle name="Normal" xfId="0" builtinId="0" customBuiltin="1"/>
    <cellStyle name="Report Body" xfId="14" xr:uid="{00000000-0005-0000-0000-00000E000000}"/>
    <cellStyle name="Report Column Header" xfId="15" xr:uid="{00000000-0005-0000-0000-00000F000000}"/>
    <cellStyle name="Report Creation DateTime" xfId="16" xr:uid="{00000000-0005-0000-0000-000010000000}"/>
    <cellStyle name="Report Field Name" xfId="17" xr:uid="{00000000-0005-0000-0000-000011000000}"/>
    <cellStyle name="Report Name" xfId="18" xr:uid="{00000000-0005-0000-0000-000012000000}"/>
    <cellStyle name="StandardReportHeading" xfId="19" xr:uid="{00000000-0005-0000-0000-000013000000}"/>
  </cellStyles>
  <dxfs count="12">
    <dxf>
      <fill>
        <patternFill patternType="solid">
          <fgColor theme="5" tint="0.79995117038483843"/>
          <bgColor theme="0" tint="-4.9989318521683403E-2"/>
        </patternFill>
      </fill>
      <border>
        <bottom style="thin">
          <color theme="5" tint="0.39997558519241921"/>
        </bottom>
      </border>
    </dxf>
    <dxf>
      <fill>
        <patternFill patternType="solid">
          <fgColor theme="5" tint="0.79995117038483843"/>
          <bgColor theme="0" tint="-4.9989318521683403E-2"/>
        </patternFill>
      </fill>
      <border>
        <bottom style="thin">
          <color theme="5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5" tint="0.39997558519241921"/>
        </bottom>
      </border>
    </dxf>
    <dxf>
      <font>
        <color theme="1"/>
      </font>
    </dxf>
    <dxf>
      <font>
        <b/>
        <i val="0"/>
        <color theme="1"/>
      </font>
      <fill>
        <patternFill>
          <bgColor theme="0" tint="-4.9989318521683403E-2"/>
        </patternFill>
      </fill>
      <border>
        <top style="thin">
          <color theme="5"/>
        </top>
        <bottom style="thin">
          <color theme="5"/>
        </bottom>
      </border>
    </dxf>
    <dxf>
      <font>
        <color theme="1"/>
      </font>
      <fill>
        <patternFill patternType="solid">
          <fgColor theme="0" tint="-0.14993743705557422"/>
          <bgColor theme="0" tint="-4.9989318521683403E-2"/>
        </patternFill>
      </fill>
    </dxf>
    <dxf>
      <fill>
        <patternFill patternType="solid">
          <fgColor theme="0" tint="-0.14990691854609822"/>
          <bgColor theme="0" tint="-4.9989318521683403E-2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>
          <fgColor theme="8"/>
          <bgColor theme="8"/>
        </patternFill>
      </fill>
    </dxf>
    <dxf>
      <font>
        <b/>
        <i val="0"/>
        <color theme="1"/>
      </font>
      <fill>
        <patternFill patternType="solid">
          <fgColor theme="5" tint="0.79985961485641044"/>
          <bgColor theme="0" tint="-4.9989318521683403E-2"/>
        </patternFill>
      </fill>
      <border>
        <top style="thin">
          <color theme="5" tint="0.39997558519241921"/>
        </top>
      </border>
    </dxf>
    <dxf>
      <font>
        <b/>
        <i val="0"/>
        <color theme="1"/>
      </font>
      <fill>
        <patternFill patternType="solid">
          <fgColor theme="5" tint="0.79989013336588644"/>
          <bgColor theme="0" tint="-4.9989318521683403E-2"/>
        </patternFill>
      </fill>
      <border>
        <bottom style="thin">
          <color theme="5" tint="0.39997558519241921"/>
        </bottom>
      </border>
    </dxf>
    <dxf>
      <font>
        <color theme="3"/>
      </font>
    </dxf>
  </dxfs>
  <tableStyles count="1" defaultTableStyle="TableStyleMedium9" defaultPivotStyle="PivotStyleLight16">
    <tableStyle name="PivotStyleLightCustom" table="0" count="12" xr9:uid="{00000000-0011-0000-FFFF-FFFF00000000}">
      <tableStyleElement type="wholeTable" dxfId="11"/>
      <tableStyleElement type="headerRow" dxfId="10"/>
      <tableStyleElement type="totalRow" dxfId="9"/>
      <tableStyleElement type="second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ever" refreshedDate="43851.401972685184" createdVersion="4" refreshedVersion="6" recordCount="24" xr:uid="{00000000-000A-0000-FFFF-FFFF75010000}">
  <cacheSource type="worksheet">
    <worksheetSource name="AllData"/>
  </cacheSource>
  <cacheFields count="12">
    <cacheField name="Vehículo" numFmtId="0">
      <sharedItems count="26">
        <s v="0914376 (30)"/>
        <s v="0914382"/>
        <s v="0916049"/>
        <s v="S-02 T (0914410)"/>
        <s v="S-03 T (0128)"/>
        <s v="S-05 T (5284)"/>
        <s v="S-06 T (5285)"/>
        <s v="S-07 T (0914378)"/>
        <s v="S-08 T (0914364)"/>
        <s v="S-10 MR (HINO)"/>
        <s v="S-12 MR (0912554)"/>
        <s v="S-14 T (0914409)"/>
        <s v="S-15 MR (0912553)"/>
        <s v="S-18 MRS (0916037)"/>
        <s v="S-20 (0919460)"/>
        <s v="S-21 (09194106)"/>
        <s v="S-30 TS (0914393)"/>
        <s v="S-31 TS (0914367)"/>
        <s v="S-32 (0914391)"/>
        <s v="S-32 TS (0914369)"/>
        <s v="S-33 TS (0914380)"/>
        <s v="S-35 TS (0914368)"/>
        <s v="S-40 NS (0921603)"/>
        <s v="SEVER 21"/>
        <s v="Template Vehicle 1" u="1"/>
        <s v="Template Vehicle 2" u="1"/>
      </sharedItems>
    </cacheField>
    <cacheField name="Grupo" numFmtId="0">
      <sharedItems count="9">
        <s v="MR"/>
        <s v="Sever"/>
        <s v="MR, Sever Temptrac"/>
        <s v="MEXICO, MR"/>
        <s v="PISA, HD"/>
        <s v="AB STORAGES MTY, HD"/>
        <s v="Sever Temptrac"/>
        <s v="SOLISTICA MEX, HD"/>
        <s v="Canada" u="1"/>
      </sharedItems>
    </cacheField>
    <cacheField name="Periodo" numFmtId="172">
      <sharedItems containsSemiMixedTypes="0" containsString="0" containsNumber="1" containsInteger="1" minValue="0" maxValue="2" count="3">
        <n v="0"/>
        <n v="2" u="1"/>
        <n v="1" u="1"/>
      </sharedItems>
    </cacheField>
    <cacheField name="Fecha de inicio del periodo" numFmtId="171">
      <sharedItems containsSemiMixedTypes="0" containsNonDate="0" containsDate="1" containsString="0" minDate="1899-12-30T00:00:00" maxDate="2011-07-12T00:00:00" count="4">
        <d v="1899-12-30T00:00:00"/>
        <d v="2011-07-10T00:00:00" u="1"/>
        <d v="2011-07-11T00:00:00" u="1"/>
        <d v="2011-07-03T00:00:00" u="1"/>
      </sharedItems>
    </cacheField>
    <cacheField name="Fecha de fin del periodo" numFmtId="171">
      <sharedItems containsSemiMixedTypes="0" containsNonDate="0" containsDate="1" containsString="0" minDate="1899-12-30T00:00:00" maxDate="2011-07-17T23:59:59" count="4">
        <d v="1899-12-30T00:00:00"/>
        <d v="2011-07-09T23:59:59" u="1"/>
        <d v="2011-07-16T23:59:59" u="1"/>
        <d v="2011-07-17T23:59:59" u="1"/>
      </sharedItems>
    </cacheField>
    <cacheField name="Distancia" numFmtId="1">
      <sharedItems containsSemiMixedTypes="0" containsString="0" containsNumber="1" minValue="2.11516004055738E-2" maxValue="7417.4892578125"/>
    </cacheField>
    <cacheField name="Economía de combustible" numFmtId="173">
      <sharedItems containsSemiMixedTypes="0" containsString="0" containsNumber="1" minValue="0" maxValue="11.25" count="26">
        <n v="0"/>
        <n v="1.2150409221649201"/>
        <n v="0.22982706129550901"/>
        <n v="3.4949467182159402"/>
        <n v="3.7557203769683798"/>
        <n v="4.1827516555786097"/>
        <n v="3.5524804592132599"/>
        <n v="0.38932919502258301"/>
        <n v="3.6154627799987802"/>
        <n v="5.5140933990478498"/>
        <n v="4.06435298919678"/>
        <n v="3.63317799568176"/>
        <n v="4.2974157333373997"/>
        <n v="5.7972183227539098"/>
        <n v="2.3061001300811799"/>
        <n v="0.47292467951774603"/>
        <n v="4.0232858657836896"/>
        <n v="3.5233788490295401"/>
        <n v="4.4465889930725098"/>
        <n v="1.50692486763"/>
        <n v="4.1660265922546396"/>
        <n v="3.66851830482483"/>
        <n v="8.6253890991210902"/>
        <n v="0.37462508678436302"/>
        <n v="11.25" u="1"/>
        <n v="10" u="1"/>
      </sharedItems>
    </cacheField>
    <cacheField name="Combustible consumido" numFmtId="2">
      <sharedItems containsSemiMixedTypes="0" containsString="0" containsNumber="1" minValue="0" maxValue="1998.05712890625"/>
    </cacheField>
    <cacheField name="Consumo de energía eléctrica" numFmtId="2">
      <sharedItems containsMixedTypes="1" containsNumber="1" containsInteger="1" minValue="0" maxValue="0" count="2">
        <n v="0"/>
        <s v=""/>
      </sharedItems>
    </cacheField>
    <cacheField name="Energía eléctrica utilizada" numFmtId="2">
      <sharedItems containsSemiMixedTypes="0" containsString="0" containsNumber="1" containsInteger="1" minValue="0" maxValue="0"/>
    </cacheField>
    <cacheField name="Total de consumo de combustible y energía eléctrica" numFmtId="2">
      <sharedItems containsSemiMixedTypes="0" containsString="0" containsNumber="1" minValue="0" maxValue="11.25" count="27">
        <n v="0"/>
        <n v="1.2150409221649201"/>
        <n v="0.22982706129550901"/>
        <n v="3.4949467182159402"/>
        <n v="3.7557203769683798"/>
        <n v="4.1827516555786097"/>
        <n v="3.5524804592132599"/>
        <n v="0.38932919502258301"/>
        <n v="3.6154627799987802"/>
        <n v="5.5140933990478498"/>
        <n v="4.06435298919678"/>
        <n v="3.63317799568176"/>
        <n v="4.2974157333373997"/>
        <n v="5.7972183227539098"/>
        <n v="2.3061001300811799"/>
        <n v="0.47292467951774603"/>
        <n v="4.0232858657836896"/>
        <n v="3.5233788490295401"/>
        <n v="4.4465889930725098"/>
        <n v="1.50692486763"/>
        <n v="4.1660265922546396"/>
        <n v="3.66851830482483"/>
        <n v="8.6253890991210902"/>
        <n v="0.37462508678436302"/>
        <n v="4.57" u="1"/>
        <n v="11.25" u="1"/>
        <n v="10" u="1"/>
      </sharedItems>
    </cacheField>
    <cacheField name="% de energía eléctrica del total" numFmtId="1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x v="0"/>
    <x v="0"/>
    <n v="2.11516004055738E-2"/>
    <x v="0"/>
    <n v="0"/>
    <x v="0"/>
    <n v="0"/>
    <x v="0"/>
    <n v="0"/>
  </r>
  <r>
    <x v="1"/>
    <x v="1"/>
    <x v="0"/>
    <x v="0"/>
    <x v="0"/>
    <n v="3.0367245674133301"/>
    <x v="1"/>
    <n v="2.4992773532867401"/>
    <x v="1"/>
    <n v="0"/>
    <x v="1"/>
    <n v="0"/>
  </r>
  <r>
    <x v="2"/>
    <x v="0"/>
    <x v="0"/>
    <x v="0"/>
    <x v="0"/>
    <n v="0.59295392036437999"/>
    <x v="2"/>
    <n v="2.5800004005432098"/>
    <x v="1"/>
    <n v="0"/>
    <x v="2"/>
    <n v="0"/>
  </r>
  <r>
    <x v="3"/>
    <x v="2"/>
    <x v="0"/>
    <x v="0"/>
    <x v="0"/>
    <n v="2674.00366210938"/>
    <x v="3"/>
    <n v="765.105712890625"/>
    <x v="1"/>
    <n v="0"/>
    <x v="3"/>
    <n v="0"/>
  </r>
  <r>
    <x v="4"/>
    <x v="0"/>
    <x v="0"/>
    <x v="0"/>
    <x v="0"/>
    <n v="4689.611328125"/>
    <x v="4"/>
    <n v="1248.65832519531"/>
    <x v="1"/>
    <n v="0"/>
    <x v="4"/>
    <n v="0"/>
  </r>
  <r>
    <x v="5"/>
    <x v="3"/>
    <x v="0"/>
    <x v="0"/>
    <x v="0"/>
    <n v="3204.23876953125"/>
    <x v="5"/>
    <n v="766.05999755859398"/>
    <x v="1"/>
    <n v="0"/>
    <x v="5"/>
    <n v="0"/>
  </r>
  <r>
    <x v="6"/>
    <x v="0"/>
    <x v="0"/>
    <x v="0"/>
    <x v="0"/>
    <n v="2050.13842773438"/>
    <x v="6"/>
    <n v="577.10052490234398"/>
    <x v="1"/>
    <n v="0"/>
    <x v="6"/>
    <n v="0"/>
  </r>
  <r>
    <x v="7"/>
    <x v="0"/>
    <x v="0"/>
    <x v="0"/>
    <x v="0"/>
    <n v="0.36604088544845598"/>
    <x v="7"/>
    <n v="0.94018352031707797"/>
    <x v="1"/>
    <n v="0"/>
    <x v="7"/>
    <n v="0"/>
  </r>
  <r>
    <x v="8"/>
    <x v="0"/>
    <x v="0"/>
    <x v="0"/>
    <x v="0"/>
    <n v="3077.43432617188"/>
    <x v="8"/>
    <n v="851.186767578125"/>
    <x v="1"/>
    <n v="0"/>
    <x v="8"/>
    <n v="0"/>
  </r>
  <r>
    <x v="9"/>
    <x v="4"/>
    <x v="0"/>
    <x v="0"/>
    <x v="0"/>
    <n v="5232.89892578125"/>
    <x v="9"/>
    <n v="949.00439453125"/>
    <x v="1"/>
    <n v="0"/>
    <x v="9"/>
    <n v="0"/>
  </r>
  <r>
    <x v="10"/>
    <x v="0"/>
    <x v="0"/>
    <x v="0"/>
    <x v="0"/>
    <n v="5793.8076171875"/>
    <x v="10"/>
    <n v="1425.51770019531"/>
    <x v="1"/>
    <n v="0"/>
    <x v="10"/>
    <n v="0"/>
  </r>
  <r>
    <x v="11"/>
    <x v="0"/>
    <x v="0"/>
    <x v="0"/>
    <x v="0"/>
    <n v="3183.78833007812"/>
    <x v="11"/>
    <n v="876.30950927734398"/>
    <x v="1"/>
    <n v="0"/>
    <x v="11"/>
    <n v="0"/>
  </r>
  <r>
    <x v="12"/>
    <x v="0"/>
    <x v="0"/>
    <x v="0"/>
    <x v="0"/>
    <n v="6179.47509765625"/>
    <x v="12"/>
    <n v="1437.95153808594"/>
    <x v="1"/>
    <n v="0"/>
    <x v="12"/>
    <n v="0"/>
  </r>
  <r>
    <x v="13"/>
    <x v="0"/>
    <x v="0"/>
    <x v="0"/>
    <x v="0"/>
    <n v="3128.70703125"/>
    <x v="13"/>
    <n v="539.69110107421898"/>
    <x v="1"/>
    <n v="0"/>
    <x v="13"/>
    <n v="0"/>
  </r>
  <r>
    <x v="14"/>
    <x v="5"/>
    <x v="0"/>
    <x v="0"/>
    <x v="0"/>
    <n v="2922.2314453125"/>
    <x v="14"/>
    <n v="1267.17456054688"/>
    <x v="1"/>
    <n v="0"/>
    <x v="14"/>
    <n v="0"/>
  </r>
  <r>
    <x v="15"/>
    <x v="1"/>
    <x v="0"/>
    <x v="0"/>
    <x v="0"/>
    <n v="1.1444725990295399"/>
    <x v="15"/>
    <n v="2.4199893474578902"/>
    <x v="1"/>
    <n v="0"/>
    <x v="15"/>
    <n v="0"/>
  </r>
  <r>
    <x v="16"/>
    <x v="6"/>
    <x v="0"/>
    <x v="0"/>
    <x v="0"/>
    <n v="6912.64013671875"/>
    <x v="16"/>
    <n v="1718.15771484375"/>
    <x v="1"/>
    <n v="0"/>
    <x v="16"/>
    <n v="0"/>
  </r>
  <r>
    <x v="17"/>
    <x v="0"/>
    <x v="0"/>
    <x v="0"/>
    <x v="0"/>
    <n v="7039.91162109375"/>
    <x v="17"/>
    <n v="1998.05712890625"/>
    <x v="1"/>
    <n v="0"/>
    <x v="17"/>
    <n v="0"/>
  </r>
  <r>
    <x v="18"/>
    <x v="0"/>
    <x v="0"/>
    <x v="0"/>
    <x v="0"/>
    <n v="7333.91162109375"/>
    <x v="18"/>
    <n v="1649.33435058594"/>
    <x v="1"/>
    <n v="0"/>
    <x v="18"/>
    <n v="0"/>
  </r>
  <r>
    <x v="19"/>
    <x v="0"/>
    <x v="0"/>
    <x v="0"/>
    <x v="0"/>
    <n v="27.0643711090088"/>
    <x v="19"/>
    <n v="17.959999084472699"/>
    <x v="1"/>
    <n v="0"/>
    <x v="19"/>
    <n v="0"/>
  </r>
  <r>
    <x v="20"/>
    <x v="0"/>
    <x v="0"/>
    <x v="0"/>
    <x v="0"/>
    <n v="7199.82470703125"/>
    <x v="20"/>
    <n v="1728.22326660156"/>
    <x v="1"/>
    <n v="0"/>
    <x v="20"/>
    <n v="0"/>
  </r>
  <r>
    <x v="21"/>
    <x v="0"/>
    <x v="0"/>
    <x v="0"/>
    <x v="0"/>
    <n v="6524.869140625"/>
    <x v="21"/>
    <n v="1778.61169433594"/>
    <x v="1"/>
    <n v="0"/>
    <x v="21"/>
    <n v="0"/>
  </r>
  <r>
    <x v="22"/>
    <x v="1"/>
    <x v="0"/>
    <x v="0"/>
    <x v="0"/>
    <n v="7417.4892578125"/>
    <x v="22"/>
    <n v="859.9599609375"/>
    <x v="1"/>
    <n v="0"/>
    <x v="22"/>
    <n v="0"/>
  </r>
  <r>
    <x v="23"/>
    <x v="7"/>
    <x v="0"/>
    <x v="0"/>
    <x v="0"/>
    <n v="0.45329645276069602"/>
    <x v="23"/>
    <n v="1.21000027656555"/>
    <x v="1"/>
    <n v="0"/>
    <x v="2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0" applyNumberFormats="0" applyBorderFormats="0" applyFontFormats="0" applyPatternFormats="0" applyAlignmentFormats="0" applyWidthHeightFormats="1" dataCaption="Data" updatedVersion="6" minRefreshableVersion="3" showDrill="0" showMemberPropertyTips="0" useAutoFormatting="1" itemPrintTitles="1" createdVersion="4" indent="0" compact="0" compactData="0" gridDropZones="1">
  <location ref="A13:K39" firstHeaderRow="1" firstDataRow="2" firstDataCol="8"/>
  <pivotFields count="12">
    <pivotField axis="axisRow" compact="0" outline="0" showAll="0" defaultSubtotal="0">
      <items count="26">
        <item m="1" x="24"/>
        <item m="1" x="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axis="axisRow" compact="0" outline="0" subtotalTop="0" showAll="0" includeNewItemsInFilter="1" defaultSubtotal="0">
      <items count="9">
        <item m="1" x="8"/>
        <item x="0"/>
        <item x="1"/>
        <item x="2"/>
        <item x="3"/>
        <item x="4"/>
        <item x="5"/>
        <item x="6"/>
        <item x="7"/>
      </items>
    </pivotField>
    <pivotField axis="axisRow" compact="0" numFmtId="172" outline="0" showAll="0" defaultSubtotal="0">
      <items count="3">
        <item m="1" x="2"/>
        <item m="1" x="1"/>
        <item x="0"/>
      </items>
    </pivotField>
    <pivotField axis="axisRow" compact="0" numFmtId="171" outline="0" subtotalTop="0" showAll="0" includeNewItemsInFilter="1" defaultSubtotal="0">
      <items count="4">
        <item m="1" x="3"/>
        <item m="1" x="1"/>
        <item m="1" x="2"/>
        <item x="0"/>
      </items>
    </pivotField>
    <pivotField axis="axisRow" compact="0" numFmtId="171" outline="0" subtotalTop="0" showAll="0" includeNewItemsInFilter="1" defaultSubtotal="0">
      <items count="4">
        <item m="1" x="1"/>
        <item m="1" x="2"/>
        <item m="1" x="3"/>
        <item x="0"/>
      </items>
    </pivotField>
    <pivotField name="Distance2" dataField="1" compact="0" numFmtId="1" outline="0" subtotalTop="0" showAll="0" includeNewItemsInFilter="1"/>
    <pivotField axis="axisRow" compact="0" numFmtId="173" outline="0" showAll="0" defaultSubtotal="0">
      <items count="26">
        <item x="0"/>
        <item m="1" x="25"/>
        <item m="1" x="24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name="FuelUsed2" dataField="1" compact="0" numFmtId="2" outline="0" showAll="0"/>
    <pivotField axis="axisRow" compact="0" numFmtId="173" outline="0" showAll="0" defaultSubtotal="0">
      <items count="2">
        <item x="0"/>
        <item x="1"/>
      </items>
    </pivotField>
    <pivotField name="ElectricEnergy2" dataField="1" compact="0" numFmtId="2" outline="0" showAll="0"/>
    <pivotField axis="axisRow" compact="0" numFmtId="2" outline="0" showAll="0" defaultSubtotal="0">
      <items count="27">
        <item m="1" x="24"/>
        <item m="1" x="26"/>
        <item m="1" x="2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compact="0" numFmtId="10" outline="0" showAll="0"/>
  </pivotFields>
  <rowFields count="8">
    <field x="0"/>
    <field x="1"/>
    <field x="2"/>
    <field x="3"/>
    <field x="4"/>
    <field x="6"/>
    <field x="8"/>
    <field x="10"/>
  </rowFields>
  <rowItems count="25">
    <i>
      <x v="2"/>
      <x v="1"/>
      <x v="2"/>
      <x v="3"/>
      <x v="3"/>
      <x/>
      <x/>
      <x v="3"/>
    </i>
    <i>
      <x v="3"/>
      <x v="2"/>
      <x v="2"/>
      <x v="3"/>
      <x v="3"/>
      <x v="3"/>
      <x v="1"/>
      <x v="4"/>
    </i>
    <i>
      <x v="4"/>
      <x v="1"/>
      <x v="2"/>
      <x v="3"/>
      <x v="3"/>
      <x v="4"/>
      <x v="1"/>
      <x v="5"/>
    </i>
    <i>
      <x v="5"/>
      <x v="3"/>
      <x v="2"/>
      <x v="3"/>
      <x v="3"/>
      <x v="5"/>
      <x v="1"/>
      <x v="6"/>
    </i>
    <i>
      <x v="6"/>
      <x v="1"/>
      <x v="2"/>
      <x v="3"/>
      <x v="3"/>
      <x v="6"/>
      <x v="1"/>
      <x v="7"/>
    </i>
    <i>
      <x v="7"/>
      <x v="4"/>
      <x v="2"/>
      <x v="3"/>
      <x v="3"/>
      <x v="7"/>
      <x v="1"/>
      <x v="8"/>
    </i>
    <i>
      <x v="8"/>
      <x v="1"/>
      <x v="2"/>
      <x v="3"/>
      <x v="3"/>
      <x v="8"/>
      <x v="1"/>
      <x v="9"/>
    </i>
    <i>
      <x v="9"/>
      <x v="1"/>
      <x v="2"/>
      <x v="3"/>
      <x v="3"/>
      <x v="9"/>
      <x v="1"/>
      <x v="10"/>
    </i>
    <i>
      <x v="10"/>
      <x v="1"/>
      <x v="2"/>
      <x v="3"/>
      <x v="3"/>
      <x v="10"/>
      <x v="1"/>
      <x v="11"/>
    </i>
    <i>
      <x v="11"/>
      <x v="5"/>
      <x v="2"/>
      <x v="3"/>
      <x v="3"/>
      <x v="11"/>
      <x v="1"/>
      <x v="12"/>
    </i>
    <i>
      <x v="12"/>
      <x v="1"/>
      <x v="2"/>
      <x v="3"/>
      <x v="3"/>
      <x v="12"/>
      <x v="1"/>
      <x v="13"/>
    </i>
    <i>
      <x v="13"/>
      <x v="1"/>
      <x v="2"/>
      <x v="3"/>
      <x v="3"/>
      <x v="13"/>
      <x v="1"/>
      <x v="14"/>
    </i>
    <i>
      <x v="14"/>
      <x v="1"/>
      <x v="2"/>
      <x v="3"/>
      <x v="3"/>
      <x v="14"/>
      <x v="1"/>
      <x v="15"/>
    </i>
    <i>
      <x v="15"/>
      <x v="1"/>
      <x v="2"/>
      <x v="3"/>
      <x v="3"/>
      <x v="15"/>
      <x v="1"/>
      <x v="16"/>
    </i>
    <i>
      <x v="16"/>
      <x v="6"/>
      <x v="2"/>
      <x v="3"/>
      <x v="3"/>
      <x v="16"/>
      <x v="1"/>
      <x v="17"/>
    </i>
    <i>
      <x v="17"/>
      <x v="2"/>
      <x v="2"/>
      <x v="3"/>
      <x v="3"/>
      <x v="17"/>
      <x v="1"/>
      <x v="18"/>
    </i>
    <i>
      <x v="18"/>
      <x v="7"/>
      <x v="2"/>
      <x v="3"/>
      <x v="3"/>
      <x v="18"/>
      <x v="1"/>
      <x v="19"/>
    </i>
    <i>
      <x v="19"/>
      <x v="1"/>
      <x v="2"/>
      <x v="3"/>
      <x v="3"/>
      <x v="19"/>
      <x v="1"/>
      <x v="20"/>
    </i>
    <i>
      <x v="20"/>
      <x v="1"/>
      <x v="2"/>
      <x v="3"/>
      <x v="3"/>
      <x v="20"/>
      <x v="1"/>
      <x v="21"/>
    </i>
    <i>
      <x v="21"/>
      <x v="1"/>
      <x v="2"/>
      <x v="3"/>
      <x v="3"/>
      <x v="21"/>
      <x v="1"/>
      <x v="22"/>
    </i>
    <i>
      <x v="22"/>
      <x v="1"/>
      <x v="2"/>
      <x v="3"/>
      <x v="3"/>
      <x v="22"/>
      <x v="1"/>
      <x v="23"/>
    </i>
    <i>
      <x v="23"/>
      <x v="1"/>
      <x v="2"/>
      <x v="3"/>
      <x v="3"/>
      <x v="23"/>
      <x v="1"/>
      <x v="24"/>
    </i>
    <i>
      <x v="24"/>
      <x v="2"/>
      <x v="2"/>
      <x v="3"/>
      <x v="3"/>
      <x v="24"/>
      <x v="1"/>
      <x v="25"/>
    </i>
    <i>
      <x v="25"/>
      <x v="8"/>
      <x v="2"/>
      <x v="3"/>
      <x v="3"/>
      <x v="25"/>
      <x v="1"/>
      <x v="2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istancia" fld="5" baseField="7" baseItem="2"/>
    <dataField name="Combustible consumido" fld="7" baseField="11" baseItem="0"/>
    <dataField name="Energía eléctrica utilizada" fld="9" baseField="0" baseItem="0"/>
  </dataFields>
  <pivotTableStyleInfo name="PivotStyleLightCustom" showRowHeaders="0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CheckmateReportTheme">
  <a:themeElements>
    <a:clrScheme name="Custom 1">
      <a:dk1>
        <a:sysClr val="windowText" lastClr="000000"/>
      </a:dk1>
      <a:lt1>
        <a:sysClr val="window" lastClr="FFFFFF"/>
      </a:lt1>
      <a:dk2>
        <a:srgbClr val="3F3F3F"/>
      </a:dk2>
      <a:lt2>
        <a:srgbClr val="EEECE1"/>
      </a:lt2>
      <a:accent1>
        <a:srgbClr val="25477B"/>
      </a:accent1>
      <a:accent2>
        <a:srgbClr val="5C9CCC"/>
      </a:accent2>
      <a:accent3>
        <a:srgbClr val="9BBB59"/>
      </a:accent3>
      <a:accent4>
        <a:srgbClr val="F7941E"/>
      </a:accent4>
      <a:accent5>
        <a:srgbClr val="F3F8FB"/>
      </a:accent5>
      <a:accent6>
        <a:srgbClr val="EEECE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9"/>
  <sheetViews>
    <sheetView workbookViewId="0">
      <pane ySplit="15" topLeftCell="A16" activePane="bottomLeft" state="frozen"/>
      <selection pane="bottomLeft" activeCell="B10" sqref="B10"/>
    </sheetView>
  </sheetViews>
  <sheetFormatPr defaultRowHeight="12.75" x14ac:dyDescent="0.2"/>
  <cols>
    <col min="1" max="1" width="16.7109375" customWidth="1"/>
    <col min="2" max="2" width="18.5703125" customWidth="1"/>
    <col min="3" max="4" width="13" customWidth="1"/>
    <col min="5" max="5" width="11" customWidth="1"/>
    <col min="6" max="6" width="13.28515625" customWidth="1"/>
    <col min="7" max="7" width="17.28515625" customWidth="1"/>
    <col min="8" max="8" width="14.7109375" customWidth="1"/>
    <col min="9" max="9" width="13.28515625" customWidth="1"/>
    <col min="10" max="10" width="12.5703125" customWidth="1"/>
    <col min="11" max="11" width="17.140625" customWidth="1"/>
    <col min="12" max="12" width="16.28515625" customWidth="1"/>
    <col min="13" max="13" width="15.140625" customWidth="1"/>
    <col min="14" max="14" width="15.42578125" customWidth="1"/>
    <col min="15" max="15" width="14.5703125" customWidth="1"/>
  </cols>
  <sheetData>
    <row r="1" spans="1:15" x14ac:dyDescent="0.2">
      <c r="A1" s="5" t="s">
        <v>3</v>
      </c>
      <c r="B1" s="6" t="s">
        <v>261</v>
      </c>
    </row>
    <row r="2" spans="1:15" x14ac:dyDescent="0.2">
      <c r="A2" s="5" t="s">
        <v>0</v>
      </c>
      <c r="B2" s="6">
        <v>43851.401507060204</v>
      </c>
    </row>
    <row r="3" spans="1:15" x14ac:dyDescent="0.2">
      <c r="A3" s="5" t="s">
        <v>1</v>
      </c>
      <c r="B3" s="6">
        <v>43831</v>
      </c>
    </row>
    <row r="4" spans="1:15" x14ac:dyDescent="0.2">
      <c r="A4" s="5" t="s">
        <v>2</v>
      </c>
      <c r="B4" s="6">
        <v>43845.999988425901</v>
      </c>
    </row>
    <row r="5" spans="1:15" x14ac:dyDescent="0.2">
      <c r="A5" s="5" t="s">
        <v>4</v>
      </c>
      <c r="B5" s="6" t="s">
        <v>5</v>
      </c>
    </row>
    <row r="6" spans="1:15" x14ac:dyDescent="0.2">
      <c r="A6" s="5" t="s">
        <v>6</v>
      </c>
      <c r="B6" s="6" t="s">
        <v>7</v>
      </c>
    </row>
    <row r="7" spans="1:15" x14ac:dyDescent="0.2">
      <c r="A7" s="5" t="s">
        <v>8</v>
      </c>
      <c r="B7" s="6" t="b">
        <v>1</v>
      </c>
    </row>
    <row r="8" spans="1:15" x14ac:dyDescent="0.2">
      <c r="A8" s="5" t="s">
        <v>18</v>
      </c>
      <c r="B8" s="6" t="s">
        <v>262</v>
      </c>
    </row>
    <row r="9" spans="1:15" x14ac:dyDescent="0.2">
      <c r="A9" s="5" t="s">
        <v>165</v>
      </c>
      <c r="B9" s="6" t="s">
        <v>263</v>
      </c>
      <c r="C9" s="5"/>
      <c r="D9" s="6"/>
    </row>
    <row r="10" spans="1:15" x14ac:dyDescent="0.2">
      <c r="A10" s="5" t="s">
        <v>21</v>
      </c>
      <c r="B10" s="6" t="s">
        <v>264</v>
      </c>
    </row>
    <row r="11" spans="1:15" x14ac:dyDescent="0.2">
      <c r="A11" s="5" t="s">
        <v>132</v>
      </c>
      <c r="B11" s="6" t="s">
        <v>166</v>
      </c>
    </row>
    <row r="12" spans="1:15" x14ac:dyDescent="0.2">
      <c r="A12" s="5" t="s">
        <v>158</v>
      </c>
      <c r="B12" s="6" t="s">
        <v>159</v>
      </c>
    </row>
    <row r="13" spans="1:15" x14ac:dyDescent="0.2">
      <c r="A13" s="5" t="s">
        <v>160</v>
      </c>
      <c r="B13" s="6" t="s">
        <v>161</v>
      </c>
    </row>
    <row r="14" spans="1:15" x14ac:dyDescent="0.2">
      <c r="A14" s="5" t="s">
        <v>76</v>
      </c>
      <c r="B14" s="6" t="s">
        <v>265</v>
      </c>
    </row>
    <row r="15" spans="1:15" ht="32.25" customHeight="1" thickBot="1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 t="s">
        <v>20</v>
      </c>
      <c r="J15" s="1" t="s">
        <v>129</v>
      </c>
      <c r="K15" s="1" t="s">
        <v>130</v>
      </c>
      <c r="L15" s="1" t="s">
        <v>131</v>
      </c>
      <c r="M15" s="1" t="s">
        <v>188</v>
      </c>
      <c r="N15" s="1" t="s">
        <v>189</v>
      </c>
      <c r="O15" s="1" t="s">
        <v>133</v>
      </c>
    </row>
    <row r="16" spans="1:15" x14ac:dyDescent="0.2">
      <c r="A16" s="2" t="s">
        <v>266</v>
      </c>
      <c r="B16" s="3" t="s">
        <v>267</v>
      </c>
      <c r="C16" s="2"/>
      <c r="D16" s="2" t="s">
        <v>268</v>
      </c>
      <c r="H16" s="4">
        <v>2.11516004055738E-2</v>
      </c>
      <c r="I16" s="2">
        <v>0</v>
      </c>
      <c r="J16">
        <v>0</v>
      </c>
      <c r="K16">
        <v>0</v>
      </c>
      <c r="L16" s="2">
        <v>0</v>
      </c>
      <c r="M16" s="2">
        <v>0</v>
      </c>
      <c r="N16">
        <v>0</v>
      </c>
      <c r="O16">
        <v>0</v>
      </c>
    </row>
    <row r="17" spans="1:15" x14ac:dyDescent="0.2">
      <c r="A17" s="2" t="s">
        <v>269</v>
      </c>
      <c r="B17" s="3" t="s">
        <v>270</v>
      </c>
      <c r="C17" s="2"/>
      <c r="D17" s="2" t="s">
        <v>271</v>
      </c>
      <c r="H17" s="4">
        <v>3.0367245674133301</v>
      </c>
      <c r="I17" s="2">
        <v>2.4992773532867401</v>
      </c>
      <c r="J17">
        <v>0</v>
      </c>
      <c r="K17">
        <v>0</v>
      </c>
      <c r="L17" s="2">
        <v>1.2150409221649201</v>
      </c>
      <c r="M17" s="2">
        <v>1.2150409221649201</v>
      </c>
      <c r="O17">
        <v>0</v>
      </c>
    </row>
    <row r="18" spans="1:15" x14ac:dyDescent="0.2">
      <c r="A18" s="2" t="s">
        <v>272</v>
      </c>
      <c r="B18" s="3" t="s">
        <v>273</v>
      </c>
      <c r="D18" s="2" t="s">
        <v>268</v>
      </c>
      <c r="H18" s="4">
        <v>0.59295392036437999</v>
      </c>
      <c r="I18" s="2">
        <v>2.5800004005432098</v>
      </c>
      <c r="J18">
        <v>0</v>
      </c>
      <c r="K18">
        <v>0</v>
      </c>
      <c r="L18" s="2">
        <v>0.22982706129550901</v>
      </c>
      <c r="M18" s="2">
        <v>0.22982706129550901</v>
      </c>
      <c r="O18">
        <v>0</v>
      </c>
    </row>
    <row r="19" spans="1:15" x14ac:dyDescent="0.2">
      <c r="A19" s="2" t="s">
        <v>274</v>
      </c>
      <c r="B19" s="3" t="s">
        <v>275</v>
      </c>
      <c r="D19" s="2" t="s">
        <v>276</v>
      </c>
      <c r="H19" s="4">
        <v>2674.00366210938</v>
      </c>
      <c r="I19" s="2">
        <v>765.105712890625</v>
      </c>
      <c r="J19">
        <v>0</v>
      </c>
      <c r="K19">
        <v>0</v>
      </c>
      <c r="L19" s="2">
        <v>3.4949467182159402</v>
      </c>
      <c r="M19" s="2">
        <v>3.4949467182159402</v>
      </c>
      <c r="O19">
        <v>0</v>
      </c>
    </row>
    <row r="20" spans="1:15" x14ac:dyDescent="0.2">
      <c r="A20" s="2" t="s">
        <v>277</v>
      </c>
      <c r="B20" s="3" t="s">
        <v>278</v>
      </c>
      <c r="D20" s="2" t="s">
        <v>268</v>
      </c>
      <c r="H20" s="4">
        <v>4689.611328125</v>
      </c>
      <c r="I20" s="2">
        <v>1248.65832519531</v>
      </c>
      <c r="J20">
        <v>0</v>
      </c>
      <c r="K20">
        <v>0</v>
      </c>
      <c r="L20" s="2">
        <v>3.7557203769683798</v>
      </c>
      <c r="M20" s="2">
        <v>3.7557203769683798</v>
      </c>
      <c r="O20">
        <v>0</v>
      </c>
    </row>
    <row r="21" spans="1:15" x14ac:dyDescent="0.2">
      <c r="A21" s="2" t="s">
        <v>279</v>
      </c>
      <c r="B21" s="3" t="s">
        <v>280</v>
      </c>
      <c r="D21" s="2" t="s">
        <v>281</v>
      </c>
      <c r="H21" s="4">
        <v>3204.23876953125</v>
      </c>
      <c r="I21" s="2">
        <v>766.05999755859398</v>
      </c>
      <c r="J21">
        <v>0</v>
      </c>
      <c r="K21">
        <v>0</v>
      </c>
      <c r="L21" s="2">
        <v>4.1827516555786097</v>
      </c>
      <c r="M21" s="2">
        <v>4.1827516555786097</v>
      </c>
      <c r="O21">
        <v>0</v>
      </c>
    </row>
    <row r="22" spans="1:15" x14ac:dyDescent="0.2">
      <c r="A22" s="2" t="s">
        <v>282</v>
      </c>
      <c r="B22" s="3" t="s">
        <v>283</v>
      </c>
      <c r="D22" s="2" t="s">
        <v>268</v>
      </c>
      <c r="H22" s="4">
        <v>2050.13842773438</v>
      </c>
      <c r="I22" s="2">
        <v>577.10052490234398</v>
      </c>
      <c r="J22">
        <v>0</v>
      </c>
      <c r="K22">
        <v>0</v>
      </c>
      <c r="L22" s="2">
        <v>3.5524804592132599</v>
      </c>
      <c r="M22" s="2">
        <v>3.5524804592132599</v>
      </c>
      <c r="O22">
        <v>0</v>
      </c>
    </row>
    <row r="23" spans="1:15" x14ac:dyDescent="0.2">
      <c r="A23" s="2" t="s">
        <v>284</v>
      </c>
      <c r="B23" s="3" t="s">
        <v>285</v>
      </c>
      <c r="D23" s="2" t="s">
        <v>268</v>
      </c>
      <c r="H23" s="4">
        <v>0.36604088544845598</v>
      </c>
      <c r="I23" s="2">
        <v>0.94018352031707797</v>
      </c>
      <c r="J23">
        <v>0</v>
      </c>
      <c r="K23">
        <v>0</v>
      </c>
      <c r="L23" s="2">
        <v>0.38932919502258301</v>
      </c>
      <c r="M23" s="2">
        <v>0.38932919502258301</v>
      </c>
      <c r="O23">
        <v>0</v>
      </c>
    </row>
    <row r="24" spans="1:15" x14ac:dyDescent="0.2">
      <c r="A24" s="2" t="s">
        <v>286</v>
      </c>
      <c r="B24" s="3" t="s">
        <v>287</v>
      </c>
      <c r="D24" s="2" t="s">
        <v>268</v>
      </c>
      <c r="H24" s="4">
        <v>3077.43432617188</v>
      </c>
      <c r="I24" s="2">
        <v>851.186767578125</v>
      </c>
      <c r="J24">
        <v>0</v>
      </c>
      <c r="K24">
        <v>0</v>
      </c>
      <c r="L24" s="2">
        <v>3.6154627799987802</v>
      </c>
      <c r="M24" s="2">
        <v>3.6154627799987802</v>
      </c>
      <c r="O24">
        <v>0</v>
      </c>
    </row>
    <row r="25" spans="1:15" x14ac:dyDescent="0.2">
      <c r="A25" s="2" t="s">
        <v>288</v>
      </c>
      <c r="B25" s="3" t="s">
        <v>289</v>
      </c>
      <c r="C25" s="2" t="s">
        <v>290</v>
      </c>
      <c r="D25" s="2" t="s">
        <v>291</v>
      </c>
      <c r="H25" s="4">
        <v>5232.89892578125</v>
      </c>
      <c r="I25" s="2">
        <v>949.00439453125</v>
      </c>
      <c r="J25">
        <v>0</v>
      </c>
      <c r="K25">
        <v>0</v>
      </c>
      <c r="L25" s="2">
        <v>5.5140933990478498</v>
      </c>
      <c r="M25" s="2">
        <v>5.5140933990478498</v>
      </c>
      <c r="O25">
        <v>0</v>
      </c>
    </row>
    <row r="26" spans="1:15" x14ac:dyDescent="0.2">
      <c r="A26" s="2" t="s">
        <v>292</v>
      </c>
      <c r="B26" s="3" t="s">
        <v>293</v>
      </c>
      <c r="D26" s="2" t="s">
        <v>268</v>
      </c>
      <c r="H26" s="4">
        <v>5793.8076171875</v>
      </c>
      <c r="I26" s="2">
        <v>1425.51770019531</v>
      </c>
      <c r="J26">
        <v>0</v>
      </c>
      <c r="K26">
        <v>0</v>
      </c>
      <c r="L26" s="2">
        <v>4.06435298919678</v>
      </c>
      <c r="M26" s="2">
        <v>4.06435298919678</v>
      </c>
      <c r="O26">
        <v>0</v>
      </c>
    </row>
    <row r="27" spans="1:15" x14ac:dyDescent="0.2">
      <c r="A27" s="2" t="s">
        <v>294</v>
      </c>
      <c r="B27" s="3" t="s">
        <v>295</v>
      </c>
      <c r="D27" s="2" t="s">
        <v>268</v>
      </c>
      <c r="H27" s="4">
        <v>3183.78833007812</v>
      </c>
      <c r="I27" s="2">
        <v>876.30950927734398</v>
      </c>
      <c r="J27">
        <v>0</v>
      </c>
      <c r="K27">
        <v>0</v>
      </c>
      <c r="L27" s="2">
        <v>3.63317799568176</v>
      </c>
      <c r="M27" s="2">
        <v>3.63317799568176</v>
      </c>
      <c r="O27">
        <v>0</v>
      </c>
    </row>
    <row r="28" spans="1:15" x14ac:dyDescent="0.2">
      <c r="A28" s="2" t="s">
        <v>296</v>
      </c>
      <c r="B28" s="3" t="s">
        <v>297</v>
      </c>
      <c r="D28" s="2" t="s">
        <v>268</v>
      </c>
      <c r="H28" s="4">
        <v>6179.47509765625</v>
      </c>
      <c r="I28" s="2">
        <v>1437.95153808594</v>
      </c>
      <c r="J28">
        <v>0</v>
      </c>
      <c r="K28">
        <v>0</v>
      </c>
      <c r="L28" s="2">
        <v>4.2974157333373997</v>
      </c>
      <c r="M28" s="2">
        <v>4.2974157333373997</v>
      </c>
      <c r="O28">
        <v>0</v>
      </c>
    </row>
    <row r="29" spans="1:15" x14ac:dyDescent="0.2">
      <c r="A29" s="2" t="s">
        <v>298</v>
      </c>
      <c r="B29" s="3" t="s">
        <v>299</v>
      </c>
      <c r="C29" s="2" t="s">
        <v>300</v>
      </c>
      <c r="D29" s="2" t="s">
        <v>268</v>
      </c>
      <c r="H29" s="4">
        <v>3128.70703125</v>
      </c>
      <c r="I29" s="2">
        <v>539.69110107421898</v>
      </c>
      <c r="J29">
        <v>0</v>
      </c>
      <c r="K29">
        <v>0</v>
      </c>
      <c r="L29" s="2">
        <v>5.7972183227539098</v>
      </c>
      <c r="M29" s="2">
        <v>5.7972183227539098</v>
      </c>
      <c r="O29">
        <v>0</v>
      </c>
    </row>
    <row r="30" spans="1:15" x14ac:dyDescent="0.2">
      <c r="A30" s="2" t="s">
        <v>301</v>
      </c>
      <c r="B30" s="3" t="s">
        <v>302</v>
      </c>
      <c r="D30" s="2" t="s">
        <v>303</v>
      </c>
      <c r="H30" s="4">
        <v>2922.2314453125</v>
      </c>
      <c r="I30" s="2">
        <v>1267.17456054688</v>
      </c>
      <c r="J30">
        <v>0</v>
      </c>
      <c r="K30">
        <v>0</v>
      </c>
      <c r="L30" s="2">
        <v>2.3061001300811799</v>
      </c>
      <c r="M30" s="2">
        <v>2.3061001300811799</v>
      </c>
      <c r="O30">
        <v>0</v>
      </c>
    </row>
    <row r="31" spans="1:15" x14ac:dyDescent="0.2">
      <c r="A31" s="2" t="s">
        <v>304</v>
      </c>
      <c r="B31" s="3" t="s">
        <v>305</v>
      </c>
      <c r="D31" s="2" t="s">
        <v>271</v>
      </c>
      <c r="H31" s="4">
        <v>1.1444725990295399</v>
      </c>
      <c r="I31" s="2">
        <v>2.4199893474578902</v>
      </c>
      <c r="J31">
        <v>0</v>
      </c>
      <c r="K31">
        <v>0</v>
      </c>
      <c r="L31" s="2">
        <v>0.47292467951774603</v>
      </c>
      <c r="M31" s="2">
        <v>0.47292467951774603</v>
      </c>
      <c r="O31">
        <v>0</v>
      </c>
    </row>
    <row r="32" spans="1:15" x14ac:dyDescent="0.2">
      <c r="A32" s="2" t="s">
        <v>306</v>
      </c>
      <c r="B32" s="3" t="s">
        <v>307</v>
      </c>
      <c r="D32" s="2" t="s">
        <v>308</v>
      </c>
      <c r="H32" s="4">
        <v>6912.64013671875</v>
      </c>
      <c r="I32" s="2">
        <v>1718.15771484375</v>
      </c>
      <c r="J32">
        <v>0</v>
      </c>
      <c r="K32">
        <v>0</v>
      </c>
      <c r="L32" s="2">
        <v>4.0232858657836896</v>
      </c>
      <c r="M32" s="2">
        <v>4.0232858657836896</v>
      </c>
      <c r="O32">
        <v>0</v>
      </c>
    </row>
    <row r="33" spans="1:15" x14ac:dyDescent="0.2">
      <c r="A33" s="2" t="s">
        <v>309</v>
      </c>
      <c r="B33" s="3" t="s">
        <v>310</v>
      </c>
      <c r="D33" s="2" t="s">
        <v>268</v>
      </c>
      <c r="H33" s="4">
        <v>7039.91162109375</v>
      </c>
      <c r="I33" s="2">
        <v>1998.05712890625</v>
      </c>
      <c r="J33">
        <v>0</v>
      </c>
      <c r="K33">
        <v>0</v>
      </c>
      <c r="L33" s="2">
        <v>3.5233788490295401</v>
      </c>
      <c r="M33" s="2">
        <v>3.5233788490295401</v>
      </c>
      <c r="O33">
        <v>0</v>
      </c>
    </row>
    <row r="34" spans="1:15" x14ac:dyDescent="0.2">
      <c r="A34" s="2" t="s">
        <v>311</v>
      </c>
      <c r="B34" s="3" t="s">
        <v>312</v>
      </c>
      <c r="C34" s="2" t="s">
        <v>313</v>
      </c>
      <c r="D34" s="2" t="s">
        <v>268</v>
      </c>
      <c r="H34" s="4">
        <v>7333.91162109375</v>
      </c>
      <c r="I34" s="2">
        <v>1649.33435058594</v>
      </c>
      <c r="J34">
        <v>0</v>
      </c>
      <c r="K34">
        <v>0</v>
      </c>
      <c r="L34" s="2">
        <v>4.4465889930725098</v>
      </c>
      <c r="M34" s="2">
        <v>4.4465889930725098</v>
      </c>
      <c r="O34">
        <v>0</v>
      </c>
    </row>
    <row r="35" spans="1:15" x14ac:dyDescent="0.2">
      <c r="A35" s="2" t="s">
        <v>314</v>
      </c>
      <c r="B35" s="3" t="s">
        <v>315</v>
      </c>
      <c r="D35" s="2" t="s">
        <v>268</v>
      </c>
      <c r="H35" s="4">
        <v>27.0643711090088</v>
      </c>
      <c r="I35" s="2">
        <v>17.959999084472699</v>
      </c>
      <c r="J35">
        <v>0</v>
      </c>
      <c r="K35">
        <v>0</v>
      </c>
      <c r="L35" s="2">
        <v>1.50692486763</v>
      </c>
      <c r="M35" s="2">
        <v>1.50692486763</v>
      </c>
      <c r="O35">
        <v>0</v>
      </c>
    </row>
    <row r="36" spans="1:15" x14ac:dyDescent="0.2">
      <c r="A36" s="2" t="s">
        <v>316</v>
      </c>
      <c r="B36" s="3" t="s">
        <v>317</v>
      </c>
      <c r="D36" s="2" t="s">
        <v>268</v>
      </c>
      <c r="H36" s="4">
        <v>7199.82470703125</v>
      </c>
      <c r="I36" s="2">
        <v>1728.22326660156</v>
      </c>
      <c r="J36">
        <v>0</v>
      </c>
      <c r="K36">
        <v>0</v>
      </c>
      <c r="L36" s="2">
        <v>4.1660265922546396</v>
      </c>
      <c r="M36" s="2">
        <v>4.1660265922546396</v>
      </c>
      <c r="O36">
        <v>0</v>
      </c>
    </row>
    <row r="37" spans="1:15" x14ac:dyDescent="0.2">
      <c r="A37" s="2" t="s">
        <v>318</v>
      </c>
      <c r="B37" s="3" t="s">
        <v>319</v>
      </c>
      <c r="D37" s="2" t="s">
        <v>268</v>
      </c>
      <c r="H37" s="4">
        <v>6524.869140625</v>
      </c>
      <c r="I37" s="2">
        <v>1778.61169433594</v>
      </c>
      <c r="J37">
        <v>0</v>
      </c>
      <c r="K37">
        <v>0</v>
      </c>
      <c r="L37" s="2">
        <v>3.66851830482483</v>
      </c>
      <c r="M37" s="2">
        <v>3.66851830482483</v>
      </c>
      <c r="O37">
        <v>0</v>
      </c>
    </row>
    <row r="38" spans="1:15" x14ac:dyDescent="0.2">
      <c r="A38" s="2" t="s">
        <v>320</v>
      </c>
      <c r="B38" s="3" t="s">
        <v>321</v>
      </c>
      <c r="D38" s="2" t="s">
        <v>271</v>
      </c>
      <c r="H38" s="4">
        <v>7417.4892578125</v>
      </c>
      <c r="I38" s="2">
        <v>859.9599609375</v>
      </c>
      <c r="J38">
        <v>0</v>
      </c>
      <c r="K38">
        <v>0</v>
      </c>
      <c r="L38" s="2">
        <v>8.6253890991210902</v>
      </c>
      <c r="M38" s="2">
        <v>8.6253890991210902</v>
      </c>
      <c r="O38">
        <v>0</v>
      </c>
    </row>
    <row r="39" spans="1:15" x14ac:dyDescent="0.2">
      <c r="A39" s="2" t="s">
        <v>322</v>
      </c>
      <c r="B39" s="3" t="s">
        <v>323</v>
      </c>
      <c r="D39" s="2" t="s">
        <v>324</v>
      </c>
      <c r="H39" s="4">
        <v>0.45329645276069602</v>
      </c>
      <c r="I39" s="2">
        <v>1.21000027656555</v>
      </c>
      <c r="J39">
        <v>0</v>
      </c>
      <c r="K39">
        <v>0</v>
      </c>
      <c r="L39" s="2">
        <v>0.37462508678436302</v>
      </c>
      <c r="M39" s="2">
        <v>0.37462508678436302</v>
      </c>
      <c r="O39">
        <v>0</v>
      </c>
    </row>
  </sheetData>
  <pageMargins left="0.75" right="0.75" top="1" bottom="1" header="0.5" footer="0.5"/>
  <pageSetup fitToHeight="100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showGridLines="0" tabSelected="1" workbookViewId="0">
      <pane ySplit="13" topLeftCell="A14" activePane="bottomLeft" state="frozen"/>
      <selection activeCell="X1" sqref="X1"/>
      <selection pane="bottomLeft" activeCell="F36" sqref="F36"/>
    </sheetView>
  </sheetViews>
  <sheetFormatPr defaultColWidth="9.28515625" defaultRowHeight="15" x14ac:dyDescent="0.25"/>
  <cols>
    <col min="1" max="1" width="40" style="7" customWidth="1"/>
    <col min="2" max="2" width="21.7109375" style="7" customWidth="1"/>
    <col min="3" max="3" width="23.5703125" style="7" hidden="1" customWidth="1"/>
    <col min="4" max="4" width="30.7109375" style="7" hidden="1" customWidth="1"/>
    <col min="5" max="5" width="30.5703125" style="7" hidden="1" customWidth="1"/>
    <col min="6" max="6" width="18" style="7" customWidth="1"/>
    <col min="7" max="7" width="36.7109375" style="7" customWidth="1"/>
    <col min="8" max="8" width="23.42578125" style="7" customWidth="1"/>
    <col min="9" max="9" width="27.42578125" style="7" customWidth="1"/>
    <col min="10" max="10" width="29.5703125" style="7" customWidth="1"/>
    <col min="11" max="11" width="41.42578125" style="7" customWidth="1"/>
    <col min="12" max="12" width="33.7109375" style="7" customWidth="1"/>
    <col min="13" max="13" width="27.7109375" style="7" customWidth="1"/>
    <col min="14" max="16384" width="9.28515625" style="7"/>
  </cols>
  <sheetData>
    <row r="1" spans="1:12" s="8" customFormat="1" ht="23.25" x14ac:dyDescent="0.35">
      <c r="A1" s="8" t="s">
        <v>199</v>
      </c>
      <c r="G1" s="9"/>
    </row>
    <row r="3" spans="1:12" ht="17.25" x14ac:dyDescent="0.3">
      <c r="A3" s="16" t="s">
        <v>57</v>
      </c>
      <c r="B3" s="31">
        <f>Data!B2</f>
        <v>43851.401507060204</v>
      </c>
      <c r="C3" s="31"/>
      <c r="D3" s="31"/>
      <c r="E3" s="31"/>
      <c r="F3" s="31"/>
      <c r="G3" s="31"/>
    </row>
    <row r="4" spans="1:12" ht="17.25" x14ac:dyDescent="0.3">
      <c r="A4" s="16" t="s">
        <v>61</v>
      </c>
      <c r="B4" s="31">
        <f>Data!B3</f>
        <v>43831</v>
      </c>
      <c r="C4" s="31"/>
      <c r="D4" s="31"/>
      <c r="E4" s="31"/>
      <c r="F4" s="31"/>
      <c r="G4" s="31"/>
    </row>
    <row r="5" spans="1:12" ht="17.25" x14ac:dyDescent="0.3">
      <c r="A5" s="16" t="s">
        <v>65</v>
      </c>
      <c r="B5" s="31">
        <f>Data!B4</f>
        <v>43845.999988425901</v>
      </c>
      <c r="C5" s="31"/>
      <c r="D5" s="31"/>
      <c r="E5" s="31"/>
      <c r="F5" s="31"/>
      <c r="G5" s="31"/>
    </row>
    <row r="6" spans="1:12" ht="17.25" x14ac:dyDescent="0.3">
      <c r="A6" s="16" t="s">
        <v>69</v>
      </c>
      <c r="B6" s="31" t="str">
        <f>Data!B5</f>
        <v>km</v>
      </c>
      <c r="C6" s="31"/>
      <c r="D6" s="31"/>
      <c r="E6" s="31"/>
      <c r="F6" s="31"/>
      <c r="G6" s="31"/>
    </row>
    <row r="7" spans="1:12" ht="17.25" x14ac:dyDescent="0.3">
      <c r="A7" s="16" t="s">
        <v>205</v>
      </c>
      <c r="B7" s="31" t="str">
        <f>Data!B9</f>
        <v>km/L-e</v>
      </c>
      <c r="C7" s="31"/>
      <c r="D7" s="31"/>
      <c r="E7" s="31"/>
      <c r="F7" s="31"/>
      <c r="G7" s="31"/>
    </row>
    <row r="8" spans="1:12" ht="17.25" x14ac:dyDescent="0.3">
      <c r="A8" s="16" t="s">
        <v>73</v>
      </c>
      <c r="B8" s="31" t="str">
        <f>Data!B10</f>
        <v>km/L</v>
      </c>
      <c r="C8" s="31"/>
      <c r="D8" s="31"/>
      <c r="E8" s="31"/>
      <c r="F8" s="31"/>
      <c r="G8" s="31"/>
    </row>
    <row r="9" spans="1:12" ht="17.25" x14ac:dyDescent="0.3">
      <c r="A9" s="16" t="s">
        <v>201</v>
      </c>
      <c r="B9" s="31" t="str">
        <f>Data!B11</f>
        <v>L-e/100 km</v>
      </c>
      <c r="C9" s="31"/>
      <c r="D9" s="31"/>
      <c r="E9" s="31"/>
      <c r="F9" s="31"/>
      <c r="G9" s="31"/>
    </row>
    <row r="10" spans="1:12" ht="17.25" x14ac:dyDescent="0.3">
      <c r="A10" s="16" t="s">
        <v>150</v>
      </c>
      <c r="B10" s="31" t="str">
        <f>Data!B12</f>
        <v>L</v>
      </c>
      <c r="C10" s="31"/>
      <c r="D10" s="31"/>
      <c r="E10" s="31"/>
      <c r="F10" s="31"/>
      <c r="G10" s="31"/>
    </row>
    <row r="11" spans="1:12" ht="17.25" x14ac:dyDescent="0.3">
      <c r="A11" s="16" t="s">
        <v>202</v>
      </c>
      <c r="B11" s="31" t="str">
        <f>Data!B13</f>
        <v>kWh</v>
      </c>
      <c r="C11" s="31"/>
      <c r="D11" s="31"/>
      <c r="E11" s="31"/>
      <c r="F11" s="31"/>
      <c r="G11" s="31"/>
    </row>
    <row r="13" spans="1:12" s="11" customFormat="1" ht="17.25" x14ac:dyDescent="0.3">
      <c r="A13" s="17" t="s">
        <v>169</v>
      </c>
      <c r="B13" s="17" t="s">
        <v>38</v>
      </c>
      <c r="C13" s="17" t="s">
        <v>179</v>
      </c>
      <c r="D13" s="17" t="s">
        <v>42</v>
      </c>
      <c r="E13" s="17" t="s">
        <v>46</v>
      </c>
      <c r="F13" s="17" t="s">
        <v>49</v>
      </c>
      <c r="G13" s="17" t="s">
        <v>140</v>
      </c>
      <c r="H13" s="17" t="s">
        <v>53</v>
      </c>
      <c r="I13" s="17" t="s">
        <v>204</v>
      </c>
      <c r="J13" s="17" t="s">
        <v>200</v>
      </c>
      <c r="K13" s="17" t="s">
        <v>198</v>
      </c>
      <c r="L13" s="17" t="s">
        <v>203</v>
      </c>
    </row>
    <row r="14" spans="1:12" x14ac:dyDescent="0.25">
      <c r="A14" s="12" t="str">
        <f>Data!A16</f>
        <v>0914376 (30)</v>
      </c>
      <c r="B14" s="12" t="str">
        <f>Data!D16</f>
        <v>MR</v>
      </c>
      <c r="C14" s="22">
        <f>Data!E16</f>
        <v>0</v>
      </c>
      <c r="D14" s="23">
        <f>Data!F16</f>
        <v>0</v>
      </c>
      <c r="E14" s="23">
        <f>Data!G16</f>
        <v>0</v>
      </c>
      <c r="F14" s="14">
        <f>Data!H16</f>
        <v>2.11516004055738E-2</v>
      </c>
      <c r="G14" s="26">
        <f>Data!M16</f>
        <v>0</v>
      </c>
      <c r="H14" s="15">
        <f>Data!I16</f>
        <v>0</v>
      </c>
      <c r="I14" s="15">
        <f>IF(Data!N16&lt;&gt;"",Data!N16,"")</f>
        <v>0</v>
      </c>
      <c r="J14" s="15">
        <f>IF(Data!J16&lt;&gt;"",Data!J16,"")</f>
        <v>0</v>
      </c>
      <c r="K14" s="15">
        <f>IF(Data!L16&lt;&gt;"",Data!L16,"")</f>
        <v>0</v>
      </c>
      <c r="L14" s="24">
        <f>Data!O16</f>
        <v>0</v>
      </c>
    </row>
    <row r="15" spans="1:12" x14ac:dyDescent="0.25">
      <c r="A15" s="12" t="str">
        <f>Data!A17</f>
        <v>0914382</v>
      </c>
      <c r="B15" s="12" t="str">
        <f>Data!D17</f>
        <v>Sever</v>
      </c>
      <c r="C15" s="22">
        <f>Data!E17</f>
        <v>0</v>
      </c>
      <c r="D15" s="23">
        <f>Data!F17</f>
        <v>0</v>
      </c>
      <c r="E15" s="23">
        <f>Data!G17</f>
        <v>0</v>
      </c>
      <c r="F15" s="14">
        <f>Data!H17</f>
        <v>3.0367245674133301</v>
      </c>
      <c r="G15" s="26">
        <f>Data!M17</f>
        <v>1.2150409221649201</v>
      </c>
      <c r="H15" s="15">
        <f>Data!I17</f>
        <v>2.4992773532867401</v>
      </c>
      <c r="I15" s="15" t="str">
        <f>IF(Data!N17&lt;&gt;"",Data!N17,"")</f>
        <v/>
      </c>
      <c r="J15" s="15">
        <f>IF(Data!J17&lt;&gt;"",Data!J17,"")</f>
        <v>0</v>
      </c>
      <c r="K15" s="15">
        <f>IF(Data!L17&lt;&gt;"",Data!L17,"")</f>
        <v>1.2150409221649201</v>
      </c>
      <c r="L15" s="24">
        <f>Data!O17</f>
        <v>0</v>
      </c>
    </row>
    <row r="16" spans="1:12" x14ac:dyDescent="0.25">
      <c r="A16" s="12" t="str">
        <f>Data!A18</f>
        <v>0916049</v>
      </c>
      <c r="B16" s="12" t="str">
        <f>Data!D18</f>
        <v>MR</v>
      </c>
      <c r="C16" s="22">
        <f>Data!E18</f>
        <v>0</v>
      </c>
      <c r="D16" s="23">
        <f>Data!F18</f>
        <v>0</v>
      </c>
      <c r="E16" s="23">
        <f>Data!G18</f>
        <v>0</v>
      </c>
      <c r="F16" s="14">
        <f>Data!H18</f>
        <v>0.59295392036437999</v>
      </c>
      <c r="G16" s="26">
        <f>Data!M18</f>
        <v>0.22982706129550901</v>
      </c>
      <c r="H16" s="15">
        <f>Data!I18</f>
        <v>2.5800004005432098</v>
      </c>
      <c r="I16" s="15" t="str">
        <f>IF(Data!N18&lt;&gt;"",Data!N18,"")</f>
        <v/>
      </c>
      <c r="J16" s="15">
        <f>IF(Data!J18&lt;&gt;"",Data!J18,"")</f>
        <v>0</v>
      </c>
      <c r="K16" s="15">
        <f>IF(Data!L18&lt;&gt;"",Data!L18,"")</f>
        <v>0.22982706129550901</v>
      </c>
      <c r="L16" s="24">
        <f>Data!O18</f>
        <v>0</v>
      </c>
    </row>
    <row r="17" spans="1:12" x14ac:dyDescent="0.25">
      <c r="A17" s="12" t="str">
        <f>Data!A19</f>
        <v>S-02 T (0914410)</v>
      </c>
      <c r="B17" s="12" t="str">
        <f>Data!D19</f>
        <v>MR, Sever Temptrac</v>
      </c>
      <c r="C17" s="22">
        <f>Data!E19</f>
        <v>0</v>
      </c>
      <c r="D17" s="23">
        <f>Data!F19</f>
        <v>0</v>
      </c>
      <c r="E17" s="23">
        <f>Data!G19</f>
        <v>0</v>
      </c>
      <c r="F17" s="14">
        <f>Data!H19</f>
        <v>2674.00366210938</v>
      </c>
      <c r="G17" s="26">
        <f>Data!M19</f>
        <v>3.4949467182159402</v>
      </c>
      <c r="H17" s="15">
        <f>Data!I19</f>
        <v>765.105712890625</v>
      </c>
      <c r="I17" s="15" t="str">
        <f>IF(Data!N19&lt;&gt;"",Data!N19,"")</f>
        <v/>
      </c>
      <c r="J17" s="15">
        <f>IF(Data!J19&lt;&gt;"",Data!J19,"")</f>
        <v>0</v>
      </c>
      <c r="K17" s="15">
        <f>IF(Data!L19&lt;&gt;"",Data!L19,"")</f>
        <v>3.4949467182159402</v>
      </c>
      <c r="L17" s="24">
        <f>Data!O19</f>
        <v>0</v>
      </c>
    </row>
    <row r="18" spans="1:12" x14ac:dyDescent="0.25">
      <c r="A18" s="12" t="str">
        <f>Data!A20</f>
        <v>S-03 T (0128)</v>
      </c>
      <c r="B18" s="12" t="str">
        <f>Data!D20</f>
        <v>MR</v>
      </c>
      <c r="C18" s="22">
        <f>Data!E20</f>
        <v>0</v>
      </c>
      <c r="D18" s="23">
        <f>Data!F20</f>
        <v>0</v>
      </c>
      <c r="E18" s="23">
        <f>Data!G20</f>
        <v>0</v>
      </c>
      <c r="F18" s="14">
        <f>Data!H20</f>
        <v>4689.611328125</v>
      </c>
      <c r="G18" s="26">
        <f>Data!M20</f>
        <v>3.7557203769683798</v>
      </c>
      <c r="H18" s="15">
        <f>Data!I20</f>
        <v>1248.65832519531</v>
      </c>
      <c r="I18" s="15" t="str">
        <f>IF(Data!N20&lt;&gt;"",Data!N20,"")</f>
        <v/>
      </c>
      <c r="J18" s="15">
        <f>IF(Data!J20&lt;&gt;"",Data!J20,"")</f>
        <v>0</v>
      </c>
      <c r="K18" s="15">
        <f>IF(Data!L20&lt;&gt;"",Data!L20,"")</f>
        <v>3.7557203769683798</v>
      </c>
      <c r="L18" s="24">
        <f>Data!O20</f>
        <v>0</v>
      </c>
    </row>
    <row r="19" spans="1:12" x14ac:dyDescent="0.25">
      <c r="A19" s="12" t="str">
        <f>Data!A21</f>
        <v>S-05 T (5284)</v>
      </c>
      <c r="B19" s="12" t="str">
        <f>Data!D21</f>
        <v>MEXICO, MR</v>
      </c>
      <c r="C19" s="22">
        <f>Data!E21</f>
        <v>0</v>
      </c>
      <c r="D19" s="23">
        <f>Data!F21</f>
        <v>0</v>
      </c>
      <c r="E19" s="23">
        <f>Data!G21</f>
        <v>0</v>
      </c>
      <c r="F19" s="14">
        <f>Data!H21</f>
        <v>3204.23876953125</v>
      </c>
      <c r="G19" s="26">
        <f>Data!M21</f>
        <v>4.1827516555786097</v>
      </c>
      <c r="H19" s="15">
        <f>Data!I21</f>
        <v>766.05999755859398</v>
      </c>
      <c r="I19" s="15" t="str">
        <f>IF(Data!N21&lt;&gt;"",Data!N21,"")</f>
        <v/>
      </c>
      <c r="J19" s="15">
        <f>IF(Data!J21&lt;&gt;"",Data!J21,"")</f>
        <v>0</v>
      </c>
      <c r="K19" s="15">
        <f>IF(Data!L21&lt;&gt;"",Data!L21,"")</f>
        <v>4.1827516555786097</v>
      </c>
      <c r="L19" s="24">
        <f>Data!O21</f>
        <v>0</v>
      </c>
    </row>
    <row r="20" spans="1:12" x14ac:dyDescent="0.25">
      <c r="A20" s="12" t="str">
        <f>Data!A22</f>
        <v>S-06 T (5285)</v>
      </c>
      <c r="B20" s="12" t="str">
        <f>Data!D22</f>
        <v>MR</v>
      </c>
      <c r="C20" s="22">
        <f>Data!E22</f>
        <v>0</v>
      </c>
      <c r="D20" s="23">
        <f>Data!F22</f>
        <v>0</v>
      </c>
      <c r="E20" s="23">
        <f>Data!G22</f>
        <v>0</v>
      </c>
      <c r="F20" s="14">
        <f>Data!H22</f>
        <v>2050.13842773438</v>
      </c>
      <c r="G20" s="26">
        <f>Data!M22</f>
        <v>3.5524804592132599</v>
      </c>
      <c r="H20" s="15">
        <f>Data!I22</f>
        <v>577.10052490234398</v>
      </c>
      <c r="I20" s="15" t="str">
        <f>IF(Data!N22&lt;&gt;"",Data!N22,"")</f>
        <v/>
      </c>
      <c r="J20" s="15">
        <f>IF(Data!J22&lt;&gt;"",Data!J22,"")</f>
        <v>0</v>
      </c>
      <c r="K20" s="15">
        <f>IF(Data!L22&lt;&gt;"",Data!L22,"")</f>
        <v>3.5524804592132599</v>
      </c>
      <c r="L20" s="24">
        <f>Data!O22</f>
        <v>0</v>
      </c>
    </row>
    <row r="21" spans="1:12" x14ac:dyDescent="0.25">
      <c r="A21" s="12" t="str">
        <f>Data!A23</f>
        <v>S-07 T (0914378)</v>
      </c>
      <c r="B21" s="12" t="str">
        <f>Data!D23</f>
        <v>MR</v>
      </c>
      <c r="C21" s="22">
        <f>Data!E23</f>
        <v>0</v>
      </c>
      <c r="D21" s="23">
        <f>Data!F23</f>
        <v>0</v>
      </c>
      <c r="E21" s="23">
        <f>Data!G23</f>
        <v>0</v>
      </c>
      <c r="F21" s="14">
        <f>Data!H23</f>
        <v>0.36604088544845598</v>
      </c>
      <c r="G21" s="26">
        <f>Data!M23</f>
        <v>0.38932919502258301</v>
      </c>
      <c r="H21" s="15">
        <f>Data!I23</f>
        <v>0.94018352031707797</v>
      </c>
      <c r="I21" s="15" t="str">
        <f>IF(Data!N23&lt;&gt;"",Data!N23,"")</f>
        <v/>
      </c>
      <c r="J21" s="15">
        <f>IF(Data!J23&lt;&gt;"",Data!J23,"")</f>
        <v>0</v>
      </c>
      <c r="K21" s="15">
        <f>IF(Data!L23&lt;&gt;"",Data!L23,"")</f>
        <v>0.38932919502258301</v>
      </c>
      <c r="L21" s="24">
        <f>Data!O23</f>
        <v>0</v>
      </c>
    </row>
    <row r="22" spans="1:12" x14ac:dyDescent="0.25">
      <c r="A22" s="12" t="str">
        <f>Data!A24</f>
        <v>S-08 T (0914364)</v>
      </c>
      <c r="B22" s="12" t="str">
        <f>Data!D24</f>
        <v>MR</v>
      </c>
      <c r="C22" s="22">
        <f>Data!E24</f>
        <v>0</v>
      </c>
      <c r="D22" s="23">
        <f>Data!F24</f>
        <v>0</v>
      </c>
      <c r="E22" s="23">
        <f>Data!G24</f>
        <v>0</v>
      </c>
      <c r="F22" s="14">
        <f>Data!H24</f>
        <v>3077.43432617188</v>
      </c>
      <c r="G22" s="26">
        <f>Data!M24</f>
        <v>3.6154627799987802</v>
      </c>
      <c r="H22" s="15">
        <f>Data!I24</f>
        <v>851.186767578125</v>
      </c>
      <c r="I22" s="15" t="str">
        <f>IF(Data!N24&lt;&gt;"",Data!N24,"")</f>
        <v/>
      </c>
      <c r="J22" s="15">
        <f>IF(Data!J24&lt;&gt;"",Data!J24,"")</f>
        <v>0</v>
      </c>
      <c r="K22" s="15">
        <f>IF(Data!L24&lt;&gt;"",Data!L24,"")</f>
        <v>3.6154627799987802</v>
      </c>
      <c r="L22" s="24">
        <f>Data!O24</f>
        <v>0</v>
      </c>
    </row>
    <row r="23" spans="1:12" x14ac:dyDescent="0.25">
      <c r="A23" s="12" t="str">
        <f>Data!A25</f>
        <v>S-10 MR (HINO)</v>
      </c>
      <c r="B23" s="12" t="str">
        <f>Data!D25</f>
        <v>PISA, HD</v>
      </c>
      <c r="C23" s="22">
        <f>Data!E25</f>
        <v>0</v>
      </c>
      <c r="D23" s="23">
        <f>Data!F25</f>
        <v>0</v>
      </c>
      <c r="E23" s="23">
        <f>Data!G25</f>
        <v>0</v>
      </c>
      <c r="F23" s="14">
        <f>Data!H25</f>
        <v>5232.89892578125</v>
      </c>
      <c r="G23" s="26">
        <f>Data!M25</f>
        <v>5.5140933990478498</v>
      </c>
      <c r="H23" s="15">
        <f>Data!I25</f>
        <v>949.00439453125</v>
      </c>
      <c r="I23" s="15" t="str">
        <f>IF(Data!N25&lt;&gt;"",Data!N25,"")</f>
        <v/>
      </c>
      <c r="J23" s="15">
        <f>IF(Data!J25&lt;&gt;"",Data!J25,"")</f>
        <v>0</v>
      </c>
      <c r="K23" s="15">
        <f>IF(Data!L25&lt;&gt;"",Data!L25,"")</f>
        <v>5.5140933990478498</v>
      </c>
      <c r="L23" s="24">
        <f>Data!O25</f>
        <v>0</v>
      </c>
    </row>
    <row r="24" spans="1:12" x14ac:dyDescent="0.25">
      <c r="A24" s="12" t="str">
        <f>Data!A26</f>
        <v>S-12 MR (0912554)</v>
      </c>
      <c r="B24" s="12" t="str">
        <f>Data!D26</f>
        <v>MR</v>
      </c>
      <c r="C24" s="22">
        <f>Data!E26</f>
        <v>0</v>
      </c>
      <c r="D24" s="23">
        <f>Data!F26</f>
        <v>0</v>
      </c>
      <c r="E24" s="23">
        <f>Data!G26</f>
        <v>0</v>
      </c>
      <c r="F24" s="14">
        <f>Data!H26</f>
        <v>5793.8076171875</v>
      </c>
      <c r="G24" s="26">
        <f>Data!M26</f>
        <v>4.06435298919678</v>
      </c>
      <c r="H24" s="15">
        <f>Data!I26</f>
        <v>1425.51770019531</v>
      </c>
      <c r="I24" s="15" t="str">
        <f>IF(Data!N26&lt;&gt;"",Data!N26,"")</f>
        <v/>
      </c>
      <c r="J24" s="15">
        <f>IF(Data!J26&lt;&gt;"",Data!J26,"")</f>
        <v>0</v>
      </c>
      <c r="K24" s="15">
        <f>IF(Data!L26&lt;&gt;"",Data!L26,"")</f>
        <v>4.06435298919678</v>
      </c>
      <c r="L24" s="24">
        <f>Data!O26</f>
        <v>0</v>
      </c>
    </row>
    <row r="25" spans="1:12" x14ac:dyDescent="0.25">
      <c r="A25" s="12" t="str">
        <f>Data!A27</f>
        <v>S-14 T (0914409)</v>
      </c>
      <c r="B25" s="12" t="str">
        <f>Data!D27</f>
        <v>MR</v>
      </c>
      <c r="C25" s="22">
        <f>Data!E27</f>
        <v>0</v>
      </c>
      <c r="D25" s="23">
        <f>Data!F27</f>
        <v>0</v>
      </c>
      <c r="E25" s="23">
        <f>Data!G27</f>
        <v>0</v>
      </c>
      <c r="F25" s="14">
        <f>Data!H27</f>
        <v>3183.78833007812</v>
      </c>
      <c r="G25" s="26">
        <f>Data!M27</f>
        <v>3.63317799568176</v>
      </c>
      <c r="H25" s="15">
        <f>Data!I27</f>
        <v>876.30950927734398</v>
      </c>
      <c r="I25" s="15" t="str">
        <f>IF(Data!N27&lt;&gt;"",Data!N27,"")</f>
        <v/>
      </c>
      <c r="J25" s="15">
        <f>IF(Data!J27&lt;&gt;"",Data!J27,"")</f>
        <v>0</v>
      </c>
      <c r="K25" s="15">
        <f>IF(Data!L27&lt;&gt;"",Data!L27,"")</f>
        <v>3.63317799568176</v>
      </c>
      <c r="L25" s="24">
        <f>Data!O27</f>
        <v>0</v>
      </c>
    </row>
    <row r="26" spans="1:12" x14ac:dyDescent="0.25">
      <c r="A26" s="12" t="str">
        <f>Data!A28</f>
        <v>S-15 MR (0912553)</v>
      </c>
      <c r="B26" s="12" t="str">
        <f>Data!D28</f>
        <v>MR</v>
      </c>
      <c r="C26" s="22">
        <f>Data!E28</f>
        <v>0</v>
      </c>
      <c r="D26" s="23">
        <f>Data!F28</f>
        <v>0</v>
      </c>
      <c r="E26" s="23">
        <f>Data!G28</f>
        <v>0</v>
      </c>
      <c r="F26" s="14">
        <f>Data!H28</f>
        <v>6179.47509765625</v>
      </c>
      <c r="G26" s="26">
        <f>Data!M28</f>
        <v>4.2974157333373997</v>
      </c>
      <c r="H26" s="15">
        <f>Data!I28</f>
        <v>1437.95153808594</v>
      </c>
      <c r="I26" s="15" t="str">
        <f>IF(Data!N28&lt;&gt;"",Data!N28,"")</f>
        <v/>
      </c>
      <c r="J26" s="15">
        <f>IF(Data!J28&lt;&gt;"",Data!J28,"")</f>
        <v>0</v>
      </c>
      <c r="K26" s="15">
        <f>IF(Data!L28&lt;&gt;"",Data!L28,"")</f>
        <v>4.2974157333373997</v>
      </c>
      <c r="L26" s="24">
        <f>Data!O28</f>
        <v>0</v>
      </c>
    </row>
    <row r="27" spans="1:12" x14ac:dyDescent="0.25">
      <c r="A27" s="12" t="str">
        <f>Data!A29</f>
        <v>S-18 MRS (0916037)</v>
      </c>
      <c r="B27" s="12" t="str">
        <f>Data!D29</f>
        <v>MR</v>
      </c>
      <c r="C27" s="22">
        <f>Data!E29</f>
        <v>0</v>
      </c>
      <c r="D27" s="23">
        <f>Data!F29</f>
        <v>0</v>
      </c>
      <c r="E27" s="23">
        <f>Data!G29</f>
        <v>0</v>
      </c>
      <c r="F27" s="14">
        <f>Data!H29</f>
        <v>3128.70703125</v>
      </c>
      <c r="G27" s="26">
        <f>Data!M29</f>
        <v>5.7972183227539098</v>
      </c>
      <c r="H27" s="15">
        <f>Data!I29</f>
        <v>539.69110107421898</v>
      </c>
      <c r="I27" s="15" t="str">
        <f>IF(Data!N29&lt;&gt;"",Data!N29,"")</f>
        <v/>
      </c>
      <c r="J27" s="15">
        <f>IF(Data!J29&lt;&gt;"",Data!J29,"")</f>
        <v>0</v>
      </c>
      <c r="K27" s="15">
        <f>IF(Data!L29&lt;&gt;"",Data!L29,"")</f>
        <v>5.7972183227539098</v>
      </c>
      <c r="L27" s="24">
        <f>Data!O29</f>
        <v>0</v>
      </c>
    </row>
    <row r="28" spans="1:12" x14ac:dyDescent="0.25">
      <c r="A28" s="12" t="str">
        <f>Data!A30</f>
        <v>S-20 (0919460)</v>
      </c>
      <c r="B28" s="12" t="str">
        <f>Data!D30</f>
        <v>AB STORAGES MTY, HD</v>
      </c>
      <c r="C28" s="22">
        <f>Data!E30</f>
        <v>0</v>
      </c>
      <c r="D28" s="23">
        <f>Data!F30</f>
        <v>0</v>
      </c>
      <c r="E28" s="23">
        <f>Data!G30</f>
        <v>0</v>
      </c>
      <c r="F28" s="14">
        <f>Data!H30</f>
        <v>2922.2314453125</v>
      </c>
      <c r="G28" s="26">
        <f>Data!M30</f>
        <v>2.3061001300811799</v>
      </c>
      <c r="H28" s="15">
        <f>Data!I30</f>
        <v>1267.17456054688</v>
      </c>
      <c r="I28" s="15" t="str">
        <f>IF(Data!N30&lt;&gt;"",Data!N30,"")</f>
        <v/>
      </c>
      <c r="J28" s="15">
        <f>IF(Data!J30&lt;&gt;"",Data!J30,"")</f>
        <v>0</v>
      </c>
      <c r="K28" s="15">
        <f>IF(Data!L30&lt;&gt;"",Data!L30,"")</f>
        <v>2.3061001300811799</v>
      </c>
      <c r="L28" s="24">
        <f>Data!O30</f>
        <v>0</v>
      </c>
    </row>
    <row r="29" spans="1:12" x14ac:dyDescent="0.25">
      <c r="A29" s="12" t="str">
        <f>Data!A31</f>
        <v>S-21 (09194106)</v>
      </c>
      <c r="B29" s="12" t="str">
        <f>Data!D31</f>
        <v>Sever</v>
      </c>
      <c r="C29" s="22">
        <f>Data!E31</f>
        <v>0</v>
      </c>
      <c r="D29" s="23">
        <f>Data!F31</f>
        <v>0</v>
      </c>
      <c r="E29" s="23">
        <f>Data!G31</f>
        <v>0</v>
      </c>
      <c r="F29" s="14">
        <f>Data!H31</f>
        <v>1.1444725990295399</v>
      </c>
      <c r="G29" s="26">
        <f>Data!M31</f>
        <v>0.47292467951774603</v>
      </c>
      <c r="H29" s="15">
        <f>Data!I31</f>
        <v>2.4199893474578902</v>
      </c>
      <c r="I29" s="15" t="str">
        <f>IF(Data!N31&lt;&gt;"",Data!N31,"")</f>
        <v/>
      </c>
      <c r="J29" s="15">
        <f>IF(Data!J31&lt;&gt;"",Data!J31,"")</f>
        <v>0</v>
      </c>
      <c r="K29" s="15">
        <f>IF(Data!L31&lt;&gt;"",Data!L31,"")</f>
        <v>0.47292467951774603</v>
      </c>
      <c r="L29" s="24">
        <f>Data!O31</f>
        <v>0</v>
      </c>
    </row>
    <row r="30" spans="1:12" x14ac:dyDescent="0.25">
      <c r="A30" s="12" t="str">
        <f>Data!A32</f>
        <v>S-30 TS (0914393)</v>
      </c>
      <c r="B30" s="12" t="str">
        <f>Data!D32</f>
        <v>Sever Temptrac</v>
      </c>
      <c r="C30" s="22">
        <f>Data!E32</f>
        <v>0</v>
      </c>
      <c r="D30" s="23">
        <f>Data!F32</f>
        <v>0</v>
      </c>
      <c r="E30" s="23">
        <f>Data!G32</f>
        <v>0</v>
      </c>
      <c r="F30" s="14">
        <f>Data!H32</f>
        <v>6912.64013671875</v>
      </c>
      <c r="G30" s="26">
        <f>Data!M32</f>
        <v>4.0232858657836896</v>
      </c>
      <c r="H30" s="15">
        <f>Data!I32</f>
        <v>1718.15771484375</v>
      </c>
      <c r="I30" s="15" t="str">
        <f>IF(Data!N32&lt;&gt;"",Data!N32,"")</f>
        <v/>
      </c>
      <c r="J30" s="15">
        <f>IF(Data!J32&lt;&gt;"",Data!J32,"")</f>
        <v>0</v>
      </c>
      <c r="K30" s="15">
        <f>IF(Data!L32&lt;&gt;"",Data!L32,"")</f>
        <v>4.0232858657836896</v>
      </c>
      <c r="L30" s="24">
        <f>Data!O32</f>
        <v>0</v>
      </c>
    </row>
    <row r="31" spans="1:12" x14ac:dyDescent="0.25">
      <c r="A31" s="12" t="str">
        <f>Data!A33</f>
        <v>S-31 TS (0914367)</v>
      </c>
      <c r="B31" s="12" t="str">
        <f>Data!D33</f>
        <v>MR</v>
      </c>
      <c r="C31" s="22">
        <f>Data!E33</f>
        <v>0</v>
      </c>
      <c r="D31" s="23">
        <f>Data!F33</f>
        <v>0</v>
      </c>
      <c r="E31" s="23">
        <f>Data!G33</f>
        <v>0</v>
      </c>
      <c r="F31" s="14">
        <f>Data!H33</f>
        <v>7039.91162109375</v>
      </c>
      <c r="G31" s="26">
        <f>Data!M33</f>
        <v>3.5233788490295401</v>
      </c>
      <c r="H31" s="15">
        <f>Data!I33</f>
        <v>1998.05712890625</v>
      </c>
      <c r="I31" s="15" t="str">
        <f>IF(Data!N33&lt;&gt;"",Data!N33,"")</f>
        <v/>
      </c>
      <c r="J31" s="15">
        <f>IF(Data!J33&lt;&gt;"",Data!J33,"")</f>
        <v>0</v>
      </c>
      <c r="K31" s="15">
        <f>IF(Data!L33&lt;&gt;"",Data!L33,"")</f>
        <v>3.5233788490295401</v>
      </c>
      <c r="L31" s="24">
        <f>Data!O33</f>
        <v>0</v>
      </c>
    </row>
    <row r="32" spans="1:12" x14ac:dyDescent="0.25">
      <c r="A32" s="12" t="str">
        <f>Data!A34</f>
        <v>S-32 (0914391)</v>
      </c>
      <c r="B32" s="12" t="str">
        <f>Data!D34</f>
        <v>MR</v>
      </c>
      <c r="C32" s="22">
        <f>Data!E34</f>
        <v>0</v>
      </c>
      <c r="D32" s="23">
        <f>Data!F34</f>
        <v>0</v>
      </c>
      <c r="E32" s="23">
        <f>Data!G34</f>
        <v>0</v>
      </c>
      <c r="F32" s="14">
        <f>Data!H34</f>
        <v>7333.91162109375</v>
      </c>
      <c r="G32" s="26">
        <f>Data!M34</f>
        <v>4.4465889930725098</v>
      </c>
      <c r="H32" s="15">
        <f>Data!I34</f>
        <v>1649.33435058594</v>
      </c>
      <c r="I32" s="15" t="str">
        <f>IF(Data!N34&lt;&gt;"",Data!N34,"")</f>
        <v/>
      </c>
      <c r="J32" s="15">
        <f>IF(Data!J34&lt;&gt;"",Data!J34,"")</f>
        <v>0</v>
      </c>
      <c r="K32" s="15">
        <f>IF(Data!L34&lt;&gt;"",Data!L34,"")</f>
        <v>4.4465889930725098</v>
      </c>
      <c r="L32" s="24">
        <f>Data!O34</f>
        <v>0</v>
      </c>
    </row>
    <row r="33" spans="1:12" x14ac:dyDescent="0.25">
      <c r="A33" s="12" t="str">
        <f>Data!A35</f>
        <v>S-32 TS (0914369)</v>
      </c>
      <c r="B33" s="12" t="str">
        <f>Data!D35</f>
        <v>MR</v>
      </c>
      <c r="C33" s="22">
        <f>Data!E35</f>
        <v>0</v>
      </c>
      <c r="D33" s="23">
        <f>Data!F35</f>
        <v>0</v>
      </c>
      <c r="E33" s="23">
        <f>Data!G35</f>
        <v>0</v>
      </c>
      <c r="F33" s="14">
        <f>Data!H35</f>
        <v>27.0643711090088</v>
      </c>
      <c r="G33" s="26">
        <f>Data!M35</f>
        <v>1.50692486763</v>
      </c>
      <c r="H33" s="15">
        <f>Data!I35</f>
        <v>17.959999084472699</v>
      </c>
      <c r="I33" s="15" t="str">
        <f>IF(Data!N35&lt;&gt;"",Data!N35,"")</f>
        <v/>
      </c>
      <c r="J33" s="15">
        <f>IF(Data!J35&lt;&gt;"",Data!J35,"")</f>
        <v>0</v>
      </c>
      <c r="K33" s="15">
        <f>IF(Data!L35&lt;&gt;"",Data!L35,"")</f>
        <v>1.50692486763</v>
      </c>
      <c r="L33" s="24">
        <f>Data!O35</f>
        <v>0</v>
      </c>
    </row>
    <row r="34" spans="1:12" x14ac:dyDescent="0.25">
      <c r="A34" s="12" t="str">
        <f>Data!A36</f>
        <v>S-33 TS (0914380)</v>
      </c>
      <c r="B34" s="12" t="str">
        <f>Data!D36</f>
        <v>MR</v>
      </c>
      <c r="C34" s="22">
        <f>Data!E36</f>
        <v>0</v>
      </c>
      <c r="D34" s="23">
        <f>Data!F36</f>
        <v>0</v>
      </c>
      <c r="E34" s="23">
        <f>Data!G36</f>
        <v>0</v>
      </c>
      <c r="F34" s="14">
        <f>Data!H36</f>
        <v>7199.82470703125</v>
      </c>
      <c r="G34" s="26">
        <f>Data!M36</f>
        <v>4.1660265922546396</v>
      </c>
      <c r="H34" s="15">
        <f>Data!I36</f>
        <v>1728.22326660156</v>
      </c>
      <c r="I34" s="15" t="str">
        <f>IF(Data!N36&lt;&gt;"",Data!N36,"")</f>
        <v/>
      </c>
      <c r="J34" s="15">
        <f>IF(Data!J36&lt;&gt;"",Data!J36,"")</f>
        <v>0</v>
      </c>
      <c r="K34" s="15">
        <f>IF(Data!L36&lt;&gt;"",Data!L36,"")</f>
        <v>4.1660265922546396</v>
      </c>
      <c r="L34" s="24">
        <f>Data!O36</f>
        <v>0</v>
      </c>
    </row>
    <row r="35" spans="1:12" x14ac:dyDescent="0.25">
      <c r="A35" s="12" t="str">
        <f>Data!A37</f>
        <v>S-35 TS (0914368)</v>
      </c>
      <c r="B35" s="12" t="str">
        <f>Data!D37</f>
        <v>MR</v>
      </c>
      <c r="C35" s="22">
        <f>Data!E37</f>
        <v>0</v>
      </c>
      <c r="D35" s="23">
        <f>Data!F37</f>
        <v>0</v>
      </c>
      <c r="E35" s="23">
        <f>Data!G37</f>
        <v>0</v>
      </c>
      <c r="F35" s="14">
        <f>Data!H37</f>
        <v>6524.869140625</v>
      </c>
      <c r="G35" s="26">
        <f>Data!M37</f>
        <v>3.66851830482483</v>
      </c>
      <c r="H35" s="15">
        <f>Data!I37</f>
        <v>1778.61169433594</v>
      </c>
      <c r="I35" s="15" t="str">
        <f>IF(Data!N37&lt;&gt;"",Data!N37,"")</f>
        <v/>
      </c>
      <c r="J35" s="15">
        <f>IF(Data!J37&lt;&gt;"",Data!J37,"")</f>
        <v>0</v>
      </c>
      <c r="K35" s="15">
        <f>IF(Data!L37&lt;&gt;"",Data!L37,"")</f>
        <v>3.66851830482483</v>
      </c>
      <c r="L35" s="24">
        <f>Data!O37</f>
        <v>0</v>
      </c>
    </row>
    <row r="36" spans="1:12" x14ac:dyDescent="0.25">
      <c r="A36" s="12" t="str">
        <f>Data!A38</f>
        <v>S-40 NS (0921603)</v>
      </c>
      <c r="B36" s="12" t="str">
        <f>Data!D38</f>
        <v>Sever</v>
      </c>
      <c r="C36" s="22">
        <f>Data!E38</f>
        <v>0</v>
      </c>
      <c r="D36" s="23">
        <f>Data!F38</f>
        <v>0</v>
      </c>
      <c r="E36" s="23">
        <f>Data!G38</f>
        <v>0</v>
      </c>
      <c r="F36" s="14">
        <f>Data!H38</f>
        <v>7417.4892578125</v>
      </c>
      <c r="G36" s="26">
        <f>Data!M38</f>
        <v>8.6253890991210902</v>
      </c>
      <c r="H36" s="15">
        <f>Data!I38</f>
        <v>859.9599609375</v>
      </c>
      <c r="I36" s="15" t="str">
        <f>IF(Data!N38&lt;&gt;"",Data!N38,"")</f>
        <v/>
      </c>
      <c r="J36" s="15">
        <f>IF(Data!J38&lt;&gt;"",Data!J38,"")</f>
        <v>0</v>
      </c>
      <c r="K36" s="15">
        <f>IF(Data!L38&lt;&gt;"",Data!L38,"")</f>
        <v>8.6253890991210902</v>
      </c>
      <c r="L36" s="24">
        <f>Data!O38</f>
        <v>0</v>
      </c>
    </row>
    <row r="37" spans="1:12" x14ac:dyDescent="0.25">
      <c r="A37" s="12" t="str">
        <f>Data!A39</f>
        <v>SEVER 21</v>
      </c>
      <c r="B37" s="12" t="str">
        <f>Data!D39</f>
        <v>SOLISTICA MEX, HD</v>
      </c>
      <c r="C37" s="22">
        <f>Data!E39</f>
        <v>0</v>
      </c>
      <c r="D37" s="23">
        <f>Data!F39</f>
        <v>0</v>
      </c>
      <c r="E37" s="23">
        <f>Data!G39</f>
        <v>0</v>
      </c>
      <c r="F37" s="14">
        <f>Data!H39</f>
        <v>0.45329645276069602</v>
      </c>
      <c r="G37" s="26">
        <f>Data!M39</f>
        <v>0.37462508678436302</v>
      </c>
      <c r="H37" s="15">
        <f>Data!I39</f>
        <v>1.21000027656555</v>
      </c>
      <c r="I37" s="15" t="str">
        <f>IF(Data!N39&lt;&gt;"",Data!N39,"")</f>
        <v/>
      </c>
      <c r="J37" s="15">
        <f>IF(Data!J39&lt;&gt;"",Data!J39,"")</f>
        <v>0</v>
      </c>
      <c r="K37" s="15">
        <f>IF(Data!L39&lt;&gt;"",Data!L39,"")</f>
        <v>0.37462508678436302</v>
      </c>
      <c r="L37" s="24">
        <f>Data!O39</f>
        <v>0</v>
      </c>
    </row>
  </sheetData>
  <mergeCells count="9">
    <mergeCell ref="B10:G10"/>
    <mergeCell ref="B11:G11"/>
    <mergeCell ref="B9:G9"/>
    <mergeCell ref="B3:G3"/>
    <mergeCell ref="B4:G4"/>
    <mergeCell ref="B5:G5"/>
    <mergeCell ref="B6:G6"/>
    <mergeCell ref="B8:G8"/>
    <mergeCell ref="B7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showGridLines="0" workbookViewId="0">
      <pane ySplit="14" topLeftCell="A15" activePane="bottomLeft" state="frozen"/>
      <selection pane="bottomLeft" activeCell="A14" sqref="A14"/>
    </sheetView>
  </sheetViews>
  <sheetFormatPr defaultRowHeight="12.75" x14ac:dyDescent="0.2"/>
  <cols>
    <col min="1" max="1" width="39.85546875" customWidth="1"/>
    <col min="2" max="2" width="11.5703125" customWidth="1"/>
    <col min="3" max="3" width="18.5703125" bestFit="1" customWidth="1"/>
    <col min="4" max="4" width="23" customWidth="1"/>
    <col min="5" max="5" width="19.7109375" bestFit="1" customWidth="1"/>
    <col min="6" max="7" width="34.7109375" bestFit="1" customWidth="1"/>
    <col min="8" max="8" width="52.85546875" bestFit="1" customWidth="1"/>
    <col min="9" max="9" width="12" bestFit="1" customWidth="1"/>
    <col min="10" max="10" width="23.140625" bestFit="1" customWidth="1"/>
    <col min="11" max="11" width="25.28515625" bestFit="1" customWidth="1"/>
  </cols>
  <sheetData>
    <row r="1" spans="1:11" s="8" customFormat="1" ht="23.25" x14ac:dyDescent="0.35">
      <c r="A1" s="8" t="s">
        <v>199</v>
      </c>
    </row>
    <row r="2" spans="1:11" ht="15" x14ac:dyDescent="0.25">
      <c r="A2" s="7"/>
    </row>
    <row r="3" spans="1:11" ht="17.25" x14ac:dyDescent="0.3">
      <c r="A3" s="16" t="s">
        <v>57</v>
      </c>
      <c r="B3" s="10">
        <f>Data!B2</f>
        <v>43851.401507060204</v>
      </c>
    </row>
    <row r="4" spans="1:11" ht="17.25" x14ac:dyDescent="0.3">
      <c r="A4" s="16" t="s">
        <v>61</v>
      </c>
      <c r="B4" s="10">
        <f>Data!B3</f>
        <v>43831</v>
      </c>
    </row>
    <row r="5" spans="1:11" ht="17.25" x14ac:dyDescent="0.3">
      <c r="A5" s="16" t="s">
        <v>65</v>
      </c>
      <c r="B5" s="10">
        <f>Data!B4</f>
        <v>43845.999988425901</v>
      </c>
    </row>
    <row r="6" spans="1:11" ht="17.25" x14ac:dyDescent="0.3">
      <c r="A6" s="16" t="s">
        <v>69</v>
      </c>
      <c r="B6" s="12" t="str">
        <f>Data!B5</f>
        <v>km</v>
      </c>
    </row>
    <row r="7" spans="1:11" ht="17.25" x14ac:dyDescent="0.3">
      <c r="A7" s="16" t="s">
        <v>205</v>
      </c>
      <c r="B7" s="28" t="str">
        <f>Data!B9</f>
        <v>km/L-e</v>
      </c>
      <c r="C7" s="28"/>
      <c r="D7" s="28"/>
      <c r="E7" s="28"/>
      <c r="F7" s="28"/>
      <c r="G7" s="28"/>
    </row>
    <row r="8" spans="1:11" ht="17.25" x14ac:dyDescent="0.3">
      <c r="A8" s="16" t="s">
        <v>73</v>
      </c>
      <c r="B8" s="12" t="str">
        <f>Data!B10</f>
        <v>km/L</v>
      </c>
    </row>
    <row r="9" spans="1:11" ht="17.25" x14ac:dyDescent="0.3">
      <c r="A9" s="16" t="s">
        <v>201</v>
      </c>
      <c r="B9" s="31" t="str">
        <f>Data!B11</f>
        <v>L-e/100 km</v>
      </c>
      <c r="C9" s="31"/>
      <c r="D9" s="31"/>
      <c r="E9" s="31"/>
      <c r="F9" s="31"/>
      <c r="G9" s="31"/>
    </row>
    <row r="10" spans="1:11" ht="17.25" x14ac:dyDescent="0.3">
      <c r="A10" s="16" t="s">
        <v>150</v>
      </c>
      <c r="B10" s="31" t="str">
        <f>Data!B12</f>
        <v>L</v>
      </c>
      <c r="C10" s="31"/>
      <c r="D10" s="31"/>
      <c r="E10" s="31"/>
      <c r="F10" s="31"/>
      <c r="G10" s="31"/>
    </row>
    <row r="11" spans="1:11" ht="17.25" x14ac:dyDescent="0.3">
      <c r="A11" s="16" t="s">
        <v>202</v>
      </c>
      <c r="B11" s="31" t="str">
        <f>Data!B13</f>
        <v>kWh</v>
      </c>
      <c r="C11" s="31"/>
      <c r="D11" s="31"/>
      <c r="E11" s="31"/>
      <c r="F11" s="31"/>
      <c r="G11" s="31"/>
    </row>
    <row r="13" spans="1:11" x14ac:dyDescent="0.2">
      <c r="I13" s="13" t="s">
        <v>137</v>
      </c>
    </row>
    <row r="14" spans="1:11" x14ac:dyDescent="0.2">
      <c r="A14" s="13" t="s">
        <v>169</v>
      </c>
      <c r="B14" s="13" t="s">
        <v>38</v>
      </c>
      <c r="C14" s="13" t="s">
        <v>179</v>
      </c>
      <c r="D14" s="13" t="s">
        <v>42</v>
      </c>
      <c r="E14" s="13" t="s">
        <v>46</v>
      </c>
      <c r="F14" s="13" t="s">
        <v>140</v>
      </c>
      <c r="G14" s="13" t="s">
        <v>204</v>
      </c>
      <c r="H14" s="13" t="s">
        <v>198</v>
      </c>
      <c r="I14" t="s">
        <v>49</v>
      </c>
      <c r="J14" t="s">
        <v>53</v>
      </c>
      <c r="K14" t="s">
        <v>200</v>
      </c>
    </row>
    <row r="15" spans="1:11" x14ac:dyDescent="0.2">
      <c r="A15" t="s">
        <v>266</v>
      </c>
      <c r="B15" t="s">
        <v>268</v>
      </c>
      <c r="C15" s="30">
        <v>0</v>
      </c>
      <c r="D15" s="21">
        <v>0</v>
      </c>
      <c r="E15" s="21">
        <v>0</v>
      </c>
      <c r="F15" s="27">
        <v>0</v>
      </c>
      <c r="G15" s="27">
        <v>0</v>
      </c>
      <c r="H15" s="25">
        <v>0</v>
      </c>
      <c r="I15" s="29">
        <v>2.11516004055738E-2</v>
      </c>
      <c r="J15" s="29">
        <v>0</v>
      </c>
      <c r="K15" s="29">
        <v>0</v>
      </c>
    </row>
    <row r="16" spans="1:11" x14ac:dyDescent="0.2">
      <c r="A16" t="s">
        <v>269</v>
      </c>
      <c r="B16" t="s">
        <v>271</v>
      </c>
      <c r="C16" s="30">
        <v>0</v>
      </c>
      <c r="D16" s="21">
        <v>0</v>
      </c>
      <c r="E16" s="21">
        <v>0</v>
      </c>
      <c r="F16" s="27">
        <v>1.2150409221649201</v>
      </c>
      <c r="G16" s="27"/>
      <c r="H16" s="25">
        <v>1.2150409221649201</v>
      </c>
      <c r="I16" s="29">
        <v>3.0367245674133301</v>
      </c>
      <c r="J16" s="29">
        <v>2.4992773532867401</v>
      </c>
      <c r="K16" s="29">
        <v>0</v>
      </c>
    </row>
    <row r="17" spans="1:11" x14ac:dyDescent="0.2">
      <c r="A17" t="s">
        <v>272</v>
      </c>
      <c r="B17" t="s">
        <v>268</v>
      </c>
      <c r="C17" s="30">
        <v>0</v>
      </c>
      <c r="D17" s="21">
        <v>0</v>
      </c>
      <c r="E17" s="21">
        <v>0</v>
      </c>
      <c r="F17" s="27">
        <v>0.22982706129550901</v>
      </c>
      <c r="G17" s="27"/>
      <c r="H17" s="25">
        <v>0.22982706129550901</v>
      </c>
      <c r="I17" s="29">
        <v>0.59295392036437999</v>
      </c>
      <c r="J17" s="29">
        <v>2.5800004005432098</v>
      </c>
      <c r="K17" s="29">
        <v>0</v>
      </c>
    </row>
    <row r="18" spans="1:11" x14ac:dyDescent="0.2">
      <c r="A18" t="s">
        <v>274</v>
      </c>
      <c r="B18" t="s">
        <v>276</v>
      </c>
      <c r="C18" s="30">
        <v>0</v>
      </c>
      <c r="D18" s="21">
        <v>0</v>
      </c>
      <c r="E18" s="21">
        <v>0</v>
      </c>
      <c r="F18" s="27">
        <v>3.4949467182159402</v>
      </c>
      <c r="G18" s="27"/>
      <c r="H18" s="25">
        <v>3.4949467182159402</v>
      </c>
      <c r="I18" s="29">
        <v>2674.00366210938</v>
      </c>
      <c r="J18" s="29">
        <v>765.105712890625</v>
      </c>
      <c r="K18" s="29">
        <v>0</v>
      </c>
    </row>
    <row r="19" spans="1:11" x14ac:dyDescent="0.2">
      <c r="A19" t="s">
        <v>277</v>
      </c>
      <c r="B19" t="s">
        <v>268</v>
      </c>
      <c r="C19" s="30">
        <v>0</v>
      </c>
      <c r="D19" s="21">
        <v>0</v>
      </c>
      <c r="E19" s="21">
        <v>0</v>
      </c>
      <c r="F19" s="27">
        <v>3.7557203769683798</v>
      </c>
      <c r="G19" s="27"/>
      <c r="H19" s="25">
        <v>3.7557203769683798</v>
      </c>
      <c r="I19" s="29">
        <v>4689.611328125</v>
      </c>
      <c r="J19" s="29">
        <v>1248.65832519531</v>
      </c>
      <c r="K19" s="29">
        <v>0</v>
      </c>
    </row>
    <row r="20" spans="1:11" x14ac:dyDescent="0.2">
      <c r="A20" t="s">
        <v>279</v>
      </c>
      <c r="B20" t="s">
        <v>281</v>
      </c>
      <c r="C20" s="30">
        <v>0</v>
      </c>
      <c r="D20" s="21">
        <v>0</v>
      </c>
      <c r="E20" s="21">
        <v>0</v>
      </c>
      <c r="F20" s="27">
        <v>4.1827516555786097</v>
      </c>
      <c r="G20" s="27"/>
      <c r="H20" s="25">
        <v>4.1827516555786097</v>
      </c>
      <c r="I20" s="29">
        <v>3204.23876953125</v>
      </c>
      <c r="J20" s="29">
        <v>766.05999755859398</v>
      </c>
      <c r="K20" s="29">
        <v>0</v>
      </c>
    </row>
    <row r="21" spans="1:11" x14ac:dyDescent="0.2">
      <c r="A21" t="s">
        <v>282</v>
      </c>
      <c r="B21" t="s">
        <v>268</v>
      </c>
      <c r="C21" s="30">
        <v>0</v>
      </c>
      <c r="D21" s="21">
        <v>0</v>
      </c>
      <c r="E21" s="21">
        <v>0</v>
      </c>
      <c r="F21" s="27">
        <v>3.5524804592132599</v>
      </c>
      <c r="G21" s="27"/>
      <c r="H21" s="25">
        <v>3.5524804592132599</v>
      </c>
      <c r="I21" s="29">
        <v>2050.13842773438</v>
      </c>
      <c r="J21" s="29">
        <v>577.10052490234398</v>
      </c>
      <c r="K21" s="29">
        <v>0</v>
      </c>
    </row>
    <row r="22" spans="1:11" x14ac:dyDescent="0.2">
      <c r="A22" t="s">
        <v>284</v>
      </c>
      <c r="B22" t="s">
        <v>268</v>
      </c>
      <c r="C22" s="30">
        <v>0</v>
      </c>
      <c r="D22" s="21">
        <v>0</v>
      </c>
      <c r="E22" s="21">
        <v>0</v>
      </c>
      <c r="F22" s="27">
        <v>0.38932919502258301</v>
      </c>
      <c r="G22" s="27"/>
      <c r="H22" s="25">
        <v>0.38932919502258301</v>
      </c>
      <c r="I22" s="29">
        <v>0.36604088544845598</v>
      </c>
      <c r="J22" s="29">
        <v>0.94018352031707797</v>
      </c>
      <c r="K22" s="29">
        <v>0</v>
      </c>
    </row>
    <row r="23" spans="1:11" x14ac:dyDescent="0.2">
      <c r="A23" t="s">
        <v>286</v>
      </c>
      <c r="B23" t="s">
        <v>268</v>
      </c>
      <c r="C23" s="30">
        <v>0</v>
      </c>
      <c r="D23" s="21">
        <v>0</v>
      </c>
      <c r="E23" s="21">
        <v>0</v>
      </c>
      <c r="F23" s="27">
        <v>3.6154627799987802</v>
      </c>
      <c r="G23" s="27"/>
      <c r="H23" s="25">
        <v>3.6154627799987802</v>
      </c>
      <c r="I23" s="29">
        <v>3077.43432617188</v>
      </c>
      <c r="J23" s="29">
        <v>851.186767578125</v>
      </c>
      <c r="K23" s="29">
        <v>0</v>
      </c>
    </row>
    <row r="24" spans="1:11" x14ac:dyDescent="0.2">
      <c r="A24" t="s">
        <v>288</v>
      </c>
      <c r="B24" t="s">
        <v>291</v>
      </c>
      <c r="C24" s="30">
        <v>0</v>
      </c>
      <c r="D24" s="21">
        <v>0</v>
      </c>
      <c r="E24" s="21">
        <v>0</v>
      </c>
      <c r="F24" s="27">
        <v>5.5140933990478498</v>
      </c>
      <c r="G24" s="27"/>
      <c r="H24" s="25">
        <v>5.5140933990478498</v>
      </c>
      <c r="I24" s="29">
        <v>5232.89892578125</v>
      </c>
      <c r="J24" s="29">
        <v>949.00439453125</v>
      </c>
      <c r="K24" s="29">
        <v>0</v>
      </c>
    </row>
    <row r="25" spans="1:11" x14ac:dyDescent="0.2">
      <c r="A25" t="s">
        <v>292</v>
      </c>
      <c r="B25" t="s">
        <v>268</v>
      </c>
      <c r="C25" s="30">
        <v>0</v>
      </c>
      <c r="D25" s="21">
        <v>0</v>
      </c>
      <c r="E25" s="21">
        <v>0</v>
      </c>
      <c r="F25" s="27">
        <v>4.06435298919678</v>
      </c>
      <c r="G25" s="27"/>
      <c r="H25" s="25">
        <v>4.06435298919678</v>
      </c>
      <c r="I25" s="29">
        <v>5793.8076171875</v>
      </c>
      <c r="J25" s="29">
        <v>1425.51770019531</v>
      </c>
      <c r="K25" s="29">
        <v>0</v>
      </c>
    </row>
    <row r="26" spans="1:11" x14ac:dyDescent="0.2">
      <c r="A26" t="s">
        <v>294</v>
      </c>
      <c r="B26" t="s">
        <v>268</v>
      </c>
      <c r="C26" s="30">
        <v>0</v>
      </c>
      <c r="D26" s="21">
        <v>0</v>
      </c>
      <c r="E26" s="21">
        <v>0</v>
      </c>
      <c r="F26" s="27">
        <v>3.63317799568176</v>
      </c>
      <c r="G26" s="27"/>
      <c r="H26" s="25">
        <v>3.63317799568176</v>
      </c>
      <c r="I26" s="29">
        <v>3183.78833007812</v>
      </c>
      <c r="J26" s="29">
        <v>876.30950927734398</v>
      </c>
      <c r="K26" s="29">
        <v>0</v>
      </c>
    </row>
    <row r="27" spans="1:11" x14ac:dyDescent="0.2">
      <c r="A27" t="s">
        <v>296</v>
      </c>
      <c r="B27" t="s">
        <v>268</v>
      </c>
      <c r="C27" s="30">
        <v>0</v>
      </c>
      <c r="D27" s="21">
        <v>0</v>
      </c>
      <c r="E27" s="21">
        <v>0</v>
      </c>
      <c r="F27" s="27">
        <v>4.2974157333373997</v>
      </c>
      <c r="G27" s="27"/>
      <c r="H27" s="25">
        <v>4.2974157333373997</v>
      </c>
      <c r="I27" s="29">
        <v>6179.47509765625</v>
      </c>
      <c r="J27" s="29">
        <v>1437.95153808594</v>
      </c>
      <c r="K27" s="29">
        <v>0</v>
      </c>
    </row>
    <row r="28" spans="1:11" x14ac:dyDescent="0.2">
      <c r="A28" t="s">
        <v>298</v>
      </c>
      <c r="B28" t="s">
        <v>268</v>
      </c>
      <c r="C28" s="30">
        <v>0</v>
      </c>
      <c r="D28" s="21">
        <v>0</v>
      </c>
      <c r="E28" s="21">
        <v>0</v>
      </c>
      <c r="F28" s="27">
        <v>5.7972183227539098</v>
      </c>
      <c r="G28" s="27"/>
      <c r="H28" s="25">
        <v>5.7972183227539098</v>
      </c>
      <c r="I28" s="29">
        <v>3128.70703125</v>
      </c>
      <c r="J28" s="29">
        <v>539.69110107421898</v>
      </c>
      <c r="K28" s="29">
        <v>0</v>
      </c>
    </row>
    <row r="29" spans="1:11" x14ac:dyDescent="0.2">
      <c r="A29" t="s">
        <v>301</v>
      </c>
      <c r="B29" t="s">
        <v>303</v>
      </c>
      <c r="C29" s="30">
        <v>0</v>
      </c>
      <c r="D29" s="21">
        <v>0</v>
      </c>
      <c r="E29" s="21">
        <v>0</v>
      </c>
      <c r="F29" s="27">
        <v>2.3061001300811799</v>
      </c>
      <c r="G29" s="27"/>
      <c r="H29" s="25">
        <v>2.3061001300811799</v>
      </c>
      <c r="I29" s="29">
        <v>2922.2314453125</v>
      </c>
      <c r="J29" s="29">
        <v>1267.17456054688</v>
      </c>
      <c r="K29" s="29">
        <v>0</v>
      </c>
    </row>
    <row r="30" spans="1:11" x14ac:dyDescent="0.2">
      <c r="A30" t="s">
        <v>304</v>
      </c>
      <c r="B30" t="s">
        <v>271</v>
      </c>
      <c r="C30" s="30">
        <v>0</v>
      </c>
      <c r="D30" s="21">
        <v>0</v>
      </c>
      <c r="E30" s="21">
        <v>0</v>
      </c>
      <c r="F30" s="27">
        <v>0.47292467951774603</v>
      </c>
      <c r="G30" s="27"/>
      <c r="H30" s="25">
        <v>0.47292467951774603</v>
      </c>
      <c r="I30" s="29">
        <v>1.1444725990295399</v>
      </c>
      <c r="J30" s="29">
        <v>2.4199893474578902</v>
      </c>
      <c r="K30" s="29">
        <v>0</v>
      </c>
    </row>
    <row r="31" spans="1:11" x14ac:dyDescent="0.2">
      <c r="A31" t="s">
        <v>306</v>
      </c>
      <c r="B31" t="s">
        <v>308</v>
      </c>
      <c r="C31" s="30">
        <v>0</v>
      </c>
      <c r="D31" s="21">
        <v>0</v>
      </c>
      <c r="E31" s="21">
        <v>0</v>
      </c>
      <c r="F31" s="27">
        <v>4.0232858657836896</v>
      </c>
      <c r="G31" s="27"/>
      <c r="H31" s="25">
        <v>4.0232858657836896</v>
      </c>
      <c r="I31" s="29">
        <v>6912.64013671875</v>
      </c>
      <c r="J31" s="29">
        <v>1718.15771484375</v>
      </c>
      <c r="K31" s="29">
        <v>0</v>
      </c>
    </row>
    <row r="32" spans="1:11" x14ac:dyDescent="0.2">
      <c r="A32" t="s">
        <v>309</v>
      </c>
      <c r="B32" t="s">
        <v>268</v>
      </c>
      <c r="C32" s="30">
        <v>0</v>
      </c>
      <c r="D32" s="21">
        <v>0</v>
      </c>
      <c r="E32" s="21">
        <v>0</v>
      </c>
      <c r="F32" s="27">
        <v>3.5233788490295401</v>
      </c>
      <c r="G32" s="27"/>
      <c r="H32" s="25">
        <v>3.5233788490295401</v>
      </c>
      <c r="I32" s="29">
        <v>7039.91162109375</v>
      </c>
      <c r="J32" s="29">
        <v>1998.05712890625</v>
      </c>
      <c r="K32" s="29">
        <v>0</v>
      </c>
    </row>
    <row r="33" spans="1:11" x14ac:dyDescent="0.2">
      <c r="A33" t="s">
        <v>311</v>
      </c>
      <c r="B33" t="s">
        <v>268</v>
      </c>
      <c r="C33" s="30">
        <v>0</v>
      </c>
      <c r="D33" s="21">
        <v>0</v>
      </c>
      <c r="E33" s="21">
        <v>0</v>
      </c>
      <c r="F33" s="27">
        <v>4.4465889930725098</v>
      </c>
      <c r="G33" s="27"/>
      <c r="H33" s="25">
        <v>4.4465889930725098</v>
      </c>
      <c r="I33" s="29">
        <v>7333.91162109375</v>
      </c>
      <c r="J33" s="29">
        <v>1649.33435058594</v>
      </c>
      <c r="K33" s="29">
        <v>0</v>
      </c>
    </row>
    <row r="34" spans="1:11" x14ac:dyDescent="0.2">
      <c r="A34" t="s">
        <v>314</v>
      </c>
      <c r="B34" t="s">
        <v>268</v>
      </c>
      <c r="C34" s="30">
        <v>0</v>
      </c>
      <c r="D34" s="21">
        <v>0</v>
      </c>
      <c r="E34" s="21">
        <v>0</v>
      </c>
      <c r="F34" s="27">
        <v>1.50692486763</v>
      </c>
      <c r="G34" s="27"/>
      <c r="H34" s="25">
        <v>1.50692486763</v>
      </c>
      <c r="I34" s="29">
        <v>27.0643711090088</v>
      </c>
      <c r="J34" s="29">
        <v>17.959999084472699</v>
      </c>
      <c r="K34" s="29">
        <v>0</v>
      </c>
    </row>
    <row r="35" spans="1:11" x14ac:dyDescent="0.2">
      <c r="A35" t="s">
        <v>316</v>
      </c>
      <c r="B35" t="s">
        <v>268</v>
      </c>
      <c r="C35" s="30">
        <v>0</v>
      </c>
      <c r="D35" s="21">
        <v>0</v>
      </c>
      <c r="E35" s="21">
        <v>0</v>
      </c>
      <c r="F35" s="27">
        <v>4.1660265922546396</v>
      </c>
      <c r="G35" s="27"/>
      <c r="H35" s="25">
        <v>4.1660265922546396</v>
      </c>
      <c r="I35" s="29">
        <v>7199.82470703125</v>
      </c>
      <c r="J35" s="29">
        <v>1728.22326660156</v>
      </c>
      <c r="K35" s="29">
        <v>0</v>
      </c>
    </row>
    <row r="36" spans="1:11" x14ac:dyDescent="0.2">
      <c r="A36" t="s">
        <v>318</v>
      </c>
      <c r="B36" t="s">
        <v>268</v>
      </c>
      <c r="C36" s="30">
        <v>0</v>
      </c>
      <c r="D36" s="21">
        <v>0</v>
      </c>
      <c r="E36" s="21">
        <v>0</v>
      </c>
      <c r="F36" s="27">
        <v>3.66851830482483</v>
      </c>
      <c r="G36" s="27"/>
      <c r="H36" s="25">
        <v>3.66851830482483</v>
      </c>
      <c r="I36" s="29">
        <v>6524.869140625</v>
      </c>
      <c r="J36" s="29">
        <v>1778.61169433594</v>
      </c>
      <c r="K36" s="29">
        <v>0</v>
      </c>
    </row>
    <row r="37" spans="1:11" x14ac:dyDescent="0.2">
      <c r="A37" t="s">
        <v>320</v>
      </c>
      <c r="B37" t="s">
        <v>271</v>
      </c>
      <c r="C37" s="30">
        <v>0</v>
      </c>
      <c r="D37" s="21">
        <v>0</v>
      </c>
      <c r="E37" s="21">
        <v>0</v>
      </c>
      <c r="F37" s="27">
        <v>8.6253890991210902</v>
      </c>
      <c r="G37" s="27"/>
      <c r="H37" s="25">
        <v>8.6253890991210902</v>
      </c>
      <c r="I37" s="29">
        <v>7417.4892578125</v>
      </c>
      <c r="J37" s="29">
        <v>859.9599609375</v>
      </c>
      <c r="K37" s="29">
        <v>0</v>
      </c>
    </row>
    <row r="38" spans="1:11" x14ac:dyDescent="0.2">
      <c r="A38" t="s">
        <v>322</v>
      </c>
      <c r="B38" t="s">
        <v>324</v>
      </c>
      <c r="C38" s="30">
        <v>0</v>
      </c>
      <c r="D38" s="21">
        <v>0</v>
      </c>
      <c r="E38" s="21">
        <v>0</v>
      </c>
      <c r="F38" s="27">
        <v>0.37462508678436302</v>
      </c>
      <c r="G38" s="27"/>
      <c r="H38" s="25">
        <v>0.37462508678436302</v>
      </c>
      <c r="I38" s="29">
        <v>0.45329645276069602</v>
      </c>
      <c r="J38" s="29">
        <v>1.21000027656555</v>
      </c>
      <c r="K38" s="29">
        <v>0</v>
      </c>
    </row>
    <row r="39" spans="1:11" x14ac:dyDescent="0.2">
      <c r="A39" t="s">
        <v>19</v>
      </c>
      <c r="I39" s="29">
        <v>84597.660456446945</v>
      </c>
      <c r="J39" s="29">
        <v>20463.713698029525</v>
      </c>
      <c r="K39" s="29">
        <v>0</v>
      </c>
    </row>
  </sheetData>
  <mergeCells count="3">
    <mergeCell ref="B9:G9"/>
    <mergeCell ref="B10:G10"/>
    <mergeCell ref="B11:G11"/>
  </mergeCell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"/>
  <sheetViews>
    <sheetView workbookViewId="0">
      <selection activeCell="B24" sqref="B24"/>
    </sheetView>
  </sheetViews>
  <sheetFormatPr defaultRowHeight="12.75" x14ac:dyDescent="0.2"/>
  <cols>
    <col min="1" max="8" width="30" customWidth="1"/>
    <col min="9" max="10" width="30" style="20" customWidth="1"/>
  </cols>
  <sheetData>
    <row r="1" spans="1:10" s="18" customFormat="1" x14ac:dyDescent="0.2">
      <c r="A1" s="18" t="s">
        <v>22</v>
      </c>
      <c r="B1" s="18" t="s">
        <v>23</v>
      </c>
      <c r="C1" s="18" t="s">
        <v>24</v>
      </c>
      <c r="D1" s="18" t="s">
        <v>25</v>
      </c>
      <c r="E1" s="18" t="s">
        <v>26</v>
      </c>
      <c r="F1" s="18" t="s">
        <v>77</v>
      </c>
      <c r="G1" s="18" t="s">
        <v>88</v>
      </c>
      <c r="H1" s="18" t="s">
        <v>96</v>
      </c>
      <c r="I1" s="19" t="s">
        <v>107</v>
      </c>
      <c r="J1" s="19" t="s">
        <v>125</v>
      </c>
    </row>
    <row r="2" spans="1:10" x14ac:dyDescent="0.2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s="20" t="s">
        <v>174</v>
      </c>
      <c r="I2" s="20" t="s">
        <v>175</v>
      </c>
      <c r="J2" s="20" t="s">
        <v>176</v>
      </c>
    </row>
    <row r="3" spans="1:10" x14ac:dyDescent="0.2">
      <c r="A3" t="s">
        <v>27</v>
      </c>
      <c r="B3" t="s">
        <v>37</v>
      </c>
      <c r="C3" t="s">
        <v>38</v>
      </c>
      <c r="D3" t="s">
        <v>39</v>
      </c>
      <c r="E3" t="s">
        <v>40</v>
      </c>
      <c r="F3" t="s">
        <v>78</v>
      </c>
      <c r="G3" t="s">
        <v>38</v>
      </c>
      <c r="H3" t="s">
        <v>97</v>
      </c>
      <c r="I3" s="20" t="s">
        <v>108</v>
      </c>
      <c r="J3" s="20" t="s">
        <v>126</v>
      </c>
    </row>
    <row r="4" spans="1:10" x14ac:dyDescent="0.2">
      <c r="A4" t="s">
        <v>177</v>
      </c>
      <c r="B4" t="s">
        <v>178</v>
      </c>
      <c r="C4" t="s">
        <v>179</v>
      </c>
      <c r="D4" t="s">
        <v>180</v>
      </c>
      <c r="E4" t="s">
        <v>181</v>
      </c>
      <c r="F4" t="s">
        <v>182</v>
      </c>
      <c r="G4" t="s">
        <v>183</v>
      </c>
      <c r="H4" s="20" t="s">
        <v>184</v>
      </c>
      <c r="I4" s="20" t="s">
        <v>179</v>
      </c>
      <c r="J4" s="20" t="s">
        <v>185</v>
      </c>
    </row>
    <row r="5" spans="1:10" x14ac:dyDescent="0.2">
      <c r="A5" t="s">
        <v>28</v>
      </c>
      <c r="B5" t="s">
        <v>41</v>
      </c>
      <c r="C5" t="s">
        <v>42</v>
      </c>
      <c r="D5" t="s">
        <v>43</v>
      </c>
      <c r="E5" t="s">
        <v>44</v>
      </c>
      <c r="F5" t="s">
        <v>79</v>
      </c>
      <c r="G5" t="s">
        <v>91</v>
      </c>
      <c r="H5" t="s">
        <v>98</v>
      </c>
      <c r="I5" s="20" t="s">
        <v>113</v>
      </c>
      <c r="J5" s="20" t="s">
        <v>118</v>
      </c>
    </row>
    <row r="6" spans="1:10" x14ac:dyDescent="0.2">
      <c r="A6" t="s">
        <v>29</v>
      </c>
      <c r="B6" t="s">
        <v>45</v>
      </c>
      <c r="C6" t="s">
        <v>46</v>
      </c>
      <c r="D6" t="s">
        <v>47</v>
      </c>
      <c r="E6" t="s">
        <v>48</v>
      </c>
      <c r="F6" t="s">
        <v>80</v>
      </c>
      <c r="G6" t="s">
        <v>92</v>
      </c>
      <c r="H6" t="s">
        <v>99</v>
      </c>
      <c r="I6" s="20" t="s">
        <v>114</v>
      </c>
      <c r="J6" s="20" t="s">
        <v>119</v>
      </c>
    </row>
    <row r="7" spans="1:10" x14ac:dyDescent="0.2">
      <c r="A7" t="s">
        <v>30</v>
      </c>
      <c r="B7" t="s">
        <v>17</v>
      </c>
      <c r="C7" t="s">
        <v>49</v>
      </c>
      <c r="D7" t="s">
        <v>50</v>
      </c>
      <c r="E7" t="s">
        <v>51</v>
      </c>
      <c r="F7" t="s">
        <v>81</v>
      </c>
      <c r="G7" t="s">
        <v>89</v>
      </c>
      <c r="H7" t="s">
        <v>100</v>
      </c>
      <c r="I7" s="20" t="s">
        <v>109</v>
      </c>
      <c r="J7" s="20" t="s">
        <v>127</v>
      </c>
    </row>
    <row r="8" spans="1:10" x14ac:dyDescent="0.2">
      <c r="A8" t="s">
        <v>31</v>
      </c>
      <c r="B8" t="s">
        <v>52</v>
      </c>
      <c r="C8" t="s">
        <v>53</v>
      </c>
      <c r="D8" t="s">
        <v>54</v>
      </c>
      <c r="E8" t="s">
        <v>55</v>
      </c>
      <c r="F8" t="s">
        <v>82</v>
      </c>
      <c r="G8" t="s">
        <v>90</v>
      </c>
      <c r="H8" t="s">
        <v>101</v>
      </c>
      <c r="I8" s="20" t="s">
        <v>110</v>
      </c>
      <c r="J8" s="20" t="s">
        <v>128</v>
      </c>
    </row>
    <row r="9" spans="1:10" x14ac:dyDescent="0.2">
      <c r="A9" t="s">
        <v>32</v>
      </c>
      <c r="B9" t="s">
        <v>56</v>
      </c>
      <c r="C9" t="s">
        <v>57</v>
      </c>
      <c r="D9" t="s">
        <v>58</v>
      </c>
      <c r="E9" t="s">
        <v>59</v>
      </c>
      <c r="F9" t="s">
        <v>83</v>
      </c>
      <c r="G9" t="s">
        <v>93</v>
      </c>
      <c r="H9" t="s">
        <v>102</v>
      </c>
      <c r="I9" s="20" t="s">
        <v>115</v>
      </c>
      <c r="J9" s="20" t="s">
        <v>120</v>
      </c>
    </row>
    <row r="10" spans="1:10" x14ac:dyDescent="0.2">
      <c r="A10" t="s">
        <v>33</v>
      </c>
      <c r="B10" t="s">
        <v>60</v>
      </c>
      <c r="C10" t="s">
        <v>61</v>
      </c>
      <c r="D10" t="s">
        <v>62</v>
      </c>
      <c r="E10" t="s">
        <v>63</v>
      </c>
      <c r="F10" t="s">
        <v>84</v>
      </c>
      <c r="G10" t="s">
        <v>61</v>
      </c>
      <c r="H10" t="s">
        <v>103</v>
      </c>
      <c r="I10" s="20" t="s">
        <v>111</v>
      </c>
      <c r="J10" s="20" t="s">
        <v>121</v>
      </c>
    </row>
    <row r="11" spans="1:10" x14ac:dyDescent="0.2">
      <c r="A11" t="s">
        <v>34</v>
      </c>
      <c r="B11" t="s">
        <v>64</v>
      </c>
      <c r="C11" t="s">
        <v>65</v>
      </c>
      <c r="D11" t="s">
        <v>66</v>
      </c>
      <c r="E11" t="s">
        <v>67</v>
      </c>
      <c r="F11" t="s">
        <v>85</v>
      </c>
      <c r="G11" t="s">
        <v>65</v>
      </c>
      <c r="H11" t="s">
        <v>104</v>
      </c>
      <c r="I11" s="20" t="s">
        <v>112</v>
      </c>
      <c r="J11" s="20" t="s">
        <v>122</v>
      </c>
    </row>
    <row r="12" spans="1:10" x14ac:dyDescent="0.2">
      <c r="A12" t="s">
        <v>35</v>
      </c>
      <c r="B12" t="s">
        <v>68</v>
      </c>
      <c r="C12" t="s">
        <v>69</v>
      </c>
      <c r="D12" t="s">
        <v>70</v>
      </c>
      <c r="E12" t="s">
        <v>71</v>
      </c>
      <c r="F12" t="s">
        <v>86</v>
      </c>
      <c r="G12" t="s">
        <v>94</v>
      </c>
      <c r="H12" t="s">
        <v>105</v>
      </c>
      <c r="I12" s="20" t="s">
        <v>116</v>
      </c>
      <c r="J12" s="20" t="s">
        <v>123</v>
      </c>
    </row>
    <row r="13" spans="1:10" x14ac:dyDescent="0.2">
      <c r="A13" t="s">
        <v>36</v>
      </c>
      <c r="B13" t="s">
        <v>72</v>
      </c>
      <c r="C13" t="s">
        <v>73</v>
      </c>
      <c r="D13" t="s">
        <v>74</v>
      </c>
      <c r="E13" t="s">
        <v>75</v>
      </c>
      <c r="F13" t="s">
        <v>87</v>
      </c>
      <c r="G13" t="s">
        <v>95</v>
      </c>
      <c r="H13" t="s">
        <v>106</v>
      </c>
      <c r="I13" s="20" t="s">
        <v>117</v>
      </c>
      <c r="J13" s="20" t="s">
        <v>124</v>
      </c>
    </row>
    <row r="14" spans="1:10" x14ac:dyDescent="0.2">
      <c r="A14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s="20" t="s">
        <v>146</v>
      </c>
      <c r="J14" s="20" t="s">
        <v>147</v>
      </c>
    </row>
    <row r="15" spans="1:10" x14ac:dyDescent="0.2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s="20" t="s">
        <v>156</v>
      </c>
      <c r="J15" s="20" t="s">
        <v>157</v>
      </c>
    </row>
    <row r="16" spans="1:10" ht="25.5" x14ac:dyDescent="0.2">
      <c r="A16" t="s">
        <v>135</v>
      </c>
      <c r="B16" t="s">
        <v>190</v>
      </c>
      <c r="C16" t="s">
        <v>198</v>
      </c>
      <c r="D16" t="s">
        <v>214</v>
      </c>
      <c r="E16" t="s">
        <v>206</v>
      </c>
      <c r="F16" t="s">
        <v>222</v>
      </c>
      <c r="G16" t="s">
        <v>229</v>
      </c>
      <c r="H16" t="s">
        <v>237</v>
      </c>
      <c r="I16" s="20" t="s">
        <v>238</v>
      </c>
      <c r="J16" s="20" t="s">
        <v>239</v>
      </c>
    </row>
    <row r="17" spans="1:10" ht="25.5" x14ac:dyDescent="0.2">
      <c r="A17" t="s">
        <v>134</v>
      </c>
      <c r="B17" t="s">
        <v>191</v>
      </c>
      <c r="C17" t="s">
        <v>199</v>
      </c>
      <c r="D17" t="s">
        <v>215</v>
      </c>
      <c r="E17" t="s">
        <v>207</v>
      </c>
      <c r="F17" t="s">
        <v>223</v>
      </c>
      <c r="G17" t="s">
        <v>230</v>
      </c>
      <c r="H17" t="s">
        <v>240</v>
      </c>
      <c r="I17" s="20" t="s">
        <v>241</v>
      </c>
      <c r="J17" s="20" t="s">
        <v>242</v>
      </c>
    </row>
    <row r="18" spans="1:10" x14ac:dyDescent="0.2">
      <c r="A18" t="s">
        <v>136</v>
      </c>
      <c r="B18" t="s">
        <v>192</v>
      </c>
      <c r="C18" t="s">
        <v>200</v>
      </c>
      <c r="D18" t="s">
        <v>216</v>
      </c>
      <c r="E18" t="s">
        <v>208</v>
      </c>
      <c r="F18" t="s">
        <v>224</v>
      </c>
      <c r="G18" t="s">
        <v>231</v>
      </c>
      <c r="H18" t="s">
        <v>243</v>
      </c>
      <c r="I18" s="20" t="s">
        <v>244</v>
      </c>
      <c r="J18" s="20" t="s">
        <v>245</v>
      </c>
    </row>
    <row r="19" spans="1:10" ht="25.5" x14ac:dyDescent="0.2">
      <c r="A19" t="s">
        <v>186</v>
      </c>
      <c r="B19" t="s">
        <v>193</v>
      </c>
      <c r="C19" t="s">
        <v>201</v>
      </c>
      <c r="D19" t="s">
        <v>217</v>
      </c>
      <c r="E19" t="s">
        <v>209</v>
      </c>
      <c r="F19" t="s">
        <v>225</v>
      </c>
      <c r="G19" t="s">
        <v>232</v>
      </c>
      <c r="H19" t="s">
        <v>246</v>
      </c>
      <c r="I19" s="20" t="s">
        <v>247</v>
      </c>
      <c r="J19" s="20" t="s">
        <v>248</v>
      </c>
    </row>
    <row r="20" spans="1:10" ht="25.5" x14ac:dyDescent="0.2">
      <c r="A20" t="s">
        <v>162</v>
      </c>
      <c r="B20" t="s">
        <v>194</v>
      </c>
      <c r="C20" t="s">
        <v>202</v>
      </c>
      <c r="D20" t="s">
        <v>218</v>
      </c>
      <c r="E20" t="s">
        <v>210</v>
      </c>
      <c r="F20" t="s">
        <v>226</v>
      </c>
      <c r="G20" t="s">
        <v>233</v>
      </c>
      <c r="H20" t="s">
        <v>249</v>
      </c>
      <c r="I20" s="20" t="s">
        <v>250</v>
      </c>
      <c r="J20" s="20" t="s">
        <v>251</v>
      </c>
    </row>
    <row r="21" spans="1:10" ht="25.5" x14ac:dyDescent="0.2">
      <c r="A21" t="s">
        <v>164</v>
      </c>
      <c r="B21" t="s">
        <v>195</v>
      </c>
      <c r="C21" t="s">
        <v>203</v>
      </c>
      <c r="D21" t="s">
        <v>219</v>
      </c>
      <c r="E21" t="s">
        <v>211</v>
      </c>
      <c r="F21" t="s">
        <v>227</v>
      </c>
      <c r="G21" t="s">
        <v>234</v>
      </c>
      <c r="H21" t="s">
        <v>252</v>
      </c>
      <c r="I21" s="20" t="s">
        <v>253</v>
      </c>
      <c r="J21" s="20" t="s">
        <v>254</v>
      </c>
    </row>
    <row r="22" spans="1:10" x14ac:dyDescent="0.2">
      <c r="A22" t="s">
        <v>163</v>
      </c>
      <c r="B22" t="s">
        <v>196</v>
      </c>
      <c r="C22" t="s">
        <v>204</v>
      </c>
      <c r="D22" t="s">
        <v>220</v>
      </c>
      <c r="E22" t="s">
        <v>212</v>
      </c>
      <c r="F22" t="s">
        <v>224</v>
      </c>
      <c r="G22" t="s">
        <v>235</v>
      </c>
      <c r="H22" t="s">
        <v>255</v>
      </c>
      <c r="I22" s="20" t="s">
        <v>256</v>
      </c>
      <c r="J22" s="20" t="s">
        <v>257</v>
      </c>
    </row>
    <row r="23" spans="1:10" ht="38.25" x14ac:dyDescent="0.2">
      <c r="A23" t="s">
        <v>187</v>
      </c>
      <c r="B23" t="s">
        <v>197</v>
      </c>
      <c r="C23" t="s">
        <v>205</v>
      </c>
      <c r="D23" t="s">
        <v>221</v>
      </c>
      <c r="E23" t="s">
        <v>213</v>
      </c>
      <c r="F23" t="s">
        <v>228</v>
      </c>
      <c r="G23" t="s">
        <v>236</v>
      </c>
      <c r="H23" t="s">
        <v>258</v>
      </c>
      <c r="I23" s="20" t="s">
        <v>259</v>
      </c>
      <c r="J23" s="20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Report</vt:lpstr>
      <vt:lpstr>Summary</vt:lpstr>
      <vt:lpstr>Languages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Sever</cp:lastModifiedBy>
  <dcterms:created xsi:type="dcterms:W3CDTF">2009-10-09T14:28:57Z</dcterms:created>
  <dcterms:modified xsi:type="dcterms:W3CDTF">2020-01-21T18:19:44Z</dcterms:modified>
</cp:coreProperties>
</file>