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ne\Desktop\Consultora\Muestras\DataSet\"/>
    </mc:Choice>
  </mc:AlternateContent>
  <xr:revisionPtr revIDLastSave="0" documentId="13_ncr:1_{DB3A703A-BF56-4286-96EF-1CFA1D09EEFD}" xr6:coauthVersionLast="47" xr6:coauthVersionMax="47" xr10:uidLastSave="{00000000-0000-0000-0000-000000000000}"/>
  <bookViews>
    <workbookView xWindow="57504" yWindow="-96" windowWidth="28992" windowHeight="15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2" i="1" l="1"/>
  <c r="V12" i="1"/>
  <c r="W3" i="1"/>
  <c r="X3" i="1" s="1"/>
  <c r="X6" i="1"/>
  <c r="X7" i="1"/>
  <c r="X10" i="1"/>
  <c r="X11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2" i="1"/>
  <c r="W4" i="1"/>
  <c r="X4" i="1" s="1"/>
  <c r="W5" i="1"/>
  <c r="X5" i="1" s="1"/>
  <c r="W6" i="1"/>
  <c r="W7" i="1"/>
  <c r="W8" i="1"/>
  <c r="X8" i="1" s="1"/>
  <c r="W9" i="1"/>
  <c r="X9" i="1" s="1"/>
  <c r="W10" i="1"/>
  <c r="W11" i="1"/>
  <c r="W13" i="1"/>
  <c r="X13" i="1" s="1"/>
  <c r="W14" i="1"/>
  <c r="W15" i="1"/>
  <c r="X15" i="1" s="1"/>
  <c r="W16" i="1"/>
  <c r="X16" i="1" s="1"/>
  <c r="W17" i="1"/>
  <c r="X17" i="1" s="1"/>
  <c r="W18" i="1"/>
  <c r="W19" i="1"/>
  <c r="X19" i="1" s="1"/>
  <c r="W20" i="1"/>
  <c r="X20" i="1" s="1"/>
  <c r="W21" i="1"/>
  <c r="X21" i="1" s="1"/>
  <c r="W22" i="1"/>
  <c r="W23" i="1"/>
  <c r="X23" i="1" s="1"/>
  <c r="W24" i="1"/>
  <c r="X24" i="1" s="1"/>
  <c r="W25" i="1"/>
  <c r="X25" i="1" s="1"/>
  <c r="W26" i="1"/>
  <c r="W27" i="1"/>
  <c r="X27" i="1" s="1"/>
  <c r="W28" i="1"/>
  <c r="X28" i="1" s="1"/>
  <c r="W29" i="1"/>
  <c r="X29" i="1" s="1"/>
  <c r="W30" i="1"/>
  <c r="W31" i="1"/>
  <c r="X31" i="1" s="1"/>
  <c r="W32" i="1"/>
  <c r="X32" i="1" s="1"/>
  <c r="W33" i="1"/>
  <c r="X33" i="1" s="1"/>
  <c r="W34" i="1"/>
  <c r="W35" i="1"/>
  <c r="X35" i="1" s="1"/>
  <c r="W36" i="1"/>
  <c r="X36" i="1" s="1"/>
  <c r="W37" i="1"/>
  <c r="X37" i="1" s="1"/>
  <c r="W38" i="1"/>
  <c r="W39" i="1"/>
  <c r="X39" i="1" s="1"/>
  <c r="W40" i="1"/>
  <c r="X40" i="1" s="1"/>
  <c r="W41" i="1"/>
  <c r="X41" i="1" s="1"/>
  <c r="W42" i="1"/>
  <c r="W43" i="1"/>
  <c r="X43" i="1" s="1"/>
  <c r="W44" i="1"/>
  <c r="X44" i="1" s="1"/>
  <c r="W45" i="1"/>
  <c r="X45" i="1" s="1"/>
  <c r="W46" i="1"/>
  <c r="W47" i="1"/>
  <c r="X47" i="1" s="1"/>
  <c r="W48" i="1"/>
  <c r="X48" i="1" s="1"/>
  <c r="W49" i="1"/>
  <c r="X49" i="1" s="1"/>
  <c r="W50" i="1"/>
  <c r="W51" i="1"/>
  <c r="X51" i="1" s="1"/>
  <c r="W52" i="1"/>
  <c r="X52" i="1" s="1"/>
  <c r="W53" i="1"/>
  <c r="X53" i="1" s="1"/>
  <c r="W54" i="1"/>
  <c r="W55" i="1"/>
  <c r="X55" i="1" s="1"/>
  <c r="W56" i="1"/>
  <c r="X56" i="1" s="1"/>
  <c r="W57" i="1"/>
  <c r="X57" i="1" s="1"/>
  <c r="W58" i="1"/>
  <c r="W59" i="1"/>
  <c r="X59" i="1" s="1"/>
  <c r="W60" i="1"/>
  <c r="X60" i="1" s="1"/>
  <c r="W61" i="1"/>
  <c r="X61" i="1" s="1"/>
  <c r="W62" i="1"/>
  <c r="W63" i="1"/>
  <c r="X63" i="1" s="1"/>
  <c r="W64" i="1"/>
  <c r="X64" i="1" s="1"/>
  <c r="W65" i="1"/>
  <c r="X65" i="1" s="1"/>
  <c r="W66" i="1"/>
  <c r="W67" i="1"/>
  <c r="X67" i="1" s="1"/>
  <c r="W68" i="1"/>
  <c r="X68" i="1" s="1"/>
  <c r="W2" i="1"/>
  <c r="X12" i="1" l="1"/>
</calcChain>
</file>

<file path=xl/sharedStrings.xml><?xml version="1.0" encoding="utf-8"?>
<sst xmlns="http://schemas.openxmlformats.org/spreadsheetml/2006/main" count="1080" uniqueCount="125">
  <si>
    <t>PARÁMETROS FW 01-PY</t>
  </si>
  <si>
    <t>DRY SEASON 2021_FW 03</t>
  </si>
  <si>
    <t>DRY SEASON 2021_FW 100-GASL</t>
  </si>
  <si>
    <t>DRY SEASON 2021_FW 104-ZA</t>
  </si>
  <si>
    <t>DRY SEASON 2021_FW 109-MYRZ</t>
  </si>
  <si>
    <t>DRY SEASON 2021_FW 110-LB</t>
  </si>
  <si>
    <t>DRY SEASON 2021_FW 111-LB</t>
  </si>
  <si>
    <t>DRY SEASON 2021_FW 200-SLTR</t>
  </si>
  <si>
    <t>DRY SEASON 2021_FW 201-ST</t>
  </si>
  <si>
    <t>DRY SEASON 2021_FW 205-TR</t>
  </si>
  <si>
    <t>DRY SEASON 2021_FW 208-TR</t>
  </si>
  <si>
    <t>DRY SEASON 2021_FW 210-ZM</t>
  </si>
  <si>
    <t>DRY SEASON 2021_FW 212-MC</t>
  </si>
  <si>
    <t>DRY SEASON 2021_FW 304-HE</t>
  </si>
  <si>
    <t>DRY SEASON 2021_FW 315-HE</t>
  </si>
  <si>
    <t>DRY SEASON 2021_FW 316-CR</t>
  </si>
  <si>
    <t>DRY SEASON 2021_FW 317-RZ</t>
  </si>
  <si>
    <t>DRY SEASON 2021_FW 318-VS</t>
  </si>
  <si>
    <t>DRY SEASON 2021_FW 319-SO</t>
  </si>
  <si>
    <t>DRY SEASON 2021_FW 320-ST</t>
  </si>
  <si>
    <t>Temperatura del agua</t>
  </si>
  <si>
    <t>Potencial de hidrogeno</t>
  </si>
  <si>
    <t>Conductividad eléctrica</t>
  </si>
  <si>
    <t>Oxígeno disuelto</t>
  </si>
  <si>
    <t>Turbidez</t>
  </si>
  <si>
    <t xml:space="preserve">Materiales flotantes </t>
  </si>
  <si>
    <t xml:space="preserve">Sólidos disueltos totales </t>
  </si>
  <si>
    <t xml:space="preserve">Aceites y grasas </t>
  </si>
  <si>
    <t>Demanda química de oxigeno</t>
  </si>
  <si>
    <t>Demanda biológica de oxigeno</t>
  </si>
  <si>
    <t xml:space="preserve">Fósforo total </t>
  </si>
  <si>
    <t>Ortosfato (fosfato)</t>
  </si>
  <si>
    <t xml:space="preserve">Nitrógeno total </t>
  </si>
  <si>
    <t xml:space="preserve">Nitratos </t>
  </si>
  <si>
    <t xml:space="preserve">Nitritos </t>
  </si>
  <si>
    <t xml:space="preserve">Amoniaco </t>
  </si>
  <si>
    <t>Clorofila a</t>
  </si>
  <si>
    <t xml:space="preserve">Dureza </t>
  </si>
  <si>
    <t>Sodio</t>
  </si>
  <si>
    <t>Aluminio</t>
  </si>
  <si>
    <t>Cadmio</t>
  </si>
  <si>
    <t>Cromo hexavalente</t>
  </si>
  <si>
    <t>Cromo trivalente</t>
  </si>
  <si>
    <t>Cobre</t>
  </si>
  <si>
    <t>Níquel</t>
  </si>
  <si>
    <t>Manganeso</t>
  </si>
  <si>
    <t>Plomo</t>
  </si>
  <si>
    <t>Zinc</t>
  </si>
  <si>
    <t>Arsénico</t>
  </si>
  <si>
    <t>Hierro soluble</t>
  </si>
  <si>
    <t>Sulfatos</t>
  </si>
  <si>
    <t>Estaño</t>
  </si>
  <si>
    <t>Selenio</t>
  </si>
  <si>
    <t>Mercurio</t>
  </si>
  <si>
    <t>Bario</t>
  </si>
  <si>
    <t>Cianuros</t>
  </si>
  <si>
    <t>Coliformes totales</t>
  </si>
  <si>
    <t xml:space="preserve">Coliformes fecales </t>
  </si>
  <si>
    <t xml:space="preserve">Glifosato </t>
  </si>
  <si>
    <t xml:space="preserve">AMPA </t>
  </si>
  <si>
    <t>Aldrin</t>
  </si>
  <si>
    <t>Endrin</t>
  </si>
  <si>
    <t>Dieldrin</t>
  </si>
  <si>
    <t>Lindano</t>
  </si>
  <si>
    <t>Clordano</t>
  </si>
  <si>
    <t>DDT</t>
  </si>
  <si>
    <t>DDE</t>
  </si>
  <si>
    <t>DDD</t>
  </si>
  <si>
    <t>Atrazina</t>
  </si>
  <si>
    <t>Simazina</t>
  </si>
  <si>
    <t>Carbaril</t>
  </si>
  <si>
    <t>Carbofuran</t>
  </si>
  <si>
    <t>Heptacloro</t>
  </si>
  <si>
    <t>Metomilo</t>
  </si>
  <si>
    <t xml:space="preserve">2,4 D </t>
  </si>
  <si>
    <t xml:space="preserve">Lambdacialotrina </t>
  </si>
  <si>
    <t xml:space="preserve">Bifentrin </t>
  </si>
  <si>
    <t>Cipermetrina</t>
  </si>
  <si>
    <t>Clorpirifos</t>
  </si>
  <si>
    <t>Diclorvos</t>
  </si>
  <si>
    <t>Metamidofos</t>
  </si>
  <si>
    <t>Tebuconazole</t>
  </si>
  <si>
    <t>Imidacloprid</t>
  </si>
  <si>
    <t>Metilparaoxon</t>
  </si>
  <si>
    <t xml:space="preserve">Tiametoxam </t>
  </si>
  <si>
    <t xml:space="preserve">Sulfluramida </t>
  </si>
  <si>
    <t>Fipronil</t>
  </si>
  <si>
    <t>S/D - NIT</t>
  </si>
  <si>
    <t>S.D.</t>
  </si>
  <si>
    <t>&lt;0,0200</t>
  </si>
  <si>
    <t>&lt;0,0500</t>
  </si>
  <si>
    <t>&lt;0,000800</t>
  </si>
  <si>
    <t>&lt;0,0100</t>
  </si>
  <si>
    <t>&lt;0,00200</t>
  </si>
  <si>
    <t>&lt;2,00</t>
  </si>
  <si>
    <t>&lt; 0,05</t>
  </si>
  <si>
    <t>&lt; 0,001</t>
  </si>
  <si>
    <t>&lt; 0,02</t>
  </si>
  <si>
    <t>&lt;0,300</t>
  </si>
  <si>
    <t>&lt; 0,3</t>
  </si>
  <si>
    <t>&lt; 1,25</t>
  </si>
  <si>
    <t>&lt; 0,15</t>
  </si>
  <si>
    <t>&lt; 0,9</t>
  </si>
  <si>
    <t>&lt; 0,06</t>
  </si>
  <si>
    <t>&lt; 0,08</t>
  </si>
  <si>
    <t>&lt; 2,5</t>
  </si>
  <si>
    <t>&lt;4,5</t>
  </si>
  <si>
    <t>&lt; 0,25</t>
  </si>
  <si>
    <t>&lt; 15</t>
  </si>
  <si>
    <t>&lt; 0,2</t>
  </si>
  <si>
    <t>&lt; 1,3</t>
  </si>
  <si>
    <t>&lt; 1,2</t>
  </si>
  <si>
    <t>&lt; 6,0</t>
  </si>
  <si>
    <t>&lt; 0,4</t>
  </si>
  <si>
    <t>&lt; 0,09</t>
  </si>
  <si>
    <t>&lt; 25</t>
  </si>
  <si>
    <t>&lt; 0,6</t>
  </si>
  <si>
    <t>&lt; 0,01</t>
  </si>
  <si>
    <t>S/D-AO SECO</t>
  </si>
  <si>
    <t>S/D - AO SECO</t>
  </si>
  <si>
    <t>SLE</t>
  </si>
  <si>
    <t>6 - 9.</t>
  </si>
  <si>
    <t>Visualmente ausentes</t>
  </si>
  <si>
    <t>1000 NMP/100mL</t>
  </si>
  <si>
    <t>200 NMP/100mL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</si>
</sst>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ade evolve sans"/>
    </font>
    <font>
      <sz val="7"/>
      <color theme="1"/>
      <name val="Made evolve sans"/>
    </font>
    <font>
      <sz val="8"/>
      <color rgb="FF000000"/>
      <name val="Made evolve sans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orcentaje" xfId="1" builtinId="5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topLeftCell="A4" workbookViewId="0">
      <selection activeCell="Q20" sqref="Q20"/>
    </sheetView>
  </sheetViews>
  <sheetFormatPr baseColWidth="10" defaultColWidth="8.83984375" defaultRowHeight="14.4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4">
      <c r="A2" s="1">
        <v>0</v>
      </c>
      <c r="B2" t="s">
        <v>20</v>
      </c>
      <c r="C2" t="s">
        <v>87</v>
      </c>
      <c r="D2">
        <v>14.3</v>
      </c>
      <c r="E2">
        <v>13.3</v>
      </c>
      <c r="F2">
        <v>15.6</v>
      </c>
      <c r="G2" t="s">
        <v>118</v>
      </c>
      <c r="H2">
        <v>18</v>
      </c>
      <c r="I2" t="s">
        <v>119</v>
      </c>
      <c r="J2">
        <v>12.6</v>
      </c>
      <c r="K2" t="s">
        <v>119</v>
      </c>
      <c r="L2">
        <v>16.3</v>
      </c>
      <c r="M2">
        <v>19.5</v>
      </c>
      <c r="N2">
        <v>17.899999999999999</v>
      </c>
      <c r="O2">
        <v>13.6</v>
      </c>
      <c r="P2">
        <v>15.8</v>
      </c>
      <c r="Q2">
        <v>18.3</v>
      </c>
      <c r="R2">
        <v>16.600000000000001</v>
      </c>
      <c r="S2" t="s">
        <v>119</v>
      </c>
      <c r="T2">
        <v>20</v>
      </c>
      <c r="U2">
        <v>14.5</v>
      </c>
      <c r="V2" s="2" t="s">
        <v>120</v>
      </c>
      <c r="W2">
        <f>COUNTIF(D2:U2,"&gt;"&amp;V2)</f>
        <v>0</v>
      </c>
      <c r="X2" s="6">
        <f>W2/COUNTA(C2:U2)</f>
        <v>0</v>
      </c>
    </row>
    <row r="3" spans="1:24">
      <c r="A3" s="1">
        <v>1</v>
      </c>
      <c r="B3" t="s">
        <v>21</v>
      </c>
      <c r="C3" t="s">
        <v>87</v>
      </c>
      <c r="D3">
        <v>7.45</v>
      </c>
      <c r="E3">
        <v>7.28</v>
      </c>
      <c r="F3">
        <v>7.44</v>
      </c>
      <c r="G3" t="s">
        <v>118</v>
      </c>
      <c r="H3">
        <v>7.38</v>
      </c>
      <c r="I3" t="s">
        <v>119</v>
      </c>
      <c r="J3">
        <v>7.82</v>
      </c>
      <c r="K3" t="s">
        <v>119</v>
      </c>
      <c r="L3">
        <v>7.2</v>
      </c>
      <c r="M3">
        <v>7.27</v>
      </c>
      <c r="N3">
        <v>7.7</v>
      </c>
      <c r="O3">
        <v>7.55</v>
      </c>
      <c r="P3">
        <v>6.97</v>
      </c>
      <c r="Q3">
        <v>6.89</v>
      </c>
      <c r="R3">
        <v>7.16</v>
      </c>
      <c r="S3" t="s">
        <v>119</v>
      </c>
      <c r="T3">
        <v>7.75</v>
      </c>
      <c r="U3">
        <v>7.48</v>
      </c>
      <c r="V3" s="3" t="s">
        <v>121</v>
      </c>
      <c r="W3">
        <f>COUNTIF(D3:U3,"&gt;"&amp;V3)</f>
        <v>4</v>
      </c>
      <c r="X3" s="6">
        <f t="shared" ref="X3:X66" si="0">W3/COUNTA(C3:U3)</f>
        <v>0.21052631578947367</v>
      </c>
    </row>
    <row r="4" spans="1:24">
      <c r="A4" s="1">
        <v>2</v>
      </c>
      <c r="B4" t="s">
        <v>22</v>
      </c>
      <c r="C4" t="s">
        <v>87</v>
      </c>
      <c r="D4">
        <v>1063</v>
      </c>
      <c r="E4">
        <v>120</v>
      </c>
      <c r="F4">
        <v>362</v>
      </c>
      <c r="G4" t="s">
        <v>118</v>
      </c>
      <c r="H4">
        <v>230</v>
      </c>
      <c r="I4" t="s">
        <v>119</v>
      </c>
      <c r="J4">
        <v>194</v>
      </c>
      <c r="K4" t="s">
        <v>119</v>
      </c>
      <c r="L4">
        <v>599</v>
      </c>
      <c r="M4">
        <v>606</v>
      </c>
      <c r="N4">
        <v>476</v>
      </c>
      <c r="O4">
        <v>1154</v>
      </c>
      <c r="P4">
        <v>222</v>
      </c>
      <c r="Q4">
        <v>129</v>
      </c>
      <c r="R4">
        <v>172</v>
      </c>
      <c r="S4" t="s">
        <v>119</v>
      </c>
      <c r="T4">
        <v>451</v>
      </c>
      <c r="U4">
        <v>106</v>
      </c>
      <c r="V4" s="2" t="s">
        <v>120</v>
      </c>
      <c r="W4">
        <f t="shared" ref="W3:W66" si="1">COUNTIF(D4:U4,"&gt;"&amp;V4)</f>
        <v>0</v>
      </c>
      <c r="X4" s="6">
        <f t="shared" si="0"/>
        <v>0</v>
      </c>
    </row>
    <row r="5" spans="1:24">
      <c r="A5" s="1">
        <v>3</v>
      </c>
      <c r="B5" t="s">
        <v>23</v>
      </c>
      <c r="C5" t="s">
        <v>87</v>
      </c>
      <c r="D5">
        <v>6.15</v>
      </c>
      <c r="E5">
        <v>7.1</v>
      </c>
      <c r="F5">
        <v>5.43</v>
      </c>
      <c r="G5" t="s">
        <v>118</v>
      </c>
      <c r="H5">
        <v>9.35</v>
      </c>
      <c r="I5" t="s">
        <v>119</v>
      </c>
      <c r="J5">
        <v>7.3</v>
      </c>
      <c r="K5" t="s">
        <v>119</v>
      </c>
      <c r="L5">
        <v>5</v>
      </c>
      <c r="M5">
        <v>5.64</v>
      </c>
      <c r="N5">
        <v>7.7</v>
      </c>
      <c r="O5">
        <v>6.71</v>
      </c>
      <c r="P5">
        <v>3.49</v>
      </c>
      <c r="Q5">
        <v>6.3</v>
      </c>
      <c r="R5">
        <v>4.8</v>
      </c>
      <c r="S5" t="s">
        <v>119</v>
      </c>
      <c r="T5">
        <v>7.64</v>
      </c>
      <c r="U5">
        <v>7.6</v>
      </c>
      <c r="V5" s="2">
        <v>5</v>
      </c>
      <c r="W5">
        <f t="shared" si="1"/>
        <v>11</v>
      </c>
      <c r="X5" s="6">
        <f t="shared" si="0"/>
        <v>0.57894736842105265</v>
      </c>
    </row>
    <row r="6" spans="1:24">
      <c r="A6" s="1">
        <v>4</v>
      </c>
      <c r="B6" t="s">
        <v>24</v>
      </c>
      <c r="C6" t="s">
        <v>87</v>
      </c>
      <c r="D6">
        <v>0.57999999999999996</v>
      </c>
      <c r="E6">
        <v>13.4</v>
      </c>
      <c r="F6">
        <v>7.4</v>
      </c>
      <c r="G6" t="s">
        <v>118</v>
      </c>
      <c r="H6">
        <v>12.5</v>
      </c>
      <c r="I6" t="s">
        <v>119</v>
      </c>
      <c r="J6">
        <v>3.74</v>
      </c>
      <c r="K6" t="s">
        <v>119</v>
      </c>
      <c r="L6">
        <v>0.7</v>
      </c>
      <c r="M6">
        <v>4.04</v>
      </c>
      <c r="N6">
        <v>120</v>
      </c>
      <c r="O6">
        <v>5.47</v>
      </c>
      <c r="P6">
        <v>13.1</v>
      </c>
      <c r="Q6">
        <v>34.1</v>
      </c>
      <c r="R6">
        <v>21.8</v>
      </c>
      <c r="S6" t="s">
        <v>119</v>
      </c>
      <c r="T6">
        <v>1.59</v>
      </c>
      <c r="U6">
        <v>9.16</v>
      </c>
      <c r="V6" s="2">
        <v>100</v>
      </c>
      <c r="W6">
        <f t="shared" si="1"/>
        <v>1</v>
      </c>
      <c r="X6" s="6">
        <f t="shared" si="0"/>
        <v>5.2631578947368418E-2</v>
      </c>
    </row>
    <row r="7" spans="1:24">
      <c r="A7" s="1">
        <v>5</v>
      </c>
      <c r="B7" t="s">
        <v>25</v>
      </c>
      <c r="C7" t="s">
        <v>87</v>
      </c>
      <c r="D7">
        <v>2.86</v>
      </c>
      <c r="E7">
        <v>12.5</v>
      </c>
      <c r="F7">
        <v>2.4</v>
      </c>
      <c r="G7" t="s">
        <v>118</v>
      </c>
      <c r="H7">
        <v>5</v>
      </c>
      <c r="I7" t="s">
        <v>119</v>
      </c>
      <c r="J7">
        <v>5.5</v>
      </c>
      <c r="K7" t="s">
        <v>119</v>
      </c>
      <c r="L7">
        <v>1.2</v>
      </c>
      <c r="M7">
        <v>2.8</v>
      </c>
      <c r="N7">
        <v>19.600000000000001</v>
      </c>
      <c r="O7">
        <v>4.5</v>
      </c>
      <c r="P7">
        <v>4.5</v>
      </c>
      <c r="Q7">
        <v>6</v>
      </c>
      <c r="R7">
        <v>24.4</v>
      </c>
      <c r="S7" t="s">
        <v>119</v>
      </c>
      <c r="T7">
        <v>0.4</v>
      </c>
      <c r="U7">
        <v>7.5</v>
      </c>
      <c r="V7" s="4" t="s">
        <v>122</v>
      </c>
      <c r="W7">
        <f t="shared" si="1"/>
        <v>0</v>
      </c>
      <c r="X7" s="6">
        <f t="shared" si="0"/>
        <v>0</v>
      </c>
    </row>
    <row r="8" spans="1:24">
      <c r="A8" s="1">
        <v>6</v>
      </c>
      <c r="B8" t="s">
        <v>26</v>
      </c>
      <c r="C8" t="s">
        <v>87</v>
      </c>
      <c r="D8">
        <v>241</v>
      </c>
      <c r="E8">
        <v>127</v>
      </c>
      <c r="F8">
        <v>117</v>
      </c>
      <c r="G8" t="s">
        <v>118</v>
      </c>
      <c r="H8">
        <v>105</v>
      </c>
      <c r="I8" t="s">
        <v>119</v>
      </c>
      <c r="J8">
        <v>113</v>
      </c>
      <c r="K8" t="s">
        <v>119</v>
      </c>
      <c r="L8">
        <v>178</v>
      </c>
      <c r="M8">
        <v>203</v>
      </c>
      <c r="N8">
        <v>336</v>
      </c>
      <c r="O8">
        <v>130</v>
      </c>
      <c r="P8">
        <v>122</v>
      </c>
      <c r="Q8">
        <v>165</v>
      </c>
      <c r="R8">
        <v>250</v>
      </c>
      <c r="S8" t="s">
        <v>119</v>
      </c>
      <c r="T8">
        <v>171</v>
      </c>
      <c r="U8">
        <v>114</v>
      </c>
      <c r="V8" s="2">
        <v>500</v>
      </c>
      <c r="W8">
        <f t="shared" si="1"/>
        <v>0</v>
      </c>
      <c r="X8" s="6">
        <f t="shared" si="0"/>
        <v>0</v>
      </c>
    </row>
    <row r="9" spans="1:24">
      <c r="A9" s="1">
        <v>7</v>
      </c>
      <c r="B9" t="s">
        <v>27</v>
      </c>
      <c r="C9" t="s">
        <v>87</v>
      </c>
      <c r="D9">
        <v>15.2</v>
      </c>
      <c r="E9">
        <v>6.25</v>
      </c>
      <c r="F9">
        <v>8.9</v>
      </c>
      <c r="G9" t="s">
        <v>118</v>
      </c>
      <c r="H9">
        <v>18.8</v>
      </c>
      <c r="I9" t="s">
        <v>119</v>
      </c>
      <c r="J9">
        <v>15</v>
      </c>
      <c r="K9" t="s">
        <v>119</v>
      </c>
      <c r="L9">
        <v>7.5</v>
      </c>
      <c r="M9">
        <v>19.2</v>
      </c>
      <c r="N9">
        <v>16.2</v>
      </c>
      <c r="O9">
        <v>8.25</v>
      </c>
      <c r="P9">
        <v>3.5</v>
      </c>
      <c r="Q9">
        <v>10.8</v>
      </c>
      <c r="R9">
        <v>12</v>
      </c>
      <c r="S9" t="s">
        <v>119</v>
      </c>
      <c r="T9">
        <v>11</v>
      </c>
      <c r="U9">
        <v>4.25</v>
      </c>
      <c r="V9" s="4" t="s">
        <v>122</v>
      </c>
      <c r="W9">
        <f t="shared" si="1"/>
        <v>0</v>
      </c>
      <c r="X9" s="6">
        <f t="shared" si="0"/>
        <v>0</v>
      </c>
    </row>
    <row r="10" spans="1:24">
      <c r="A10" s="1">
        <v>8</v>
      </c>
      <c r="B10" t="s">
        <v>28</v>
      </c>
      <c r="C10" t="s">
        <v>87</v>
      </c>
      <c r="D10">
        <v>11.1</v>
      </c>
      <c r="E10">
        <v>11.4</v>
      </c>
      <c r="F10">
        <v>23.3</v>
      </c>
      <c r="G10" t="s">
        <v>118</v>
      </c>
      <c r="H10">
        <v>14.1</v>
      </c>
      <c r="I10" t="s">
        <v>119</v>
      </c>
      <c r="J10">
        <v>21.9</v>
      </c>
      <c r="K10" t="s">
        <v>119</v>
      </c>
      <c r="L10">
        <v>14.6</v>
      </c>
      <c r="M10">
        <v>18.3</v>
      </c>
      <c r="N10">
        <v>64.099999999999994</v>
      </c>
      <c r="O10">
        <v>16</v>
      </c>
      <c r="P10">
        <v>31.8</v>
      </c>
      <c r="Q10">
        <v>35.5</v>
      </c>
      <c r="R10">
        <v>72.8</v>
      </c>
      <c r="S10" t="s">
        <v>119</v>
      </c>
      <c r="T10">
        <v>21.7</v>
      </c>
      <c r="U10">
        <v>4.55</v>
      </c>
      <c r="V10" s="2" t="s">
        <v>120</v>
      </c>
      <c r="W10">
        <f t="shared" si="1"/>
        <v>0</v>
      </c>
      <c r="X10" s="6">
        <f t="shared" si="0"/>
        <v>0</v>
      </c>
    </row>
    <row r="11" spans="1:24">
      <c r="A11" s="1">
        <v>9</v>
      </c>
      <c r="B11" t="s">
        <v>29</v>
      </c>
      <c r="C11" t="s">
        <v>87</v>
      </c>
      <c r="D11">
        <v>1.76</v>
      </c>
      <c r="E11">
        <v>1.92</v>
      </c>
      <c r="F11">
        <v>2.68</v>
      </c>
      <c r="G11" t="s">
        <v>118</v>
      </c>
      <c r="H11">
        <v>1.79</v>
      </c>
      <c r="I11" t="s">
        <v>119</v>
      </c>
      <c r="J11">
        <v>3.43</v>
      </c>
      <c r="K11" t="s">
        <v>119</v>
      </c>
      <c r="L11">
        <v>1.75</v>
      </c>
      <c r="M11">
        <v>1.1399999999999999</v>
      </c>
      <c r="N11">
        <v>2.3199999999999998</v>
      </c>
      <c r="O11">
        <v>2.38</v>
      </c>
      <c r="P11">
        <v>4.07</v>
      </c>
      <c r="Q11">
        <v>2.66</v>
      </c>
      <c r="R11">
        <v>3.02</v>
      </c>
      <c r="S11" t="s">
        <v>119</v>
      </c>
      <c r="T11">
        <v>1.1200000000000001</v>
      </c>
      <c r="U11">
        <v>2.4500000000000002</v>
      </c>
      <c r="V11" s="2">
        <v>5</v>
      </c>
      <c r="W11">
        <f t="shared" si="1"/>
        <v>0</v>
      </c>
      <c r="X11" s="6">
        <f t="shared" si="0"/>
        <v>0</v>
      </c>
    </row>
    <row r="12" spans="1:24">
      <c r="A12" s="1">
        <v>10</v>
      </c>
      <c r="B12" t="s">
        <v>30</v>
      </c>
      <c r="C12" t="s">
        <v>87</v>
      </c>
      <c r="D12">
        <v>0.61699999999999999</v>
      </c>
      <c r="E12">
        <v>0.74199999999999999</v>
      </c>
      <c r="F12">
        <v>0.77900000000000003</v>
      </c>
      <c r="G12" t="s">
        <v>118</v>
      </c>
      <c r="H12">
        <v>7.7700000000000005E-2</v>
      </c>
      <c r="I12" t="s">
        <v>119</v>
      </c>
      <c r="J12">
        <v>0.75900000000000001</v>
      </c>
      <c r="K12" t="s">
        <v>119</v>
      </c>
      <c r="L12">
        <v>0.124</v>
      </c>
      <c r="M12">
        <v>0.114</v>
      </c>
      <c r="N12">
        <v>0.45900000000000002</v>
      </c>
      <c r="O12">
        <v>0.42799999999999999</v>
      </c>
      <c r="P12">
        <v>0.72399999999999998</v>
      </c>
      <c r="Q12">
        <v>0.161</v>
      </c>
      <c r="R12">
        <v>0.61699999999999999</v>
      </c>
      <c r="S12" t="s">
        <v>119</v>
      </c>
      <c r="T12">
        <v>0.32100000000000001</v>
      </c>
      <c r="U12">
        <v>0.73699999999999999</v>
      </c>
      <c r="V12" s="2">
        <f>5/100</f>
        <v>0.05</v>
      </c>
      <c r="W12">
        <f>COUNTIF(D12:U12,"&gt;"&amp;V12)</f>
        <v>14</v>
      </c>
      <c r="X12" s="6">
        <f t="shared" si="0"/>
        <v>0.73684210526315785</v>
      </c>
    </row>
    <row r="13" spans="1:24">
      <c r="A13" s="1">
        <v>11</v>
      </c>
      <c r="B13" t="s">
        <v>31</v>
      </c>
      <c r="C13" t="s">
        <v>87</v>
      </c>
      <c r="D13" t="s">
        <v>88</v>
      </c>
      <c r="E13" t="s">
        <v>88</v>
      </c>
      <c r="F13" t="s">
        <v>88</v>
      </c>
      <c r="G13" t="s">
        <v>118</v>
      </c>
      <c r="H13" t="s">
        <v>88</v>
      </c>
      <c r="I13" t="s">
        <v>119</v>
      </c>
      <c r="J13" t="s">
        <v>88</v>
      </c>
      <c r="K13" t="s">
        <v>119</v>
      </c>
      <c r="L13" t="s">
        <v>88</v>
      </c>
      <c r="M13" t="s">
        <v>88</v>
      </c>
      <c r="N13" t="s">
        <v>88</v>
      </c>
      <c r="O13" t="s">
        <v>88</v>
      </c>
      <c r="P13" t="s">
        <v>88</v>
      </c>
      <c r="Q13" t="s">
        <v>88</v>
      </c>
      <c r="R13" t="s">
        <v>88</v>
      </c>
      <c r="S13" t="s">
        <v>119</v>
      </c>
      <c r="T13" t="s">
        <v>88</v>
      </c>
      <c r="U13" t="s">
        <v>88</v>
      </c>
      <c r="V13" s="2" t="s">
        <v>120</v>
      </c>
      <c r="W13">
        <f t="shared" si="1"/>
        <v>0</v>
      </c>
      <c r="X13" s="6">
        <f t="shared" si="0"/>
        <v>0</v>
      </c>
    </row>
    <row r="14" spans="1:24">
      <c r="A14" s="1">
        <v>12</v>
      </c>
      <c r="B14" t="s">
        <v>32</v>
      </c>
      <c r="C14" t="s">
        <v>87</v>
      </c>
      <c r="D14">
        <v>0.374</v>
      </c>
      <c r="E14">
        <v>1.1200000000000001</v>
      </c>
      <c r="F14">
        <v>0.45200000000000001</v>
      </c>
      <c r="G14" t="s">
        <v>118</v>
      </c>
      <c r="H14">
        <v>0.27600000000000002</v>
      </c>
      <c r="I14" t="s">
        <v>119</v>
      </c>
      <c r="J14">
        <v>0.27900000000000003</v>
      </c>
      <c r="K14" t="s">
        <v>119</v>
      </c>
      <c r="L14">
        <v>0.21199999999999999</v>
      </c>
      <c r="M14">
        <v>0.29599999999999999</v>
      </c>
      <c r="N14">
        <v>0.71199999999999997</v>
      </c>
      <c r="O14">
        <v>0.56100000000000005</v>
      </c>
      <c r="P14">
        <v>0.14000000000000001</v>
      </c>
      <c r="Q14">
        <v>0.29799999999999999</v>
      </c>
      <c r="R14">
        <v>0.11799999999999999</v>
      </c>
      <c r="S14" t="s">
        <v>119</v>
      </c>
      <c r="T14">
        <v>0.123</v>
      </c>
      <c r="U14">
        <v>0.189</v>
      </c>
      <c r="V14" s="2">
        <v>0.6</v>
      </c>
      <c r="W14">
        <f t="shared" si="1"/>
        <v>2</v>
      </c>
      <c r="X14" s="6">
        <f t="shared" si="0"/>
        <v>0.10526315789473684</v>
      </c>
    </row>
    <row r="15" spans="1:24">
      <c r="A15" s="1">
        <v>13</v>
      </c>
      <c r="B15" t="s">
        <v>33</v>
      </c>
      <c r="C15" t="s">
        <v>87</v>
      </c>
      <c r="D15" t="s">
        <v>89</v>
      </c>
      <c r="E15">
        <v>0.20799999999999999</v>
      </c>
      <c r="F15" t="s">
        <v>89</v>
      </c>
      <c r="G15" t="s">
        <v>118</v>
      </c>
      <c r="H15">
        <v>1.35</v>
      </c>
      <c r="I15" t="s">
        <v>119</v>
      </c>
      <c r="J15" t="s">
        <v>89</v>
      </c>
      <c r="K15" t="s">
        <v>119</v>
      </c>
      <c r="L15" t="s">
        <v>89</v>
      </c>
      <c r="M15" t="s">
        <v>89</v>
      </c>
      <c r="N15">
        <v>1.72</v>
      </c>
      <c r="O15">
        <v>0.59799999999999998</v>
      </c>
      <c r="P15" t="s">
        <v>89</v>
      </c>
      <c r="Q15">
        <v>0.63400000000000001</v>
      </c>
      <c r="R15">
        <v>0.2</v>
      </c>
      <c r="S15" t="s">
        <v>119</v>
      </c>
      <c r="T15" t="s">
        <v>89</v>
      </c>
      <c r="U15" t="s">
        <v>89</v>
      </c>
      <c r="V15" s="2">
        <v>10</v>
      </c>
      <c r="W15">
        <f t="shared" si="1"/>
        <v>0</v>
      </c>
      <c r="X15" s="6">
        <f t="shared" si="0"/>
        <v>0</v>
      </c>
    </row>
    <row r="16" spans="1:24">
      <c r="A16" s="1">
        <v>14</v>
      </c>
      <c r="B16" t="s">
        <v>34</v>
      </c>
      <c r="C16" t="s">
        <v>87</v>
      </c>
      <c r="D16">
        <v>3.0000000000000001E-3</v>
      </c>
      <c r="E16">
        <v>7.6E-3</v>
      </c>
      <c r="F16">
        <v>1.2699999999999999E-2</v>
      </c>
      <c r="G16" t="s">
        <v>118</v>
      </c>
      <c r="H16">
        <v>8.0000000000000002E-3</v>
      </c>
      <c r="I16" t="s">
        <v>119</v>
      </c>
      <c r="J16">
        <v>6.4000000000000003E-3</v>
      </c>
      <c r="K16" t="s">
        <v>119</v>
      </c>
      <c r="L16">
        <v>8.3999999999999995E-3</v>
      </c>
      <c r="M16">
        <v>9.2999999999999992E-3</v>
      </c>
      <c r="N16">
        <v>4.1099999999999998E-2</v>
      </c>
      <c r="O16">
        <v>8.6999999999999994E-3</v>
      </c>
      <c r="P16">
        <v>1.04E-2</v>
      </c>
      <c r="Q16">
        <v>1.8800000000000001E-2</v>
      </c>
      <c r="R16">
        <v>1.8700000000000001E-2</v>
      </c>
      <c r="S16" t="s">
        <v>119</v>
      </c>
      <c r="T16">
        <v>5.4000000000000003E-3</v>
      </c>
      <c r="U16">
        <v>9.9000000000000008E-3</v>
      </c>
      <c r="V16" s="2">
        <v>1</v>
      </c>
      <c r="W16">
        <f t="shared" si="1"/>
        <v>0</v>
      </c>
      <c r="X16" s="6">
        <f t="shared" si="0"/>
        <v>0</v>
      </c>
    </row>
    <row r="17" spans="1:24">
      <c r="A17" s="1">
        <v>15</v>
      </c>
      <c r="B17" t="s">
        <v>35</v>
      </c>
      <c r="C17" t="s">
        <v>87</v>
      </c>
      <c r="D17">
        <v>3.2899999999999999E-2</v>
      </c>
      <c r="E17">
        <v>4.2599999999999999E-2</v>
      </c>
      <c r="F17">
        <v>0.157</v>
      </c>
      <c r="G17" t="s">
        <v>118</v>
      </c>
      <c r="H17">
        <v>2.3099999999999999E-2</v>
      </c>
      <c r="I17" t="s">
        <v>119</v>
      </c>
      <c r="J17">
        <v>3.9399999999999998E-2</v>
      </c>
      <c r="K17" t="s">
        <v>119</v>
      </c>
      <c r="L17">
        <v>6.8000000000000005E-2</v>
      </c>
      <c r="M17">
        <v>5.5100000000000003E-2</v>
      </c>
      <c r="N17">
        <v>0.11</v>
      </c>
      <c r="O17">
        <v>3.9800000000000002E-2</v>
      </c>
      <c r="P17">
        <v>6.4000000000000001E-2</v>
      </c>
      <c r="Q17">
        <v>5.5E-2</v>
      </c>
      <c r="R17">
        <v>5.7799999999999997E-2</v>
      </c>
      <c r="S17" t="s">
        <v>119</v>
      </c>
      <c r="T17">
        <v>7.6200000000000004E-2</v>
      </c>
      <c r="U17">
        <v>4.2200000000000001E-2</v>
      </c>
      <c r="V17" s="2">
        <v>0.02</v>
      </c>
      <c r="W17">
        <f t="shared" si="1"/>
        <v>14</v>
      </c>
      <c r="X17" s="6">
        <f t="shared" si="0"/>
        <v>0.73684210526315785</v>
      </c>
    </row>
    <row r="18" spans="1:24">
      <c r="A18" s="1">
        <v>16</v>
      </c>
      <c r="B18" t="s">
        <v>36</v>
      </c>
      <c r="C18" t="s">
        <v>87</v>
      </c>
      <c r="D18" t="s">
        <v>88</v>
      </c>
      <c r="E18" t="s">
        <v>88</v>
      </c>
      <c r="F18" t="s">
        <v>88</v>
      </c>
      <c r="G18" t="s">
        <v>118</v>
      </c>
      <c r="H18" t="s">
        <v>88</v>
      </c>
      <c r="I18" t="s">
        <v>119</v>
      </c>
      <c r="J18" t="s">
        <v>88</v>
      </c>
      <c r="K18" t="s">
        <v>119</v>
      </c>
      <c r="L18" t="s">
        <v>88</v>
      </c>
      <c r="M18" t="s">
        <v>88</v>
      </c>
      <c r="N18" t="s">
        <v>88</v>
      </c>
      <c r="O18" t="s">
        <v>88</v>
      </c>
      <c r="P18" t="s">
        <v>88</v>
      </c>
      <c r="Q18" t="s">
        <v>88</v>
      </c>
      <c r="R18" t="s">
        <v>88</v>
      </c>
      <c r="S18" t="s">
        <v>119</v>
      </c>
      <c r="T18" t="s">
        <v>88</v>
      </c>
      <c r="U18" t="s">
        <v>88</v>
      </c>
      <c r="V18" s="2" t="s">
        <v>120</v>
      </c>
      <c r="W18">
        <f t="shared" si="1"/>
        <v>0</v>
      </c>
      <c r="X18" s="6">
        <f t="shared" si="0"/>
        <v>0</v>
      </c>
    </row>
    <row r="19" spans="1:24">
      <c r="A19" s="1">
        <v>17</v>
      </c>
      <c r="B19" t="s">
        <v>37</v>
      </c>
      <c r="C19" t="s">
        <v>87</v>
      </c>
      <c r="D19">
        <v>53.3</v>
      </c>
      <c r="E19">
        <v>10.1</v>
      </c>
      <c r="F19">
        <v>40.9</v>
      </c>
      <c r="G19" t="s">
        <v>118</v>
      </c>
      <c r="H19">
        <v>26.8</v>
      </c>
      <c r="I19" t="s">
        <v>119</v>
      </c>
      <c r="J19">
        <v>18.7</v>
      </c>
      <c r="K19" t="s">
        <v>119</v>
      </c>
      <c r="L19">
        <v>78.3</v>
      </c>
      <c r="M19">
        <v>70.2</v>
      </c>
      <c r="N19">
        <v>44.4</v>
      </c>
      <c r="O19">
        <v>202</v>
      </c>
      <c r="P19">
        <v>45.5</v>
      </c>
      <c r="Q19">
        <v>13.6</v>
      </c>
      <c r="R19">
        <v>17.2</v>
      </c>
      <c r="S19" t="s">
        <v>119</v>
      </c>
      <c r="T19">
        <v>68.2</v>
      </c>
      <c r="U19">
        <v>9.6</v>
      </c>
      <c r="V19" s="2">
        <v>300</v>
      </c>
      <c r="W19">
        <f t="shared" si="1"/>
        <v>0</v>
      </c>
      <c r="X19" s="6">
        <f t="shared" si="0"/>
        <v>0</v>
      </c>
    </row>
    <row r="20" spans="1:24">
      <c r="A20" s="1">
        <v>18</v>
      </c>
      <c r="B20" t="s">
        <v>38</v>
      </c>
      <c r="C20" t="s">
        <v>87</v>
      </c>
      <c r="D20">
        <v>20.9</v>
      </c>
      <c r="E20">
        <v>1.3</v>
      </c>
      <c r="F20">
        <v>7.53</v>
      </c>
      <c r="G20" t="s">
        <v>118</v>
      </c>
      <c r="H20">
        <v>2.98</v>
      </c>
      <c r="I20" t="s">
        <v>119</v>
      </c>
      <c r="J20">
        <v>2.2599999999999998</v>
      </c>
      <c r="K20" t="s">
        <v>119</v>
      </c>
      <c r="L20">
        <v>12</v>
      </c>
      <c r="M20">
        <v>19.8</v>
      </c>
      <c r="N20">
        <v>18.7</v>
      </c>
      <c r="O20">
        <v>22.4</v>
      </c>
      <c r="P20">
        <v>5.28</v>
      </c>
      <c r="Q20">
        <v>5.48</v>
      </c>
      <c r="R20">
        <v>6.77</v>
      </c>
      <c r="S20" t="s">
        <v>119</v>
      </c>
      <c r="T20">
        <v>16.600000000000001</v>
      </c>
      <c r="U20">
        <v>1.61</v>
      </c>
      <c r="V20" s="2">
        <v>200</v>
      </c>
      <c r="W20">
        <f t="shared" si="1"/>
        <v>0</v>
      </c>
      <c r="X20" s="6">
        <f t="shared" si="0"/>
        <v>0</v>
      </c>
    </row>
    <row r="21" spans="1:24">
      <c r="A21" s="1">
        <v>19</v>
      </c>
      <c r="B21" t="s">
        <v>39</v>
      </c>
      <c r="C21" t="s">
        <v>87</v>
      </c>
      <c r="D21" t="s">
        <v>90</v>
      </c>
      <c r="E21">
        <v>0.129</v>
      </c>
      <c r="F21" t="s">
        <v>90</v>
      </c>
      <c r="G21" t="s">
        <v>118</v>
      </c>
      <c r="H21">
        <v>0.113</v>
      </c>
      <c r="I21" t="s">
        <v>119</v>
      </c>
      <c r="J21">
        <v>6.8900000000000003E-2</v>
      </c>
      <c r="K21" t="s">
        <v>119</v>
      </c>
      <c r="L21" t="s">
        <v>90</v>
      </c>
      <c r="M21" t="s">
        <v>90</v>
      </c>
      <c r="N21" t="s">
        <v>90</v>
      </c>
      <c r="O21" t="s">
        <v>90</v>
      </c>
      <c r="P21">
        <v>0.192</v>
      </c>
      <c r="Q21">
        <v>0.32100000000000001</v>
      </c>
      <c r="R21">
        <v>0.42199999999999999</v>
      </c>
      <c r="S21" t="s">
        <v>119</v>
      </c>
      <c r="T21" t="s">
        <v>90</v>
      </c>
      <c r="U21">
        <v>7.4300000000000005E-2</v>
      </c>
      <c r="V21" s="2">
        <v>0.2</v>
      </c>
      <c r="W21">
        <f t="shared" si="1"/>
        <v>2</v>
      </c>
      <c r="X21" s="6">
        <f t="shared" si="0"/>
        <v>0.10526315789473684</v>
      </c>
    </row>
    <row r="22" spans="1:24">
      <c r="A22" s="1">
        <v>20</v>
      </c>
      <c r="B22" t="s">
        <v>40</v>
      </c>
      <c r="C22" t="s">
        <v>87</v>
      </c>
      <c r="D22" t="s">
        <v>91</v>
      </c>
      <c r="E22" t="s">
        <v>91</v>
      </c>
      <c r="F22" t="s">
        <v>91</v>
      </c>
      <c r="G22" t="s">
        <v>118</v>
      </c>
      <c r="H22" t="s">
        <v>91</v>
      </c>
      <c r="I22" t="s">
        <v>119</v>
      </c>
      <c r="J22" t="s">
        <v>91</v>
      </c>
      <c r="K22" t="s">
        <v>119</v>
      </c>
      <c r="L22" t="s">
        <v>91</v>
      </c>
      <c r="M22" t="s">
        <v>91</v>
      </c>
      <c r="N22" t="s">
        <v>91</v>
      </c>
      <c r="O22" t="s">
        <v>91</v>
      </c>
      <c r="P22" t="s">
        <v>91</v>
      </c>
      <c r="Q22" t="s">
        <v>91</v>
      </c>
      <c r="R22" t="s">
        <v>91</v>
      </c>
      <c r="S22" t="s">
        <v>119</v>
      </c>
      <c r="T22" t="s">
        <v>91</v>
      </c>
      <c r="U22" t="s">
        <v>91</v>
      </c>
      <c r="V22" s="2">
        <v>1E-3</v>
      </c>
      <c r="W22">
        <f t="shared" si="1"/>
        <v>0</v>
      </c>
      <c r="X22" s="6">
        <f t="shared" si="0"/>
        <v>0</v>
      </c>
    </row>
    <row r="23" spans="1:24">
      <c r="A23" s="1">
        <v>21</v>
      </c>
      <c r="B23" t="s">
        <v>41</v>
      </c>
      <c r="C23" t="s">
        <v>87</v>
      </c>
      <c r="D23" t="s">
        <v>90</v>
      </c>
      <c r="E23" t="s">
        <v>90</v>
      </c>
      <c r="F23" t="s">
        <v>90</v>
      </c>
      <c r="G23" t="s">
        <v>118</v>
      </c>
      <c r="H23" t="s">
        <v>90</v>
      </c>
      <c r="I23" t="s">
        <v>119</v>
      </c>
      <c r="J23" t="s">
        <v>90</v>
      </c>
      <c r="K23" t="s">
        <v>119</v>
      </c>
      <c r="L23" t="s">
        <v>90</v>
      </c>
      <c r="M23" t="s">
        <v>90</v>
      </c>
      <c r="N23" t="s">
        <v>90</v>
      </c>
      <c r="O23" t="s">
        <v>90</v>
      </c>
      <c r="P23" t="s">
        <v>90</v>
      </c>
      <c r="Q23" t="s">
        <v>90</v>
      </c>
      <c r="R23" t="s">
        <v>90</v>
      </c>
      <c r="S23" t="s">
        <v>119</v>
      </c>
      <c r="T23" t="s">
        <v>90</v>
      </c>
      <c r="U23" t="s">
        <v>90</v>
      </c>
      <c r="V23" s="2">
        <v>0.05</v>
      </c>
      <c r="W23">
        <f t="shared" si="1"/>
        <v>0</v>
      </c>
      <c r="X23" s="6">
        <f t="shared" si="0"/>
        <v>0</v>
      </c>
    </row>
    <row r="24" spans="1:24">
      <c r="A24" s="1">
        <v>22</v>
      </c>
      <c r="B24" t="s">
        <v>42</v>
      </c>
      <c r="C24" t="s">
        <v>87</v>
      </c>
      <c r="D24" t="s">
        <v>90</v>
      </c>
      <c r="E24" t="s">
        <v>90</v>
      </c>
      <c r="F24" t="s">
        <v>90</v>
      </c>
      <c r="G24" t="s">
        <v>118</v>
      </c>
      <c r="H24" t="s">
        <v>90</v>
      </c>
      <c r="I24" t="s">
        <v>119</v>
      </c>
      <c r="J24" t="s">
        <v>90</v>
      </c>
      <c r="K24" t="s">
        <v>119</v>
      </c>
      <c r="L24" t="s">
        <v>90</v>
      </c>
      <c r="M24" t="s">
        <v>90</v>
      </c>
      <c r="N24" t="s">
        <v>90</v>
      </c>
      <c r="O24" t="s">
        <v>90</v>
      </c>
      <c r="P24" t="s">
        <v>90</v>
      </c>
      <c r="Q24" t="s">
        <v>90</v>
      </c>
      <c r="R24" t="s">
        <v>90</v>
      </c>
      <c r="S24" t="s">
        <v>119</v>
      </c>
      <c r="T24" t="s">
        <v>90</v>
      </c>
      <c r="U24" t="s">
        <v>90</v>
      </c>
      <c r="V24" s="2">
        <v>0.5</v>
      </c>
      <c r="W24">
        <f t="shared" si="1"/>
        <v>0</v>
      </c>
      <c r="X24" s="6">
        <f t="shared" si="0"/>
        <v>0</v>
      </c>
    </row>
    <row r="25" spans="1:24">
      <c r="A25" s="1">
        <v>23</v>
      </c>
      <c r="B25" t="s">
        <v>43</v>
      </c>
      <c r="C25" t="s">
        <v>87</v>
      </c>
      <c r="D25" t="s">
        <v>90</v>
      </c>
      <c r="E25" t="s">
        <v>90</v>
      </c>
      <c r="F25" t="s">
        <v>90</v>
      </c>
      <c r="G25" t="s">
        <v>118</v>
      </c>
      <c r="H25" t="s">
        <v>90</v>
      </c>
      <c r="I25" t="s">
        <v>119</v>
      </c>
      <c r="J25" t="s">
        <v>90</v>
      </c>
      <c r="K25" t="s">
        <v>119</v>
      </c>
      <c r="L25" t="s">
        <v>90</v>
      </c>
      <c r="M25" t="s">
        <v>90</v>
      </c>
      <c r="N25" t="s">
        <v>90</v>
      </c>
      <c r="O25" t="s">
        <v>90</v>
      </c>
      <c r="P25" t="s">
        <v>90</v>
      </c>
      <c r="Q25" t="s">
        <v>90</v>
      </c>
      <c r="R25" t="s">
        <v>90</v>
      </c>
      <c r="S25" t="s">
        <v>119</v>
      </c>
      <c r="T25" t="s">
        <v>90</v>
      </c>
      <c r="U25" t="s">
        <v>90</v>
      </c>
      <c r="V25" s="2">
        <v>1</v>
      </c>
      <c r="W25">
        <f t="shared" si="1"/>
        <v>0</v>
      </c>
      <c r="X25" s="6">
        <f t="shared" si="0"/>
        <v>0</v>
      </c>
    </row>
    <row r="26" spans="1:24">
      <c r="A26" s="1">
        <v>24</v>
      </c>
      <c r="B26" t="s">
        <v>44</v>
      </c>
      <c r="C26" t="s">
        <v>87</v>
      </c>
      <c r="D26" t="s">
        <v>92</v>
      </c>
      <c r="E26" t="s">
        <v>92</v>
      </c>
      <c r="F26" t="s">
        <v>92</v>
      </c>
      <c r="G26" t="s">
        <v>118</v>
      </c>
      <c r="H26" t="s">
        <v>92</v>
      </c>
      <c r="I26" t="s">
        <v>119</v>
      </c>
      <c r="J26" t="s">
        <v>92</v>
      </c>
      <c r="K26" t="s">
        <v>119</v>
      </c>
      <c r="L26" t="s">
        <v>92</v>
      </c>
      <c r="M26" t="s">
        <v>92</v>
      </c>
      <c r="N26" t="s">
        <v>92</v>
      </c>
      <c r="O26" t="s">
        <v>92</v>
      </c>
      <c r="P26" t="s">
        <v>92</v>
      </c>
      <c r="Q26" t="s">
        <v>92</v>
      </c>
      <c r="R26" t="s">
        <v>92</v>
      </c>
      <c r="S26" t="s">
        <v>119</v>
      </c>
      <c r="T26" t="s">
        <v>92</v>
      </c>
      <c r="U26" t="s">
        <v>92</v>
      </c>
      <c r="V26" s="2">
        <v>2.5000000000000001E-2</v>
      </c>
      <c r="W26">
        <f t="shared" si="1"/>
        <v>0</v>
      </c>
      <c r="X26" s="6">
        <f t="shared" si="0"/>
        <v>0</v>
      </c>
    </row>
    <row r="27" spans="1:24">
      <c r="A27" s="1">
        <v>25</v>
      </c>
      <c r="B27" t="s">
        <v>45</v>
      </c>
      <c r="C27" t="s">
        <v>87</v>
      </c>
      <c r="D27" t="s">
        <v>90</v>
      </c>
      <c r="E27" t="s">
        <v>90</v>
      </c>
      <c r="F27">
        <v>0.106</v>
      </c>
      <c r="G27" t="s">
        <v>118</v>
      </c>
      <c r="H27" t="s">
        <v>90</v>
      </c>
      <c r="I27" t="s">
        <v>119</v>
      </c>
      <c r="J27" t="s">
        <v>90</v>
      </c>
      <c r="K27" t="s">
        <v>119</v>
      </c>
      <c r="L27" t="s">
        <v>90</v>
      </c>
      <c r="M27">
        <v>9.7100000000000006E-2</v>
      </c>
      <c r="N27">
        <v>7.7299999999999994E-2</v>
      </c>
      <c r="O27">
        <v>7.8100000000000003E-2</v>
      </c>
      <c r="P27">
        <v>0.111</v>
      </c>
      <c r="Q27">
        <v>0.115</v>
      </c>
      <c r="R27">
        <v>0.155</v>
      </c>
      <c r="S27" t="s">
        <v>119</v>
      </c>
      <c r="T27">
        <v>9.2299999999999993E-2</v>
      </c>
      <c r="U27">
        <v>8.5999999999999993E-2</v>
      </c>
      <c r="V27" s="2">
        <v>0.1</v>
      </c>
      <c r="W27">
        <f t="shared" si="1"/>
        <v>4</v>
      </c>
      <c r="X27" s="6">
        <f t="shared" si="0"/>
        <v>0.21052631578947367</v>
      </c>
    </row>
    <row r="28" spans="1:24">
      <c r="A28" s="1">
        <v>26</v>
      </c>
      <c r="B28" t="s">
        <v>46</v>
      </c>
      <c r="C28" t="s">
        <v>87</v>
      </c>
      <c r="D28" t="s">
        <v>93</v>
      </c>
      <c r="E28" t="s">
        <v>93</v>
      </c>
      <c r="F28" t="s">
        <v>93</v>
      </c>
      <c r="G28" t="s">
        <v>118</v>
      </c>
      <c r="H28" t="s">
        <v>93</v>
      </c>
      <c r="I28" t="s">
        <v>119</v>
      </c>
      <c r="J28" t="s">
        <v>93</v>
      </c>
      <c r="K28" t="s">
        <v>119</v>
      </c>
      <c r="L28" t="s">
        <v>93</v>
      </c>
      <c r="M28">
        <v>3.1199999999999999E-3</v>
      </c>
      <c r="N28" t="s">
        <v>93</v>
      </c>
      <c r="O28" t="s">
        <v>93</v>
      </c>
      <c r="P28" t="s">
        <v>93</v>
      </c>
      <c r="Q28" t="s">
        <v>93</v>
      </c>
      <c r="R28" t="s">
        <v>93</v>
      </c>
      <c r="S28" t="s">
        <v>119</v>
      </c>
      <c r="T28" t="s">
        <v>93</v>
      </c>
      <c r="U28" t="s">
        <v>93</v>
      </c>
      <c r="V28" s="2">
        <v>0.01</v>
      </c>
      <c r="W28">
        <f t="shared" si="1"/>
        <v>0</v>
      </c>
      <c r="X28" s="6">
        <f t="shared" si="0"/>
        <v>0</v>
      </c>
    </row>
    <row r="29" spans="1:24">
      <c r="A29" s="1">
        <v>27</v>
      </c>
      <c r="B29" t="s">
        <v>47</v>
      </c>
      <c r="C29" t="s">
        <v>87</v>
      </c>
      <c r="D29" t="s">
        <v>90</v>
      </c>
      <c r="E29" t="s">
        <v>90</v>
      </c>
      <c r="F29" t="s">
        <v>90</v>
      </c>
      <c r="G29" t="s">
        <v>118</v>
      </c>
      <c r="H29" t="s">
        <v>90</v>
      </c>
      <c r="I29" t="s">
        <v>119</v>
      </c>
      <c r="J29" t="s">
        <v>90</v>
      </c>
      <c r="K29" t="s">
        <v>119</v>
      </c>
      <c r="L29" t="s">
        <v>90</v>
      </c>
      <c r="M29" t="s">
        <v>90</v>
      </c>
      <c r="N29">
        <v>7.1999999999999995E-2</v>
      </c>
      <c r="O29" t="s">
        <v>90</v>
      </c>
      <c r="P29" t="s">
        <v>90</v>
      </c>
      <c r="Q29">
        <v>7.2999999999999995E-2</v>
      </c>
      <c r="R29" t="s">
        <v>90</v>
      </c>
      <c r="S29" t="s">
        <v>119</v>
      </c>
      <c r="T29">
        <v>5.8000000000000003E-2</v>
      </c>
      <c r="U29" t="s">
        <v>90</v>
      </c>
      <c r="V29" s="2">
        <v>3</v>
      </c>
      <c r="W29">
        <f t="shared" si="1"/>
        <v>0</v>
      </c>
      <c r="X29" s="6">
        <f t="shared" si="0"/>
        <v>0</v>
      </c>
    </row>
    <row r="30" spans="1:24">
      <c r="A30" s="1">
        <v>28</v>
      </c>
      <c r="B30" t="s">
        <v>48</v>
      </c>
      <c r="C30" t="s">
        <v>87</v>
      </c>
      <c r="D30" t="s">
        <v>92</v>
      </c>
      <c r="E30" t="s">
        <v>92</v>
      </c>
      <c r="F30" t="s">
        <v>92</v>
      </c>
      <c r="G30" t="s">
        <v>118</v>
      </c>
      <c r="H30" t="s">
        <v>92</v>
      </c>
      <c r="I30" t="s">
        <v>119</v>
      </c>
      <c r="J30" t="s">
        <v>92</v>
      </c>
      <c r="K30" t="s">
        <v>119</v>
      </c>
      <c r="L30" t="s">
        <v>92</v>
      </c>
      <c r="M30" t="s">
        <v>92</v>
      </c>
      <c r="N30" t="s">
        <v>92</v>
      </c>
      <c r="O30" t="s">
        <v>92</v>
      </c>
      <c r="P30" t="s">
        <v>92</v>
      </c>
      <c r="Q30" t="s">
        <v>92</v>
      </c>
      <c r="R30" t="s">
        <v>92</v>
      </c>
      <c r="S30" t="s">
        <v>119</v>
      </c>
      <c r="T30" t="s">
        <v>92</v>
      </c>
      <c r="U30" t="s">
        <v>92</v>
      </c>
      <c r="V30" s="2">
        <v>0.01</v>
      </c>
      <c r="W30">
        <f t="shared" si="1"/>
        <v>0</v>
      </c>
      <c r="X30" s="6">
        <f t="shared" si="0"/>
        <v>0</v>
      </c>
    </row>
    <row r="31" spans="1:24">
      <c r="A31" s="1">
        <v>29</v>
      </c>
      <c r="B31" t="s">
        <v>49</v>
      </c>
      <c r="C31" t="s">
        <v>87</v>
      </c>
      <c r="D31">
        <v>0.156</v>
      </c>
      <c r="E31">
        <v>0.46300000000000002</v>
      </c>
      <c r="F31">
        <v>0.42899999999999999</v>
      </c>
      <c r="G31" t="s">
        <v>118</v>
      </c>
      <c r="H31">
        <v>0.218</v>
      </c>
      <c r="I31" t="s">
        <v>119</v>
      </c>
      <c r="J31">
        <v>0.27700000000000002</v>
      </c>
      <c r="K31" t="s">
        <v>119</v>
      </c>
      <c r="L31">
        <v>0.123</v>
      </c>
      <c r="M31">
        <v>0.5</v>
      </c>
      <c r="N31">
        <v>1.41</v>
      </c>
      <c r="O31">
        <v>0.26600000000000001</v>
      </c>
      <c r="P31">
        <v>0.82</v>
      </c>
      <c r="Q31">
        <v>0.9</v>
      </c>
      <c r="R31">
        <v>1.1399999999999999</v>
      </c>
      <c r="S31" t="s">
        <v>119</v>
      </c>
      <c r="T31">
        <v>0.33100000000000002</v>
      </c>
      <c r="U31">
        <v>0.28000000000000003</v>
      </c>
      <c r="V31" s="2">
        <v>0.3</v>
      </c>
      <c r="W31">
        <f t="shared" si="1"/>
        <v>8</v>
      </c>
      <c r="X31" s="6">
        <f t="shared" si="0"/>
        <v>0.42105263157894735</v>
      </c>
    </row>
    <row r="32" spans="1:24">
      <c r="A32" s="1">
        <v>30</v>
      </c>
      <c r="B32" t="s">
        <v>50</v>
      </c>
      <c r="C32" t="s">
        <v>87</v>
      </c>
      <c r="D32" t="s">
        <v>94</v>
      </c>
      <c r="E32" t="s">
        <v>94</v>
      </c>
      <c r="F32" t="s">
        <v>94</v>
      </c>
      <c r="G32" t="s">
        <v>118</v>
      </c>
      <c r="H32" t="s">
        <v>94</v>
      </c>
      <c r="I32" t="s">
        <v>119</v>
      </c>
      <c r="J32" t="s">
        <v>94</v>
      </c>
      <c r="K32" t="s">
        <v>119</v>
      </c>
      <c r="L32" t="s">
        <v>94</v>
      </c>
      <c r="M32" t="s">
        <v>94</v>
      </c>
      <c r="N32" t="s">
        <v>94</v>
      </c>
      <c r="O32" t="s">
        <v>94</v>
      </c>
      <c r="P32" t="s">
        <v>94</v>
      </c>
      <c r="Q32" t="s">
        <v>94</v>
      </c>
      <c r="R32" t="s">
        <v>94</v>
      </c>
      <c r="S32" t="s">
        <v>119</v>
      </c>
      <c r="T32" t="s">
        <v>94</v>
      </c>
      <c r="U32" t="s">
        <v>94</v>
      </c>
      <c r="V32" s="2">
        <v>250</v>
      </c>
      <c r="W32">
        <f t="shared" si="1"/>
        <v>0</v>
      </c>
      <c r="X32" s="6">
        <f t="shared" si="0"/>
        <v>0</v>
      </c>
    </row>
    <row r="33" spans="1:24">
      <c r="A33" s="1">
        <v>31</v>
      </c>
      <c r="B33" t="s">
        <v>51</v>
      </c>
      <c r="C33" t="s">
        <v>87</v>
      </c>
      <c r="D33" t="s">
        <v>95</v>
      </c>
      <c r="E33" t="s">
        <v>95</v>
      </c>
      <c r="F33" t="s">
        <v>95</v>
      </c>
      <c r="G33" t="s">
        <v>118</v>
      </c>
      <c r="H33" t="s">
        <v>95</v>
      </c>
      <c r="I33" t="s">
        <v>119</v>
      </c>
      <c r="J33" t="s">
        <v>95</v>
      </c>
      <c r="K33" t="s">
        <v>119</v>
      </c>
      <c r="L33" t="s">
        <v>95</v>
      </c>
      <c r="M33" t="s">
        <v>95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119</v>
      </c>
      <c r="T33" t="s">
        <v>95</v>
      </c>
      <c r="U33" t="s">
        <v>95</v>
      </c>
      <c r="V33" s="2">
        <v>2</v>
      </c>
      <c r="W33">
        <f t="shared" si="1"/>
        <v>0</v>
      </c>
      <c r="X33" s="6">
        <f t="shared" si="0"/>
        <v>0</v>
      </c>
    </row>
    <row r="34" spans="1:24">
      <c r="A34" s="1">
        <v>32</v>
      </c>
      <c r="B34" t="s">
        <v>52</v>
      </c>
      <c r="C34" t="s">
        <v>87</v>
      </c>
      <c r="D34" t="s">
        <v>96</v>
      </c>
      <c r="E34" t="s">
        <v>96</v>
      </c>
      <c r="F34" t="s">
        <v>96</v>
      </c>
      <c r="G34" t="s">
        <v>118</v>
      </c>
      <c r="H34" t="s">
        <v>96</v>
      </c>
      <c r="I34" t="s">
        <v>119</v>
      </c>
      <c r="J34" t="s">
        <v>96</v>
      </c>
      <c r="K34" t="s">
        <v>119</v>
      </c>
      <c r="L34" t="s">
        <v>96</v>
      </c>
      <c r="M34" t="s">
        <v>96</v>
      </c>
      <c r="N34" t="s">
        <v>96</v>
      </c>
      <c r="O34" t="s">
        <v>96</v>
      </c>
      <c r="P34" t="s">
        <v>96</v>
      </c>
      <c r="Q34" t="s">
        <v>96</v>
      </c>
      <c r="R34" t="s">
        <v>96</v>
      </c>
      <c r="S34" t="s">
        <v>119</v>
      </c>
      <c r="T34" t="s">
        <v>96</v>
      </c>
      <c r="U34" t="s">
        <v>96</v>
      </c>
      <c r="V34" s="2">
        <v>0.01</v>
      </c>
      <c r="W34">
        <f t="shared" si="1"/>
        <v>0</v>
      </c>
      <c r="X34" s="6">
        <f t="shared" si="0"/>
        <v>0</v>
      </c>
    </row>
    <row r="35" spans="1:24">
      <c r="A35" s="1">
        <v>33</v>
      </c>
      <c r="B35" t="s">
        <v>53</v>
      </c>
      <c r="C35" t="s">
        <v>87</v>
      </c>
      <c r="D35" t="s">
        <v>96</v>
      </c>
      <c r="E35" t="s">
        <v>96</v>
      </c>
      <c r="F35" t="s">
        <v>96</v>
      </c>
      <c r="G35" t="s">
        <v>118</v>
      </c>
      <c r="H35" t="s">
        <v>96</v>
      </c>
      <c r="I35" t="s">
        <v>119</v>
      </c>
      <c r="J35" t="s">
        <v>96</v>
      </c>
      <c r="K35" t="s">
        <v>119</v>
      </c>
      <c r="L35" t="s">
        <v>96</v>
      </c>
      <c r="M35" t="s">
        <v>96</v>
      </c>
      <c r="N35" t="s">
        <v>96</v>
      </c>
      <c r="O35" t="s">
        <v>96</v>
      </c>
      <c r="P35" t="s">
        <v>96</v>
      </c>
      <c r="Q35" t="s">
        <v>96</v>
      </c>
      <c r="R35" t="s">
        <v>96</v>
      </c>
      <c r="S35" t="s">
        <v>119</v>
      </c>
      <c r="T35" t="s">
        <v>96</v>
      </c>
      <c r="U35" t="s">
        <v>96</v>
      </c>
      <c r="V35" s="2">
        <v>2</v>
      </c>
      <c r="W35">
        <f t="shared" si="1"/>
        <v>0</v>
      </c>
      <c r="X35" s="6">
        <f t="shared" si="0"/>
        <v>0</v>
      </c>
    </row>
    <row r="36" spans="1:24">
      <c r="A36" s="1">
        <v>34</v>
      </c>
      <c r="B36" t="s">
        <v>54</v>
      </c>
      <c r="C36" t="s">
        <v>87</v>
      </c>
      <c r="D36">
        <v>0.25</v>
      </c>
      <c r="E36" t="s">
        <v>95</v>
      </c>
      <c r="F36">
        <v>0.09</v>
      </c>
      <c r="G36" t="s">
        <v>118</v>
      </c>
      <c r="H36">
        <v>0.06</v>
      </c>
      <c r="I36" t="s">
        <v>119</v>
      </c>
      <c r="J36" t="s">
        <v>95</v>
      </c>
      <c r="K36" t="s">
        <v>119</v>
      </c>
      <c r="L36">
        <v>0.15</v>
      </c>
      <c r="M36">
        <v>0.17</v>
      </c>
      <c r="N36">
        <v>0.14000000000000001</v>
      </c>
      <c r="O36">
        <v>0.22</v>
      </c>
      <c r="P36">
        <v>0.09</v>
      </c>
      <c r="Q36" t="s">
        <v>95</v>
      </c>
      <c r="R36">
        <v>0.08</v>
      </c>
      <c r="S36" t="s">
        <v>119</v>
      </c>
      <c r="T36">
        <v>0.08</v>
      </c>
      <c r="U36" t="s">
        <v>95</v>
      </c>
      <c r="V36" s="2">
        <v>2</v>
      </c>
      <c r="W36">
        <f t="shared" si="1"/>
        <v>0</v>
      </c>
      <c r="X36" s="6">
        <f t="shared" si="0"/>
        <v>0</v>
      </c>
    </row>
    <row r="37" spans="1:24">
      <c r="A37" s="1">
        <v>35</v>
      </c>
      <c r="B37" t="s">
        <v>55</v>
      </c>
      <c r="C37" t="s">
        <v>87</v>
      </c>
      <c r="D37" t="s">
        <v>97</v>
      </c>
      <c r="E37" t="s">
        <v>97</v>
      </c>
      <c r="F37" t="s">
        <v>97</v>
      </c>
      <c r="G37" t="s">
        <v>118</v>
      </c>
      <c r="H37" t="s">
        <v>97</v>
      </c>
      <c r="I37" t="s">
        <v>119</v>
      </c>
      <c r="J37" t="s">
        <v>97</v>
      </c>
      <c r="K37" t="s">
        <v>119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119</v>
      </c>
      <c r="T37" t="s">
        <v>97</v>
      </c>
      <c r="U37" t="s">
        <v>97</v>
      </c>
      <c r="V37" s="2">
        <v>7.0000000000000007E-2</v>
      </c>
      <c r="W37">
        <f t="shared" si="1"/>
        <v>0</v>
      </c>
      <c r="X37" s="6">
        <f t="shared" si="0"/>
        <v>0</v>
      </c>
    </row>
    <row r="38" spans="1:24" ht="20.399999999999999">
      <c r="A38" s="1">
        <v>36</v>
      </c>
      <c r="B38" t="s">
        <v>56</v>
      </c>
      <c r="C38" t="s">
        <v>87</v>
      </c>
      <c r="D38">
        <v>260</v>
      </c>
      <c r="E38">
        <v>120</v>
      </c>
      <c r="F38">
        <v>46</v>
      </c>
      <c r="G38" t="s">
        <v>118</v>
      </c>
      <c r="H38">
        <v>79</v>
      </c>
      <c r="I38" t="s">
        <v>119</v>
      </c>
      <c r="J38">
        <v>70</v>
      </c>
      <c r="K38" t="s">
        <v>119</v>
      </c>
      <c r="L38">
        <v>23</v>
      </c>
      <c r="M38">
        <v>220</v>
      </c>
      <c r="N38">
        <v>140</v>
      </c>
      <c r="O38">
        <v>350</v>
      </c>
      <c r="P38">
        <v>110</v>
      </c>
      <c r="Q38">
        <v>140</v>
      </c>
      <c r="R38">
        <v>49</v>
      </c>
      <c r="S38" t="s">
        <v>119</v>
      </c>
      <c r="T38">
        <v>700</v>
      </c>
      <c r="U38">
        <v>110</v>
      </c>
      <c r="V38" s="5" t="s">
        <v>123</v>
      </c>
      <c r="W38">
        <f t="shared" si="1"/>
        <v>4</v>
      </c>
      <c r="X38" s="6">
        <f t="shared" si="0"/>
        <v>0.21052631578947367</v>
      </c>
    </row>
    <row r="39" spans="1:24" ht="20.399999999999999">
      <c r="A39" s="1">
        <v>37</v>
      </c>
      <c r="B39" t="s">
        <v>57</v>
      </c>
      <c r="C39" t="s">
        <v>87</v>
      </c>
      <c r="D39">
        <v>45</v>
      </c>
      <c r="E39">
        <v>94</v>
      </c>
      <c r="F39">
        <v>33</v>
      </c>
      <c r="G39" t="s">
        <v>118</v>
      </c>
      <c r="H39">
        <v>49</v>
      </c>
      <c r="I39" t="s">
        <v>119</v>
      </c>
      <c r="J39">
        <v>49</v>
      </c>
      <c r="K39" t="s">
        <v>119</v>
      </c>
      <c r="L39">
        <v>13</v>
      </c>
      <c r="M39">
        <v>31</v>
      </c>
      <c r="N39">
        <v>46</v>
      </c>
      <c r="O39">
        <v>49</v>
      </c>
      <c r="P39">
        <v>46</v>
      </c>
      <c r="Q39">
        <v>26</v>
      </c>
      <c r="R39">
        <v>49</v>
      </c>
      <c r="S39" t="s">
        <v>119</v>
      </c>
      <c r="T39">
        <v>92</v>
      </c>
      <c r="U39">
        <v>49</v>
      </c>
      <c r="V39" s="5" t="s">
        <v>124</v>
      </c>
      <c r="W39">
        <f t="shared" si="1"/>
        <v>4</v>
      </c>
      <c r="X39" s="6">
        <f t="shared" si="0"/>
        <v>0.21052631578947367</v>
      </c>
    </row>
    <row r="40" spans="1:24">
      <c r="A40" s="1">
        <v>38</v>
      </c>
      <c r="B40" t="s">
        <v>58</v>
      </c>
      <c r="C40" t="s">
        <v>87</v>
      </c>
      <c r="D40" t="s">
        <v>98</v>
      </c>
      <c r="E40" t="s">
        <v>98</v>
      </c>
      <c r="F40" t="s">
        <v>98</v>
      </c>
      <c r="G40" t="s">
        <v>118</v>
      </c>
      <c r="H40" t="s">
        <v>98</v>
      </c>
      <c r="I40" t="s">
        <v>119</v>
      </c>
      <c r="J40" t="s">
        <v>98</v>
      </c>
      <c r="K40" t="s">
        <v>119</v>
      </c>
      <c r="L40" t="s">
        <v>98</v>
      </c>
      <c r="M40" t="s">
        <v>98</v>
      </c>
      <c r="N40" t="s">
        <v>98</v>
      </c>
      <c r="O40" t="s">
        <v>98</v>
      </c>
      <c r="P40" t="s">
        <v>98</v>
      </c>
      <c r="Q40" t="s">
        <v>98</v>
      </c>
      <c r="R40" t="s">
        <v>98</v>
      </c>
      <c r="S40" t="s">
        <v>119</v>
      </c>
      <c r="T40" t="s">
        <v>98</v>
      </c>
      <c r="U40" t="s">
        <v>98</v>
      </c>
      <c r="V40" s="2">
        <v>700</v>
      </c>
      <c r="W40">
        <f t="shared" si="1"/>
        <v>0</v>
      </c>
      <c r="X40" s="6">
        <f t="shared" si="0"/>
        <v>0</v>
      </c>
    </row>
    <row r="41" spans="1:24">
      <c r="A41" s="1">
        <v>39</v>
      </c>
      <c r="B41" t="s">
        <v>59</v>
      </c>
      <c r="C41" t="s">
        <v>87</v>
      </c>
      <c r="D41" t="s">
        <v>98</v>
      </c>
      <c r="E41" t="s">
        <v>98</v>
      </c>
      <c r="F41" t="s">
        <v>98</v>
      </c>
      <c r="G41" t="s">
        <v>118</v>
      </c>
      <c r="H41" t="s">
        <v>98</v>
      </c>
      <c r="I41" t="s">
        <v>119</v>
      </c>
      <c r="J41" t="s">
        <v>98</v>
      </c>
      <c r="K41" t="s">
        <v>119</v>
      </c>
      <c r="L41" t="s">
        <v>98</v>
      </c>
      <c r="M41" t="s">
        <v>98</v>
      </c>
      <c r="N41" t="s">
        <v>98</v>
      </c>
      <c r="O41" t="s">
        <v>98</v>
      </c>
      <c r="P41" t="s">
        <v>98</v>
      </c>
      <c r="Q41" t="s">
        <v>98</v>
      </c>
      <c r="R41" t="s">
        <v>98</v>
      </c>
      <c r="S41" t="s">
        <v>119</v>
      </c>
      <c r="T41" t="s">
        <v>98</v>
      </c>
      <c r="U41" t="s">
        <v>98</v>
      </c>
      <c r="V41" s="2" t="s">
        <v>120</v>
      </c>
      <c r="W41">
        <f t="shared" si="1"/>
        <v>0</v>
      </c>
      <c r="X41" s="6">
        <f t="shared" si="0"/>
        <v>0</v>
      </c>
    </row>
    <row r="42" spans="1:24">
      <c r="A42" s="1">
        <v>40</v>
      </c>
      <c r="B42" t="s">
        <v>60</v>
      </c>
      <c r="C42" t="s">
        <v>87</v>
      </c>
      <c r="D42" t="s">
        <v>99</v>
      </c>
      <c r="E42" t="s">
        <v>99</v>
      </c>
      <c r="F42" t="s">
        <v>99</v>
      </c>
      <c r="G42" t="s">
        <v>118</v>
      </c>
      <c r="H42" t="s">
        <v>99</v>
      </c>
      <c r="I42" t="s">
        <v>119</v>
      </c>
      <c r="J42" t="s">
        <v>99</v>
      </c>
      <c r="K42" t="s">
        <v>119</v>
      </c>
      <c r="L42" t="s">
        <v>99</v>
      </c>
      <c r="M42" t="s">
        <v>99</v>
      </c>
      <c r="N42" t="s">
        <v>99</v>
      </c>
      <c r="O42" t="s">
        <v>99</v>
      </c>
      <c r="P42" t="s">
        <v>99</v>
      </c>
      <c r="Q42" t="s">
        <v>99</v>
      </c>
      <c r="R42" t="s">
        <v>99</v>
      </c>
      <c r="S42" t="s">
        <v>119</v>
      </c>
      <c r="T42" t="s">
        <v>99</v>
      </c>
      <c r="U42" t="s">
        <v>99</v>
      </c>
      <c r="V42" s="2" t="s">
        <v>120</v>
      </c>
      <c r="W42">
        <f t="shared" si="1"/>
        <v>0</v>
      </c>
      <c r="X42" s="6">
        <f t="shared" si="0"/>
        <v>0</v>
      </c>
    </row>
    <row r="43" spans="1:24">
      <c r="A43" s="1">
        <v>41</v>
      </c>
      <c r="B43" t="s">
        <v>61</v>
      </c>
      <c r="C43" t="s">
        <v>87</v>
      </c>
      <c r="D43" t="s">
        <v>100</v>
      </c>
      <c r="E43" t="s">
        <v>100</v>
      </c>
      <c r="F43" t="s">
        <v>100</v>
      </c>
      <c r="G43" t="s">
        <v>118</v>
      </c>
      <c r="H43" t="s">
        <v>100</v>
      </c>
      <c r="I43" t="s">
        <v>119</v>
      </c>
      <c r="J43" t="s">
        <v>100</v>
      </c>
      <c r="K43" t="s">
        <v>119</v>
      </c>
      <c r="L43" t="s">
        <v>100</v>
      </c>
      <c r="M43" t="s">
        <v>100</v>
      </c>
      <c r="N43" t="s">
        <v>100</v>
      </c>
      <c r="O43" t="s">
        <v>100</v>
      </c>
      <c r="P43" t="s">
        <v>100</v>
      </c>
      <c r="Q43" t="s">
        <v>100</v>
      </c>
      <c r="R43" t="s">
        <v>100</v>
      </c>
      <c r="S43" t="s">
        <v>119</v>
      </c>
      <c r="T43" t="s">
        <v>100</v>
      </c>
      <c r="U43" t="s">
        <v>100</v>
      </c>
      <c r="V43" s="2">
        <v>2</v>
      </c>
      <c r="W43">
        <f t="shared" si="1"/>
        <v>0</v>
      </c>
      <c r="X43" s="6">
        <f t="shared" si="0"/>
        <v>0</v>
      </c>
    </row>
    <row r="44" spans="1:24">
      <c r="A44" s="1">
        <v>42</v>
      </c>
      <c r="B44" t="s">
        <v>62</v>
      </c>
      <c r="C44" t="s">
        <v>87</v>
      </c>
      <c r="D44" t="s">
        <v>95</v>
      </c>
      <c r="E44" t="s">
        <v>95</v>
      </c>
      <c r="F44" t="s">
        <v>95</v>
      </c>
      <c r="G44" t="s">
        <v>118</v>
      </c>
      <c r="H44" t="s">
        <v>95</v>
      </c>
      <c r="I44" t="s">
        <v>119</v>
      </c>
      <c r="J44" t="s">
        <v>95</v>
      </c>
      <c r="K44" t="s">
        <v>119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119</v>
      </c>
      <c r="T44" t="s">
        <v>95</v>
      </c>
      <c r="U44" t="s">
        <v>95</v>
      </c>
      <c r="V44" s="2" t="s">
        <v>120</v>
      </c>
      <c r="W44">
        <f t="shared" si="1"/>
        <v>0</v>
      </c>
      <c r="X44" s="6">
        <f t="shared" si="0"/>
        <v>0</v>
      </c>
    </row>
    <row r="45" spans="1:24">
      <c r="A45" s="1">
        <v>43</v>
      </c>
      <c r="B45" t="s">
        <v>63</v>
      </c>
      <c r="C45" t="s">
        <v>87</v>
      </c>
      <c r="D45" t="s">
        <v>101</v>
      </c>
      <c r="E45" t="s">
        <v>101</v>
      </c>
      <c r="F45" t="s">
        <v>101</v>
      </c>
      <c r="G45" t="s">
        <v>118</v>
      </c>
      <c r="H45" t="s">
        <v>101</v>
      </c>
      <c r="I45" t="s">
        <v>119</v>
      </c>
      <c r="J45" t="s">
        <v>101</v>
      </c>
      <c r="K45" t="s">
        <v>119</v>
      </c>
      <c r="L45" t="s">
        <v>101</v>
      </c>
      <c r="M45" t="s">
        <v>101</v>
      </c>
      <c r="N45" t="s">
        <v>101</v>
      </c>
      <c r="O45" t="s">
        <v>101</v>
      </c>
      <c r="P45" t="s">
        <v>101</v>
      </c>
      <c r="Q45" t="s">
        <v>101</v>
      </c>
      <c r="R45" t="s">
        <v>101</v>
      </c>
      <c r="S45" t="s">
        <v>119</v>
      </c>
      <c r="T45" t="s">
        <v>101</v>
      </c>
      <c r="U45">
        <v>188.4</v>
      </c>
      <c r="V45" s="2">
        <v>0.2</v>
      </c>
      <c r="W45">
        <f t="shared" si="1"/>
        <v>1</v>
      </c>
      <c r="X45" s="6">
        <f t="shared" si="0"/>
        <v>5.2631578947368418E-2</v>
      </c>
    </row>
    <row r="46" spans="1:24">
      <c r="A46" s="1">
        <v>44</v>
      </c>
      <c r="B46" t="s">
        <v>64</v>
      </c>
      <c r="C46" t="s">
        <v>87</v>
      </c>
      <c r="D46" t="s">
        <v>102</v>
      </c>
      <c r="E46" t="s">
        <v>102</v>
      </c>
      <c r="F46" t="s">
        <v>102</v>
      </c>
      <c r="G46" t="s">
        <v>118</v>
      </c>
      <c r="H46" t="s">
        <v>102</v>
      </c>
      <c r="I46" t="s">
        <v>119</v>
      </c>
      <c r="J46" t="s">
        <v>102</v>
      </c>
      <c r="K46" t="s">
        <v>119</v>
      </c>
      <c r="L46" t="s">
        <v>102</v>
      </c>
      <c r="M46" t="s">
        <v>102</v>
      </c>
      <c r="N46" t="s">
        <v>102</v>
      </c>
      <c r="O46" t="s">
        <v>102</v>
      </c>
      <c r="P46" t="s">
        <v>102</v>
      </c>
      <c r="Q46" t="s">
        <v>102</v>
      </c>
      <c r="R46" t="s">
        <v>102</v>
      </c>
      <c r="S46" t="s">
        <v>119</v>
      </c>
      <c r="T46" t="s">
        <v>102</v>
      </c>
      <c r="U46" t="s">
        <v>102</v>
      </c>
      <c r="V46" s="2">
        <v>0</v>
      </c>
      <c r="W46">
        <f t="shared" si="1"/>
        <v>0</v>
      </c>
      <c r="X46" s="6">
        <f t="shared" si="0"/>
        <v>0</v>
      </c>
    </row>
    <row r="47" spans="1:24">
      <c r="A47" s="1">
        <v>45</v>
      </c>
      <c r="B47" t="s">
        <v>65</v>
      </c>
      <c r="C47" t="s">
        <v>87</v>
      </c>
      <c r="D47" t="s">
        <v>101</v>
      </c>
      <c r="E47" t="s">
        <v>101</v>
      </c>
      <c r="F47" t="s">
        <v>101</v>
      </c>
      <c r="G47" t="s">
        <v>118</v>
      </c>
      <c r="H47" t="s">
        <v>101</v>
      </c>
      <c r="I47" t="s">
        <v>119</v>
      </c>
      <c r="J47" t="s">
        <v>101</v>
      </c>
      <c r="K47" t="s">
        <v>119</v>
      </c>
      <c r="L47" t="s">
        <v>101</v>
      </c>
      <c r="M47" t="s">
        <v>101</v>
      </c>
      <c r="N47" t="s">
        <v>101</v>
      </c>
      <c r="O47" t="s">
        <v>101</v>
      </c>
      <c r="P47" t="s">
        <v>101</v>
      </c>
      <c r="Q47" t="s">
        <v>101</v>
      </c>
      <c r="R47" t="s">
        <v>101</v>
      </c>
      <c r="S47" t="s">
        <v>119</v>
      </c>
      <c r="T47" t="s">
        <v>101</v>
      </c>
      <c r="U47" t="s">
        <v>101</v>
      </c>
      <c r="V47" s="2">
        <v>2</v>
      </c>
      <c r="W47">
        <f t="shared" si="1"/>
        <v>0</v>
      </c>
      <c r="X47" s="6">
        <f t="shared" si="0"/>
        <v>0</v>
      </c>
    </row>
    <row r="48" spans="1:24">
      <c r="A48" s="1">
        <v>46</v>
      </c>
      <c r="B48" t="s">
        <v>66</v>
      </c>
      <c r="C48" t="s">
        <v>87</v>
      </c>
      <c r="D48" t="s">
        <v>103</v>
      </c>
      <c r="E48" t="s">
        <v>103</v>
      </c>
      <c r="F48" t="s">
        <v>103</v>
      </c>
      <c r="G48" t="s">
        <v>118</v>
      </c>
      <c r="H48" t="s">
        <v>103</v>
      </c>
      <c r="I48" t="s">
        <v>119</v>
      </c>
      <c r="J48" t="s">
        <v>103</v>
      </c>
      <c r="K48" t="s">
        <v>119</v>
      </c>
      <c r="L48" t="s">
        <v>103</v>
      </c>
      <c r="M48" t="s">
        <v>103</v>
      </c>
      <c r="N48" t="s">
        <v>103</v>
      </c>
      <c r="O48" t="s">
        <v>103</v>
      </c>
      <c r="P48" t="s">
        <v>103</v>
      </c>
      <c r="Q48" t="s">
        <v>103</v>
      </c>
      <c r="R48" t="s">
        <v>103</v>
      </c>
      <c r="S48" t="s">
        <v>119</v>
      </c>
      <c r="T48" t="s">
        <v>103</v>
      </c>
      <c r="U48" t="s">
        <v>103</v>
      </c>
      <c r="V48" s="2" t="s">
        <v>120</v>
      </c>
      <c r="W48">
        <f t="shared" si="1"/>
        <v>0</v>
      </c>
      <c r="X48" s="6">
        <f t="shared" si="0"/>
        <v>0</v>
      </c>
    </row>
    <row r="49" spans="1:24">
      <c r="A49" s="1">
        <v>47</v>
      </c>
      <c r="B49" t="s">
        <v>67</v>
      </c>
      <c r="C49" t="s">
        <v>87</v>
      </c>
      <c r="D49" t="s">
        <v>95</v>
      </c>
      <c r="E49" t="s">
        <v>95</v>
      </c>
      <c r="F49" t="s">
        <v>95</v>
      </c>
      <c r="G49" t="s">
        <v>118</v>
      </c>
      <c r="H49" t="s">
        <v>95</v>
      </c>
      <c r="I49" t="s">
        <v>119</v>
      </c>
      <c r="J49" t="s">
        <v>95</v>
      </c>
      <c r="K49" t="s">
        <v>119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119</v>
      </c>
      <c r="T49" t="s">
        <v>95</v>
      </c>
      <c r="U49" t="s">
        <v>95</v>
      </c>
      <c r="V49" s="2" t="s">
        <v>120</v>
      </c>
      <c r="W49">
        <f t="shared" si="1"/>
        <v>0</v>
      </c>
      <c r="X49" s="6">
        <f t="shared" si="0"/>
        <v>0</v>
      </c>
    </row>
    <row r="50" spans="1:24">
      <c r="A50" s="1">
        <v>48</v>
      </c>
      <c r="B50" t="s">
        <v>68</v>
      </c>
      <c r="C50" t="s">
        <v>87</v>
      </c>
      <c r="D50" t="s">
        <v>104</v>
      </c>
      <c r="E50" t="s">
        <v>104</v>
      </c>
      <c r="F50" t="s">
        <v>104</v>
      </c>
      <c r="G50" t="s">
        <v>118</v>
      </c>
      <c r="H50" t="s">
        <v>104</v>
      </c>
      <c r="I50" t="s">
        <v>119</v>
      </c>
      <c r="J50" t="s">
        <v>104</v>
      </c>
      <c r="K50" t="s">
        <v>119</v>
      </c>
      <c r="L50" t="s">
        <v>104</v>
      </c>
      <c r="M50" t="s">
        <v>104</v>
      </c>
      <c r="N50" t="s">
        <v>104</v>
      </c>
      <c r="O50" t="s">
        <v>104</v>
      </c>
      <c r="P50" t="s">
        <v>104</v>
      </c>
      <c r="Q50" t="s">
        <v>104</v>
      </c>
      <c r="R50" t="s">
        <v>104</v>
      </c>
      <c r="S50" t="s">
        <v>119</v>
      </c>
      <c r="T50" t="s">
        <v>104</v>
      </c>
      <c r="U50" t="s">
        <v>104</v>
      </c>
      <c r="V50" s="2">
        <v>3</v>
      </c>
      <c r="W50">
        <f t="shared" si="1"/>
        <v>0</v>
      </c>
      <c r="X50" s="6">
        <f t="shared" si="0"/>
        <v>0</v>
      </c>
    </row>
    <row r="51" spans="1:24">
      <c r="A51" s="1">
        <v>49</v>
      </c>
      <c r="B51" t="s">
        <v>69</v>
      </c>
      <c r="C51" t="s">
        <v>87</v>
      </c>
      <c r="D51" t="s">
        <v>105</v>
      </c>
      <c r="E51" t="s">
        <v>105</v>
      </c>
      <c r="F51" t="s">
        <v>105</v>
      </c>
      <c r="G51" t="s">
        <v>118</v>
      </c>
      <c r="H51" t="s">
        <v>105</v>
      </c>
      <c r="I51" t="s">
        <v>119</v>
      </c>
      <c r="J51" t="s">
        <v>105</v>
      </c>
      <c r="K51" t="s">
        <v>119</v>
      </c>
      <c r="L51" t="s">
        <v>105</v>
      </c>
      <c r="M51" t="s">
        <v>105</v>
      </c>
      <c r="N51" t="s">
        <v>105</v>
      </c>
      <c r="O51" t="s">
        <v>105</v>
      </c>
      <c r="P51" t="s">
        <v>105</v>
      </c>
      <c r="Q51" t="s">
        <v>105</v>
      </c>
      <c r="R51" t="s">
        <v>105</v>
      </c>
      <c r="S51" t="s">
        <v>119</v>
      </c>
      <c r="T51" t="s">
        <v>105</v>
      </c>
      <c r="U51" t="s">
        <v>105</v>
      </c>
      <c r="V51" s="2">
        <v>4</v>
      </c>
      <c r="W51">
        <f t="shared" si="1"/>
        <v>0</v>
      </c>
      <c r="X51" s="6">
        <f t="shared" si="0"/>
        <v>0</v>
      </c>
    </row>
    <row r="52" spans="1:24">
      <c r="A52" s="1">
        <v>50</v>
      </c>
      <c r="B52" t="s">
        <v>70</v>
      </c>
      <c r="C52" t="s">
        <v>87</v>
      </c>
      <c r="D52" t="s">
        <v>104</v>
      </c>
      <c r="E52" t="s">
        <v>104</v>
      </c>
      <c r="F52" t="s">
        <v>104</v>
      </c>
      <c r="G52" t="s">
        <v>118</v>
      </c>
      <c r="H52" t="s">
        <v>104</v>
      </c>
      <c r="I52" t="s">
        <v>119</v>
      </c>
      <c r="J52" t="s">
        <v>104</v>
      </c>
      <c r="K52" t="s">
        <v>119</v>
      </c>
      <c r="L52" t="s">
        <v>104</v>
      </c>
      <c r="M52" t="s">
        <v>104</v>
      </c>
      <c r="N52" t="s">
        <v>104</v>
      </c>
      <c r="O52" t="s">
        <v>104</v>
      </c>
      <c r="P52" t="s">
        <v>104</v>
      </c>
      <c r="Q52" t="s">
        <v>104</v>
      </c>
      <c r="R52" t="s">
        <v>104</v>
      </c>
      <c r="S52" t="s">
        <v>119</v>
      </c>
      <c r="T52" t="s">
        <v>104</v>
      </c>
      <c r="U52" t="s">
        <v>104</v>
      </c>
      <c r="V52" s="2" t="s">
        <v>120</v>
      </c>
      <c r="W52">
        <f t="shared" si="1"/>
        <v>0</v>
      </c>
      <c r="X52" s="6">
        <f t="shared" si="0"/>
        <v>0</v>
      </c>
    </row>
    <row r="53" spans="1:24">
      <c r="A53" s="1">
        <v>51</v>
      </c>
      <c r="B53" t="s">
        <v>71</v>
      </c>
      <c r="C53" t="s">
        <v>87</v>
      </c>
      <c r="D53" t="s">
        <v>106</v>
      </c>
      <c r="E53" t="s">
        <v>106</v>
      </c>
      <c r="F53" t="s">
        <v>106</v>
      </c>
      <c r="G53" t="s">
        <v>118</v>
      </c>
      <c r="H53" t="s">
        <v>106</v>
      </c>
      <c r="I53" t="s">
        <v>119</v>
      </c>
      <c r="J53" t="s">
        <v>106</v>
      </c>
      <c r="K53" t="s">
        <v>119</v>
      </c>
      <c r="L53" t="s">
        <v>106</v>
      </c>
      <c r="M53" t="s">
        <v>106</v>
      </c>
      <c r="N53" t="s">
        <v>106</v>
      </c>
      <c r="O53" t="s">
        <v>106</v>
      </c>
      <c r="P53" t="s">
        <v>106</v>
      </c>
      <c r="Q53" t="s">
        <v>106</v>
      </c>
      <c r="R53" t="s">
        <v>106</v>
      </c>
      <c r="S53" t="s">
        <v>119</v>
      </c>
      <c r="T53" t="s">
        <v>106</v>
      </c>
      <c r="U53" t="s">
        <v>106</v>
      </c>
      <c r="V53" s="2">
        <v>4</v>
      </c>
      <c r="W53">
        <f t="shared" si="1"/>
        <v>0</v>
      </c>
      <c r="X53" s="6">
        <f t="shared" si="0"/>
        <v>0</v>
      </c>
    </row>
    <row r="54" spans="1:24">
      <c r="A54" s="1">
        <v>52</v>
      </c>
      <c r="B54" t="s">
        <v>72</v>
      </c>
      <c r="C54" t="s">
        <v>87</v>
      </c>
      <c r="D54" t="s">
        <v>107</v>
      </c>
      <c r="E54" t="s">
        <v>107</v>
      </c>
      <c r="F54" t="s">
        <v>107</v>
      </c>
      <c r="G54" t="s">
        <v>118</v>
      </c>
      <c r="H54" t="s">
        <v>107</v>
      </c>
      <c r="I54" t="s">
        <v>119</v>
      </c>
      <c r="J54" t="s">
        <v>107</v>
      </c>
      <c r="K54" t="s">
        <v>119</v>
      </c>
      <c r="L54" t="s">
        <v>107</v>
      </c>
      <c r="M54" t="s">
        <v>107</v>
      </c>
      <c r="N54" t="s">
        <v>107</v>
      </c>
      <c r="O54" t="s">
        <v>107</v>
      </c>
      <c r="P54" t="s">
        <v>107</v>
      </c>
      <c r="Q54" t="s">
        <v>107</v>
      </c>
      <c r="R54" t="s">
        <v>107</v>
      </c>
      <c r="S54" t="s">
        <v>119</v>
      </c>
      <c r="T54" t="s">
        <v>107</v>
      </c>
      <c r="U54" t="s">
        <v>107</v>
      </c>
      <c r="V54" s="2">
        <v>0</v>
      </c>
      <c r="W54">
        <f t="shared" si="1"/>
        <v>0</v>
      </c>
      <c r="X54" s="6">
        <f t="shared" si="0"/>
        <v>0</v>
      </c>
    </row>
    <row r="55" spans="1:24">
      <c r="A55" s="1">
        <v>53</v>
      </c>
      <c r="B55" t="s">
        <v>73</v>
      </c>
      <c r="C55" t="s">
        <v>87</v>
      </c>
      <c r="D55" t="s">
        <v>108</v>
      </c>
      <c r="E55" t="s">
        <v>108</v>
      </c>
      <c r="F55" t="s">
        <v>108</v>
      </c>
      <c r="G55" t="s">
        <v>118</v>
      </c>
      <c r="H55" t="s">
        <v>108</v>
      </c>
      <c r="I55" t="s">
        <v>119</v>
      </c>
      <c r="J55" t="s">
        <v>108</v>
      </c>
      <c r="K55" t="s">
        <v>119</v>
      </c>
      <c r="L55" t="s">
        <v>108</v>
      </c>
      <c r="M55" t="s">
        <v>108</v>
      </c>
      <c r="N55" t="s">
        <v>108</v>
      </c>
      <c r="O55" t="s">
        <v>108</v>
      </c>
      <c r="P55" t="s">
        <v>108</v>
      </c>
      <c r="Q55" t="s">
        <v>108</v>
      </c>
      <c r="R55" t="s">
        <v>108</v>
      </c>
      <c r="S55" t="s">
        <v>119</v>
      </c>
      <c r="T55" t="s">
        <v>108</v>
      </c>
      <c r="U55" t="s">
        <v>108</v>
      </c>
      <c r="V55" s="2" t="s">
        <v>120</v>
      </c>
      <c r="W55">
        <f t="shared" si="1"/>
        <v>0</v>
      </c>
      <c r="X55" s="6">
        <f t="shared" si="0"/>
        <v>0</v>
      </c>
    </row>
    <row r="56" spans="1:24">
      <c r="A56" s="1">
        <v>54</v>
      </c>
      <c r="B56" t="s">
        <v>74</v>
      </c>
      <c r="C56" t="s">
        <v>87</v>
      </c>
      <c r="D56" t="s">
        <v>102</v>
      </c>
      <c r="E56" t="s">
        <v>102</v>
      </c>
      <c r="F56" t="s">
        <v>102</v>
      </c>
      <c r="G56" t="s">
        <v>118</v>
      </c>
      <c r="H56" t="s">
        <v>102</v>
      </c>
      <c r="I56" t="s">
        <v>119</v>
      </c>
      <c r="J56" t="s">
        <v>102</v>
      </c>
      <c r="K56" t="s">
        <v>119</v>
      </c>
      <c r="L56" t="s">
        <v>102</v>
      </c>
      <c r="M56" t="s">
        <v>102</v>
      </c>
      <c r="N56" t="s">
        <v>102</v>
      </c>
      <c r="O56" t="s">
        <v>102</v>
      </c>
      <c r="P56" t="s">
        <v>102</v>
      </c>
      <c r="Q56" t="s">
        <v>102</v>
      </c>
      <c r="R56" t="s">
        <v>102</v>
      </c>
      <c r="S56" t="s">
        <v>119</v>
      </c>
      <c r="T56" t="s">
        <v>102</v>
      </c>
      <c r="U56" t="s">
        <v>102</v>
      </c>
      <c r="V56" s="2">
        <v>30</v>
      </c>
      <c r="W56">
        <f t="shared" si="1"/>
        <v>0</v>
      </c>
      <c r="X56" s="6">
        <f t="shared" si="0"/>
        <v>0</v>
      </c>
    </row>
    <row r="57" spans="1:24">
      <c r="A57" s="1">
        <v>55</v>
      </c>
      <c r="B57" t="s">
        <v>75</v>
      </c>
      <c r="C57" t="s">
        <v>87</v>
      </c>
      <c r="D57" t="s">
        <v>109</v>
      </c>
      <c r="E57" t="s">
        <v>109</v>
      </c>
      <c r="F57" t="s">
        <v>109</v>
      </c>
      <c r="G57" t="s">
        <v>118</v>
      </c>
      <c r="H57" t="s">
        <v>109</v>
      </c>
      <c r="I57" t="s">
        <v>119</v>
      </c>
      <c r="J57" t="s">
        <v>109</v>
      </c>
      <c r="K57" t="s">
        <v>119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119</v>
      </c>
      <c r="T57" t="s">
        <v>109</v>
      </c>
      <c r="U57" t="s">
        <v>109</v>
      </c>
      <c r="V57" s="2" t="s">
        <v>120</v>
      </c>
      <c r="W57">
        <f t="shared" si="1"/>
        <v>0</v>
      </c>
      <c r="X57" s="6">
        <f t="shared" si="0"/>
        <v>0</v>
      </c>
    </row>
    <row r="58" spans="1:24">
      <c r="A58" s="1">
        <v>56</v>
      </c>
      <c r="B58" t="s">
        <v>76</v>
      </c>
      <c r="C58" t="s">
        <v>87</v>
      </c>
      <c r="D58" t="s">
        <v>110</v>
      </c>
      <c r="E58" t="s">
        <v>110</v>
      </c>
      <c r="F58" t="s">
        <v>110</v>
      </c>
      <c r="G58" t="s">
        <v>118</v>
      </c>
      <c r="H58" t="s">
        <v>110</v>
      </c>
      <c r="I58" t="s">
        <v>119</v>
      </c>
      <c r="J58" t="s">
        <v>110</v>
      </c>
      <c r="K58" t="s">
        <v>119</v>
      </c>
      <c r="L58" t="s">
        <v>110</v>
      </c>
      <c r="M58" t="s">
        <v>110</v>
      </c>
      <c r="N58" t="s">
        <v>110</v>
      </c>
      <c r="O58" t="s">
        <v>110</v>
      </c>
      <c r="P58" t="s">
        <v>110</v>
      </c>
      <c r="Q58" t="s">
        <v>110</v>
      </c>
      <c r="R58" t="s">
        <v>110</v>
      </c>
      <c r="S58" t="s">
        <v>119</v>
      </c>
      <c r="T58" t="s">
        <v>110</v>
      </c>
      <c r="U58" t="s">
        <v>110</v>
      </c>
      <c r="V58" s="2" t="s">
        <v>120</v>
      </c>
      <c r="W58">
        <f t="shared" si="1"/>
        <v>0</v>
      </c>
      <c r="X58" s="6">
        <f t="shared" si="0"/>
        <v>0</v>
      </c>
    </row>
    <row r="59" spans="1:24">
      <c r="A59" s="1">
        <v>57</v>
      </c>
      <c r="B59" t="s">
        <v>77</v>
      </c>
      <c r="C59" t="s">
        <v>87</v>
      </c>
      <c r="D59" t="s">
        <v>111</v>
      </c>
      <c r="E59" t="s">
        <v>111</v>
      </c>
      <c r="F59" t="s">
        <v>111</v>
      </c>
      <c r="G59" t="s">
        <v>118</v>
      </c>
      <c r="H59" t="s">
        <v>111</v>
      </c>
      <c r="I59" t="s">
        <v>119</v>
      </c>
      <c r="J59" t="s">
        <v>111</v>
      </c>
      <c r="K59" t="s">
        <v>119</v>
      </c>
      <c r="L59" t="s">
        <v>111</v>
      </c>
      <c r="M59">
        <v>1058.7</v>
      </c>
      <c r="N59" t="s">
        <v>111</v>
      </c>
      <c r="O59" t="s">
        <v>111</v>
      </c>
      <c r="P59" t="s">
        <v>111</v>
      </c>
      <c r="Q59" t="s">
        <v>111</v>
      </c>
      <c r="R59" t="s">
        <v>111</v>
      </c>
      <c r="S59" t="s">
        <v>119</v>
      </c>
      <c r="T59" t="s">
        <v>111</v>
      </c>
      <c r="U59" t="s">
        <v>111</v>
      </c>
      <c r="V59" s="2" t="s">
        <v>120</v>
      </c>
      <c r="W59">
        <f t="shared" si="1"/>
        <v>0</v>
      </c>
      <c r="X59" s="6">
        <f t="shared" si="0"/>
        <v>0</v>
      </c>
    </row>
    <row r="60" spans="1:24">
      <c r="A60" s="1">
        <v>58</v>
      </c>
      <c r="B60" t="s">
        <v>78</v>
      </c>
      <c r="C60" t="s">
        <v>87</v>
      </c>
      <c r="D60" t="s">
        <v>101</v>
      </c>
      <c r="E60" t="s">
        <v>101</v>
      </c>
      <c r="F60" t="s">
        <v>101</v>
      </c>
      <c r="G60" t="s">
        <v>118</v>
      </c>
      <c r="H60" t="s">
        <v>101</v>
      </c>
      <c r="I60" t="s">
        <v>119</v>
      </c>
      <c r="J60" t="s">
        <v>101</v>
      </c>
      <c r="K60" t="s">
        <v>119</v>
      </c>
      <c r="L60" t="s">
        <v>101</v>
      </c>
      <c r="M60" t="s">
        <v>101</v>
      </c>
      <c r="N60" t="s">
        <v>101</v>
      </c>
      <c r="O60" t="s">
        <v>101</v>
      </c>
      <c r="P60" t="s">
        <v>101</v>
      </c>
      <c r="Q60" t="s">
        <v>101</v>
      </c>
      <c r="R60" t="s">
        <v>101</v>
      </c>
      <c r="S60" t="s">
        <v>119</v>
      </c>
      <c r="T60" t="s">
        <v>101</v>
      </c>
      <c r="U60" t="s">
        <v>101</v>
      </c>
      <c r="V60" s="2" t="s">
        <v>120</v>
      </c>
      <c r="W60">
        <f t="shared" si="1"/>
        <v>0</v>
      </c>
      <c r="X60" s="6">
        <f t="shared" si="0"/>
        <v>0</v>
      </c>
    </row>
    <row r="61" spans="1:24">
      <c r="A61" s="1">
        <v>59</v>
      </c>
      <c r="B61" t="s">
        <v>79</v>
      </c>
      <c r="C61" t="s">
        <v>87</v>
      </c>
      <c r="D61" t="s">
        <v>101</v>
      </c>
      <c r="E61" t="s">
        <v>101</v>
      </c>
      <c r="F61" t="s">
        <v>101</v>
      </c>
      <c r="G61" t="s">
        <v>118</v>
      </c>
      <c r="H61" t="s">
        <v>101</v>
      </c>
      <c r="I61" t="s">
        <v>119</v>
      </c>
      <c r="J61" t="s">
        <v>101</v>
      </c>
      <c r="K61" t="s">
        <v>119</v>
      </c>
      <c r="L61" t="s">
        <v>101</v>
      </c>
      <c r="M61" t="s">
        <v>101</v>
      </c>
      <c r="N61" t="s">
        <v>101</v>
      </c>
      <c r="O61" t="s">
        <v>101</v>
      </c>
      <c r="P61" t="s">
        <v>101</v>
      </c>
      <c r="Q61" t="s">
        <v>101</v>
      </c>
      <c r="R61" t="s">
        <v>101</v>
      </c>
      <c r="S61" t="s">
        <v>119</v>
      </c>
      <c r="T61" t="s">
        <v>101</v>
      </c>
      <c r="U61" t="s">
        <v>101</v>
      </c>
      <c r="V61" s="2">
        <v>10</v>
      </c>
      <c r="W61">
        <f t="shared" si="1"/>
        <v>0</v>
      </c>
      <c r="X61" s="6">
        <f t="shared" si="0"/>
        <v>0</v>
      </c>
    </row>
    <row r="62" spans="1:24">
      <c r="A62" s="1">
        <v>60</v>
      </c>
      <c r="B62" t="s">
        <v>80</v>
      </c>
      <c r="C62" t="s">
        <v>87</v>
      </c>
      <c r="D62" t="s">
        <v>112</v>
      </c>
      <c r="E62" t="s">
        <v>112</v>
      </c>
      <c r="F62" t="s">
        <v>112</v>
      </c>
      <c r="G62" t="s">
        <v>118</v>
      </c>
      <c r="H62" t="s">
        <v>112</v>
      </c>
      <c r="I62" t="s">
        <v>119</v>
      </c>
      <c r="J62" t="s">
        <v>112</v>
      </c>
      <c r="K62" t="s">
        <v>119</v>
      </c>
      <c r="L62" t="s">
        <v>112</v>
      </c>
      <c r="M62" t="s">
        <v>112</v>
      </c>
      <c r="N62" t="s">
        <v>112</v>
      </c>
      <c r="O62" t="s">
        <v>112</v>
      </c>
      <c r="P62" t="s">
        <v>112</v>
      </c>
      <c r="Q62" t="s">
        <v>112</v>
      </c>
      <c r="R62" t="s">
        <v>112</v>
      </c>
      <c r="S62" t="s">
        <v>119</v>
      </c>
      <c r="T62" t="s">
        <v>112</v>
      </c>
      <c r="U62" t="s">
        <v>112</v>
      </c>
      <c r="V62" s="2" t="s">
        <v>120</v>
      </c>
      <c r="W62">
        <f t="shared" si="1"/>
        <v>0</v>
      </c>
      <c r="X62" s="6">
        <f t="shared" si="0"/>
        <v>0</v>
      </c>
    </row>
    <row r="63" spans="1:24">
      <c r="A63" s="1">
        <v>61</v>
      </c>
      <c r="B63" t="s">
        <v>81</v>
      </c>
      <c r="C63" t="s">
        <v>87</v>
      </c>
      <c r="D63" t="s">
        <v>113</v>
      </c>
      <c r="E63">
        <v>66.5</v>
      </c>
      <c r="F63" t="s">
        <v>113</v>
      </c>
      <c r="G63" t="s">
        <v>118</v>
      </c>
      <c r="H63" t="s">
        <v>113</v>
      </c>
      <c r="I63" t="s">
        <v>119</v>
      </c>
      <c r="J63" t="s">
        <v>113</v>
      </c>
      <c r="K63" t="s">
        <v>119</v>
      </c>
      <c r="L63" t="s">
        <v>113</v>
      </c>
      <c r="M63" t="s">
        <v>113</v>
      </c>
      <c r="N63" t="s">
        <v>113</v>
      </c>
      <c r="O63" t="s">
        <v>113</v>
      </c>
      <c r="P63" t="s">
        <v>113</v>
      </c>
      <c r="Q63" t="s">
        <v>113</v>
      </c>
      <c r="R63" t="s">
        <v>113</v>
      </c>
      <c r="S63" t="s">
        <v>119</v>
      </c>
      <c r="T63" t="s">
        <v>113</v>
      </c>
      <c r="U63">
        <v>298.7</v>
      </c>
      <c r="V63" s="2">
        <v>1</v>
      </c>
      <c r="W63">
        <f t="shared" si="1"/>
        <v>2</v>
      </c>
      <c r="X63" s="6">
        <f t="shared" si="0"/>
        <v>0.10526315789473684</v>
      </c>
    </row>
    <row r="64" spans="1:24">
      <c r="A64" s="1">
        <v>62</v>
      </c>
      <c r="B64" t="s">
        <v>82</v>
      </c>
      <c r="C64" t="s">
        <v>87</v>
      </c>
      <c r="D64" t="s">
        <v>114</v>
      </c>
      <c r="E64" t="s">
        <v>114</v>
      </c>
      <c r="F64" t="s">
        <v>114</v>
      </c>
      <c r="G64" t="s">
        <v>118</v>
      </c>
      <c r="H64" t="s">
        <v>114</v>
      </c>
      <c r="I64" t="s">
        <v>119</v>
      </c>
      <c r="J64" t="s">
        <v>114</v>
      </c>
      <c r="K64" t="s">
        <v>119</v>
      </c>
      <c r="L64" t="s">
        <v>114</v>
      </c>
      <c r="M64" t="s">
        <v>114</v>
      </c>
      <c r="N64" t="s">
        <v>114</v>
      </c>
      <c r="O64" t="s">
        <v>114</v>
      </c>
      <c r="P64" t="s">
        <v>114</v>
      </c>
      <c r="Q64" t="s">
        <v>114</v>
      </c>
      <c r="R64" t="s">
        <v>114</v>
      </c>
      <c r="S64" t="s">
        <v>119</v>
      </c>
      <c r="T64" t="s">
        <v>114</v>
      </c>
      <c r="U64" t="s">
        <v>114</v>
      </c>
      <c r="V64" s="2" t="s">
        <v>120</v>
      </c>
      <c r="W64">
        <f t="shared" si="1"/>
        <v>0</v>
      </c>
      <c r="X64" s="6">
        <f t="shared" si="0"/>
        <v>0</v>
      </c>
    </row>
    <row r="65" spans="1:24">
      <c r="A65" s="1">
        <v>63</v>
      </c>
      <c r="B65" t="s">
        <v>83</v>
      </c>
      <c r="C65" t="s">
        <v>87</v>
      </c>
      <c r="D65" t="s">
        <v>115</v>
      </c>
      <c r="E65" t="s">
        <v>115</v>
      </c>
      <c r="F65" t="s">
        <v>115</v>
      </c>
      <c r="G65" t="s">
        <v>118</v>
      </c>
      <c r="H65" t="s">
        <v>115</v>
      </c>
      <c r="I65" t="s">
        <v>119</v>
      </c>
      <c r="J65" t="s">
        <v>115</v>
      </c>
      <c r="K65" t="s">
        <v>119</v>
      </c>
      <c r="L65" t="s">
        <v>115</v>
      </c>
      <c r="M65" t="s">
        <v>115</v>
      </c>
      <c r="N65" t="s">
        <v>115</v>
      </c>
      <c r="O65" t="s">
        <v>115</v>
      </c>
      <c r="P65" t="s">
        <v>115</v>
      </c>
      <c r="Q65" t="s">
        <v>115</v>
      </c>
      <c r="R65" t="s">
        <v>115</v>
      </c>
      <c r="S65" t="s">
        <v>119</v>
      </c>
      <c r="T65" t="s">
        <v>115</v>
      </c>
      <c r="U65" t="s">
        <v>115</v>
      </c>
      <c r="V65" s="2" t="s">
        <v>120</v>
      </c>
      <c r="W65">
        <f t="shared" si="1"/>
        <v>0</v>
      </c>
      <c r="X65" s="6">
        <f t="shared" si="0"/>
        <v>0</v>
      </c>
    </row>
    <row r="66" spans="1:24">
      <c r="A66" s="1">
        <v>64</v>
      </c>
      <c r="B66" t="s">
        <v>84</v>
      </c>
      <c r="C66" t="s">
        <v>87</v>
      </c>
      <c r="D66" t="s">
        <v>116</v>
      </c>
      <c r="E66" t="s">
        <v>116</v>
      </c>
      <c r="F66" t="s">
        <v>116</v>
      </c>
      <c r="G66" t="s">
        <v>118</v>
      </c>
      <c r="H66" t="s">
        <v>116</v>
      </c>
      <c r="I66" t="s">
        <v>119</v>
      </c>
      <c r="J66" t="s">
        <v>116</v>
      </c>
      <c r="K66" t="s">
        <v>119</v>
      </c>
      <c r="L66" t="s">
        <v>116</v>
      </c>
      <c r="M66" t="s">
        <v>116</v>
      </c>
      <c r="N66" t="s">
        <v>116</v>
      </c>
      <c r="O66" t="s">
        <v>116</v>
      </c>
      <c r="P66" t="s">
        <v>116</v>
      </c>
      <c r="Q66" t="s">
        <v>116</v>
      </c>
      <c r="R66" t="s">
        <v>116</v>
      </c>
      <c r="S66" t="s">
        <v>119</v>
      </c>
      <c r="T66" t="s">
        <v>116</v>
      </c>
      <c r="U66" t="s">
        <v>116</v>
      </c>
      <c r="V66" s="2" t="s">
        <v>120</v>
      </c>
      <c r="W66">
        <f t="shared" si="1"/>
        <v>0</v>
      </c>
      <c r="X66" s="6">
        <f t="shared" si="0"/>
        <v>0</v>
      </c>
    </row>
    <row r="67" spans="1:24">
      <c r="A67" s="1">
        <v>65</v>
      </c>
      <c r="B67" t="s">
        <v>85</v>
      </c>
      <c r="C67" t="s">
        <v>87</v>
      </c>
      <c r="D67" t="s">
        <v>116</v>
      </c>
      <c r="E67" t="s">
        <v>116</v>
      </c>
      <c r="F67" t="s">
        <v>116</v>
      </c>
      <c r="G67" t="s">
        <v>118</v>
      </c>
      <c r="H67" t="s">
        <v>116</v>
      </c>
      <c r="I67" t="s">
        <v>119</v>
      </c>
      <c r="J67" t="s">
        <v>116</v>
      </c>
      <c r="K67" t="s">
        <v>119</v>
      </c>
      <c r="L67" t="s">
        <v>116</v>
      </c>
      <c r="M67" t="s">
        <v>116</v>
      </c>
      <c r="N67" t="s">
        <v>116</v>
      </c>
      <c r="O67" t="s">
        <v>116</v>
      </c>
      <c r="P67" t="s">
        <v>116</v>
      </c>
      <c r="Q67" t="s">
        <v>116</v>
      </c>
      <c r="R67" t="s">
        <v>116</v>
      </c>
      <c r="S67" t="s">
        <v>119</v>
      </c>
      <c r="T67" t="s">
        <v>116</v>
      </c>
      <c r="U67" t="s">
        <v>116</v>
      </c>
      <c r="V67" s="2" t="s">
        <v>120</v>
      </c>
      <c r="W67">
        <f t="shared" ref="W67:W68" si="2">COUNTIF(D67:U67,"&gt;"&amp;V67)</f>
        <v>0</v>
      </c>
      <c r="X67" s="6">
        <f t="shared" ref="X67:X68" si="3">W67/COUNTA(C67:U67)</f>
        <v>0</v>
      </c>
    </row>
    <row r="68" spans="1:24">
      <c r="A68" s="1">
        <v>66</v>
      </c>
      <c r="B68" t="s">
        <v>86</v>
      </c>
      <c r="C68" t="s">
        <v>87</v>
      </c>
      <c r="D68" t="s">
        <v>117</v>
      </c>
      <c r="E68" t="s">
        <v>117</v>
      </c>
      <c r="F68">
        <v>0.03</v>
      </c>
      <c r="G68" t="s">
        <v>118</v>
      </c>
      <c r="H68" t="s">
        <v>117</v>
      </c>
      <c r="I68" t="s">
        <v>119</v>
      </c>
      <c r="J68" t="s">
        <v>117</v>
      </c>
      <c r="K68" t="s">
        <v>119</v>
      </c>
      <c r="L68" t="s">
        <v>117</v>
      </c>
      <c r="M68" t="s">
        <v>117</v>
      </c>
      <c r="N68" t="s">
        <v>117</v>
      </c>
      <c r="O68" t="s">
        <v>117</v>
      </c>
      <c r="P68" t="s">
        <v>117</v>
      </c>
      <c r="Q68" t="s">
        <v>117</v>
      </c>
      <c r="R68" t="s">
        <v>117</v>
      </c>
      <c r="S68" t="s">
        <v>119</v>
      </c>
      <c r="T68" t="s">
        <v>117</v>
      </c>
      <c r="U68" t="s">
        <v>117</v>
      </c>
      <c r="V68" s="2" t="s">
        <v>120</v>
      </c>
      <c r="W68">
        <f t="shared" si="2"/>
        <v>0</v>
      </c>
      <c r="X68" s="6">
        <f t="shared" si="3"/>
        <v>0</v>
      </c>
    </row>
  </sheetData>
  <conditionalFormatting sqref="D2:U2">
    <cfRule type="cellIs" dxfId="24" priority="13" operator="greaterThan">
      <formula>$V$2</formula>
    </cfRule>
  </conditionalFormatting>
  <conditionalFormatting sqref="D3:U68">
    <cfRule type="cellIs" dxfId="23" priority="12" operator="greaterThan">
      <formula>$V$2</formula>
    </cfRule>
  </conditionalFormatting>
  <conditionalFormatting sqref="D3:U3">
    <cfRule type="cellIs" dxfId="22" priority="11" operator="greaterThan">
      <formula>$V$3</formula>
    </cfRule>
  </conditionalFormatting>
  <conditionalFormatting sqref="D4:U4">
    <cfRule type="cellIs" dxfId="21" priority="10" operator="greaterThan">
      <formula>$V$4</formula>
    </cfRule>
  </conditionalFormatting>
  <conditionalFormatting sqref="D5:U5">
    <cfRule type="cellIs" dxfId="20" priority="9" operator="greaterThan">
      <formula>$V$5</formula>
    </cfRule>
  </conditionalFormatting>
  <conditionalFormatting sqref="D6:U6">
    <cfRule type="cellIs" dxfId="19" priority="8" operator="greaterThan">
      <formula>$V$7</formula>
    </cfRule>
  </conditionalFormatting>
  <conditionalFormatting sqref="D8:U8">
    <cfRule type="cellIs" dxfId="18" priority="7" operator="greaterThan">
      <formula>$V$8</formula>
    </cfRule>
  </conditionalFormatting>
  <conditionalFormatting sqref="D11:U11">
    <cfRule type="cellIs" dxfId="17" priority="6" operator="greaterThan">
      <formula>$V$11</formula>
    </cfRule>
  </conditionalFormatting>
  <conditionalFormatting sqref="D12:U12">
    <cfRule type="cellIs" dxfId="16" priority="5" operator="greaterThan">
      <formula>$V$12</formula>
    </cfRule>
    <cfRule type="cellIs" dxfId="15" priority="4" operator="greaterThan">
      <formula>$V$12</formula>
    </cfRule>
  </conditionalFormatting>
  <conditionalFormatting sqref="D14:U14">
    <cfRule type="cellIs" dxfId="14" priority="3" operator="greaterThan">
      <formula>$V$14</formula>
    </cfRule>
  </conditionalFormatting>
  <conditionalFormatting sqref="D15:U15">
    <cfRule type="cellIs" dxfId="13" priority="2" operator="greaterThan">
      <formula>$V$15</formula>
    </cfRule>
  </conditionalFormatting>
  <conditionalFormatting sqref="D17:U17">
    <cfRule type="cellIs" dxfId="0" priority="1" operator="greaterThan">
      <formula>$V$17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Rodney Rojas</cp:lastModifiedBy>
  <dcterms:created xsi:type="dcterms:W3CDTF">2022-08-07T23:57:42Z</dcterms:created>
  <dcterms:modified xsi:type="dcterms:W3CDTF">2022-08-08T21:15:57Z</dcterms:modified>
</cp:coreProperties>
</file>