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R\"/>
    </mc:Choice>
  </mc:AlternateContent>
  <xr:revisionPtr revIDLastSave="0" documentId="13_ncr:40009_{4EB71B34-9245-4FA1-81ED-0DC098DB14A0}" xr6:coauthVersionLast="36" xr6:coauthVersionMax="36" xr10:uidLastSave="{00000000-0000-0000-0000-000000000000}"/>
  <bookViews>
    <workbookView xWindow="0" yWindow="0" windowWidth="15360" windowHeight="7695"/>
  </bookViews>
  <sheets>
    <sheet name="Stations" sheetId="1" r:id="rId1"/>
  </sheets>
  <calcPr calcId="0"/>
</workbook>
</file>

<file path=xl/calcChain.xml><?xml version="1.0" encoding="utf-8"?>
<calcChain xmlns="http://schemas.openxmlformats.org/spreadsheetml/2006/main">
  <c r="U1" i="1" l="1"/>
  <c r="U2" i="1" s="1"/>
  <c r="U29" i="1"/>
  <c r="U33" i="1"/>
  <c r="U17" i="1" l="1"/>
  <c r="U13" i="1"/>
  <c r="U25" i="1"/>
  <c r="U9" i="1"/>
  <c r="U37" i="1"/>
  <c r="U21" i="1"/>
  <c r="U5" i="1"/>
  <c r="U36" i="1"/>
  <c r="U32" i="1"/>
  <c r="U28" i="1"/>
  <c r="U24" i="1"/>
  <c r="U20" i="1"/>
  <c r="U16" i="1"/>
  <c r="U12" i="1"/>
  <c r="U8" i="1"/>
  <c r="U4" i="1"/>
  <c r="U39" i="1"/>
  <c r="U35" i="1"/>
  <c r="U31" i="1"/>
  <c r="U27" i="1"/>
  <c r="U23" i="1"/>
  <c r="U19" i="1"/>
  <c r="U15" i="1"/>
  <c r="U11" i="1"/>
  <c r="U7" i="1"/>
  <c r="U3" i="1"/>
  <c r="U38" i="1"/>
  <c r="U34" i="1"/>
  <c r="U30" i="1"/>
  <c r="U26" i="1"/>
  <c r="U22" i="1"/>
  <c r="U18" i="1"/>
  <c r="U14" i="1"/>
  <c r="U10" i="1"/>
  <c r="U6" i="1"/>
</calcChain>
</file>

<file path=xl/sharedStrings.xml><?xml version="1.0" encoding="utf-8"?>
<sst xmlns="http://schemas.openxmlformats.org/spreadsheetml/2006/main" count="247" uniqueCount="123">
  <si>
    <t>network</t>
  </si>
  <si>
    <t>station</t>
  </si>
  <si>
    <t>location</t>
  </si>
  <si>
    <t>channel</t>
  </si>
  <si>
    <t>latitude</t>
  </si>
  <si>
    <t>longitude</t>
  </si>
  <si>
    <t>elevation</t>
  </si>
  <si>
    <t>depth</t>
  </si>
  <si>
    <t>azimuth</t>
  </si>
  <si>
    <t>dip</t>
  </si>
  <si>
    <t>instrument</t>
  </si>
  <si>
    <t>scale</t>
  </si>
  <si>
    <t>scalefreq</t>
  </si>
  <si>
    <t>scaleunits</t>
  </si>
  <si>
    <t>samplerate</t>
  </si>
  <si>
    <t>starttime</t>
  </si>
  <si>
    <t>endtime</t>
  </si>
  <si>
    <t>snclId</t>
  </si>
  <si>
    <t>distance</t>
  </si>
  <si>
    <t>CU</t>
  </si>
  <si>
    <t>ANWB</t>
  </si>
  <si>
    <t>BHZ</t>
  </si>
  <si>
    <t>Streckeisen STS-2 Standard-gain</t>
  </si>
  <si>
    <t>M/S</t>
  </si>
  <si>
    <t>CU.ANWB..BHZ</t>
  </si>
  <si>
    <t>BBGH</t>
  </si>
  <si>
    <t>CU.BBGH..BHZ</t>
  </si>
  <si>
    <t>BCIP</t>
  </si>
  <si>
    <t>CU.BCIP..BHZ</t>
  </si>
  <si>
    <t>GRGR</t>
  </si>
  <si>
    <t>CU.GRGR..BHZ</t>
  </si>
  <si>
    <t>GRTK</t>
  </si>
  <si>
    <t>CU.GRTK..BHZ</t>
  </si>
  <si>
    <t>GTBY</t>
  </si>
  <si>
    <t>CU.GTBY..BHZ</t>
  </si>
  <si>
    <t>MTDJ</t>
  </si>
  <si>
    <t>CU.MTDJ..BHZ</t>
  </si>
  <si>
    <t>SDDR</t>
  </si>
  <si>
    <t>CU.SDDR..BHZ</t>
  </si>
  <si>
    <t>DR</t>
  </si>
  <si>
    <t>SDD</t>
  </si>
  <si>
    <t>DL24-KS2000</t>
  </si>
  <si>
    <t>DR.SDD..BHZ</t>
  </si>
  <si>
    <t>G</t>
  </si>
  <si>
    <t>FDF</t>
  </si>
  <si>
    <t>STRECKEISEN STS2</t>
  </si>
  <si>
    <t>G.FDF.00.BHZ</t>
  </si>
  <si>
    <t>HDC</t>
  </si>
  <si>
    <t>G.HDC.00.BHZ</t>
  </si>
  <si>
    <t>GE</t>
  </si>
  <si>
    <t>BOAB</t>
  </si>
  <si>
    <t>Trillium-40 seismometer</t>
  </si>
  <si>
    <t>GE.BOAB..BHZ</t>
  </si>
  <si>
    <t>II</t>
  </si>
  <si>
    <t>JTS</t>
  </si>
  <si>
    <t>Streckeisen STS-1 Seismometer with Metrozet E300</t>
  </si>
  <si>
    <t>II.JTS.00.BHZ</t>
  </si>
  <si>
    <t>Streckeisen STS-2 Seismometer</t>
  </si>
  <si>
    <t>II.JTS.10.BHZ</t>
  </si>
  <si>
    <t>IU</t>
  </si>
  <si>
    <t>BBSR</t>
  </si>
  <si>
    <t>Guralp CMG3-T Seismometer (borehole)</t>
  </si>
  <si>
    <t>IU.BBSR.00.BHZ</t>
  </si>
  <si>
    <t>Streckeisen STS-2 High-gain</t>
  </si>
  <si>
    <t>IU.BBSR.10.BHZ</t>
  </si>
  <si>
    <t>DWPF</t>
  </si>
  <si>
    <t>Geotech KS-54000 Borehole Seismometer</t>
  </si>
  <si>
    <t>IU.DWPF.00.BHZ</t>
  </si>
  <si>
    <t>SDV</t>
  </si>
  <si>
    <t>Streckeisen STS-1V/VBB Seismometer</t>
  </si>
  <si>
    <t>IU.SDV.00.BHZ</t>
  </si>
  <si>
    <t>Guralp CMG3-T Seismometer</t>
  </si>
  <si>
    <t>IU.SDV.10.BHZ</t>
  </si>
  <si>
    <t>SJG</t>
  </si>
  <si>
    <t>IU.SJG.00.BHZ</t>
  </si>
  <si>
    <t>NA</t>
  </si>
  <si>
    <t>SABA</t>
  </si>
  <si>
    <t>Streckeisen STS-2 G3/Quanterra 330 Linear Phase Co</t>
  </si>
  <si>
    <t>NA.SABA..BHZ</t>
  </si>
  <si>
    <t>SEUS</t>
  </si>
  <si>
    <t>NA.SEUS..BHZ</t>
  </si>
  <si>
    <t>SMRT</t>
  </si>
  <si>
    <t>NA.SMRT..BHZ</t>
  </si>
  <si>
    <t>NU</t>
  </si>
  <si>
    <t>MGAN</t>
  </si>
  <si>
    <t>Nanometrics Trillium 40 Sec Response/Quanterra 330</t>
  </si>
  <si>
    <t>NU.MGAN..BHZ</t>
  </si>
  <si>
    <t>PR</t>
  </si>
  <si>
    <t>ABVI</t>
  </si>
  <si>
    <t>CMG-3ESP, 100 s, 2000 V/m/s-RT130, gain 1, 40 sps</t>
  </si>
  <si>
    <t>PR.ABVI..BHZ</t>
  </si>
  <si>
    <t>AGPR</t>
  </si>
  <si>
    <t>CMG-3T, 360 s, 1500 V/m/s-Q330SR, gain 1, 40 sps,</t>
  </si>
  <si>
    <t>PR.AGPR..BHZ</t>
  </si>
  <si>
    <t>AOPR</t>
  </si>
  <si>
    <t>CMG-40T, 30 s, 800 V/m/s-RT130, gain 1, 40 sps</t>
  </si>
  <si>
    <t>PR.AOPR..BHZ</t>
  </si>
  <si>
    <t>CBYP</t>
  </si>
  <si>
    <t>CMG -3ESP, 30 s, 2000 V/m/s-RT130, gain 1, 40 sps</t>
  </si>
  <si>
    <t>PR.CBYP..BHZ</t>
  </si>
  <si>
    <t>CDVI</t>
  </si>
  <si>
    <t>Guralp CMG-40T</t>
  </si>
  <si>
    <t>PR.CDVI..BHZ</t>
  </si>
  <si>
    <t>CRPR</t>
  </si>
  <si>
    <t>PR.CRPR..BHZ</t>
  </si>
  <si>
    <t>CULB</t>
  </si>
  <si>
    <t>PR.CULB..BHZ</t>
  </si>
  <si>
    <t>HUMP</t>
  </si>
  <si>
    <t>PR.HUMP..BHZ</t>
  </si>
  <si>
    <t>MPR</t>
  </si>
  <si>
    <t>PR.MPR..BHZ</t>
  </si>
  <si>
    <t>MTP</t>
  </si>
  <si>
    <t>CMG -3ESP, 30 s, 2000 V/m/s-RT72A-07, gain 1, 40 s</t>
  </si>
  <si>
    <t>PR.MTP..BHZ</t>
  </si>
  <si>
    <t>OBIP</t>
  </si>
  <si>
    <t>PR.OBIP..BHZ</t>
  </si>
  <si>
    <t>PCDR</t>
  </si>
  <si>
    <t>CMG-3ESP, 100 s, 2000 V/m/s-Q330SR, gain 1, 40 sps</t>
  </si>
  <si>
    <t>PR.PCDR..BHZ</t>
  </si>
  <si>
    <t>SMN1</t>
  </si>
  <si>
    <t>PR.SMN1..BHZ</t>
  </si>
  <si>
    <t>STVI</t>
  </si>
  <si>
    <t>PR.STVI..BHZ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</si>
</sst>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1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tabSelected="1" zoomScale="130" zoomScaleNormal="130" workbookViewId="0">
      <selection activeCell="U1" sqref="U1:U1048576"/>
    </sheetView>
  </sheetViews>
  <sheetFormatPr defaultRowHeight="15" x14ac:dyDescent="0.25"/>
  <cols>
    <col min="12" max="12" width="12.5703125" customWidth="1"/>
    <col min="13" max="13" width="16.42578125" style="4" customWidth="1"/>
    <col min="21" max="21" width="16.42578125" style="3" customWidth="1"/>
  </cols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s="3">
        <f>MIN(M2:M39)</f>
        <v>460607008</v>
      </c>
    </row>
    <row r="2" spans="1:21" x14ac:dyDescent="0.25">
      <c r="A2">
        <v>1</v>
      </c>
      <c r="B2" t="s">
        <v>19</v>
      </c>
      <c r="C2" t="s">
        <v>20</v>
      </c>
      <c r="E2" t="s">
        <v>21</v>
      </c>
      <c r="F2">
        <v>17.668530000000001</v>
      </c>
      <c r="G2">
        <v>-61.785567999999998</v>
      </c>
      <c r="H2">
        <v>39</v>
      </c>
      <c r="I2">
        <v>0</v>
      </c>
      <c r="J2">
        <v>0</v>
      </c>
      <c r="K2">
        <v>-90</v>
      </c>
      <c r="L2" t="s">
        <v>22</v>
      </c>
      <c r="M2">
        <v>2436090110</v>
      </c>
      <c r="N2">
        <v>0.05</v>
      </c>
      <c r="O2" t="s">
        <v>23</v>
      </c>
      <c r="P2">
        <v>40</v>
      </c>
      <c r="Q2" s="1">
        <v>39332</v>
      </c>
      <c r="R2" s="1">
        <v>40219.774305555555</v>
      </c>
      <c r="S2" t="s">
        <v>24</v>
      </c>
      <c r="T2">
        <v>9.5925989775762002</v>
      </c>
      <c r="U2" s="3">
        <f>M2/$U$1</f>
        <v>5.2888689657105692</v>
      </c>
    </row>
    <row r="3" spans="1:21" x14ac:dyDescent="0.25">
      <c r="A3">
        <v>2</v>
      </c>
      <c r="B3" t="s">
        <v>19</v>
      </c>
      <c r="C3" t="s">
        <v>25</v>
      </c>
      <c r="E3" t="s">
        <v>21</v>
      </c>
      <c r="F3">
        <v>13.1434</v>
      </c>
      <c r="G3">
        <v>-59.558799999999998</v>
      </c>
      <c r="H3">
        <v>180</v>
      </c>
      <c r="I3">
        <v>0</v>
      </c>
      <c r="J3">
        <v>0</v>
      </c>
      <c r="K3">
        <v>-90</v>
      </c>
      <c r="L3" t="s">
        <v>22</v>
      </c>
      <c r="M3">
        <v>2436090110</v>
      </c>
      <c r="N3">
        <v>0.05</v>
      </c>
      <c r="O3" t="s">
        <v>23</v>
      </c>
      <c r="P3">
        <v>40</v>
      </c>
      <c r="Q3" s="1">
        <v>38966.758333333331</v>
      </c>
      <c r="R3" s="1">
        <v>40219.769236111111</v>
      </c>
      <c r="S3" t="s">
        <v>26</v>
      </c>
      <c r="T3">
        <v>13.101906446087</v>
      </c>
      <c r="U3" s="3">
        <f>M3/$U$1</f>
        <v>5.2888689657105692</v>
      </c>
    </row>
    <row r="4" spans="1:21" x14ac:dyDescent="0.25">
      <c r="A4">
        <v>3</v>
      </c>
      <c r="B4" t="s">
        <v>19</v>
      </c>
      <c r="C4" t="s">
        <v>27</v>
      </c>
      <c r="E4" t="s">
        <v>21</v>
      </c>
      <c r="F4">
        <v>9.1664999999999992</v>
      </c>
      <c r="G4">
        <v>-79.837303000000006</v>
      </c>
      <c r="H4">
        <v>61</v>
      </c>
      <c r="I4">
        <v>0</v>
      </c>
      <c r="J4">
        <v>0</v>
      </c>
      <c r="K4">
        <v>-90</v>
      </c>
      <c r="L4" t="s">
        <v>22</v>
      </c>
      <c r="M4">
        <v>2436090110</v>
      </c>
      <c r="N4">
        <v>0.05</v>
      </c>
      <c r="O4" t="s">
        <v>23</v>
      </c>
      <c r="P4">
        <v>40</v>
      </c>
      <c r="Q4" s="1">
        <v>39053.655555555553</v>
      </c>
      <c r="R4" s="1">
        <v>40219.774305555555</v>
      </c>
      <c r="S4" t="s">
        <v>28</v>
      </c>
      <c r="T4">
        <v>13.016909637506201</v>
      </c>
      <c r="U4" s="3">
        <f>M4/$U$1</f>
        <v>5.2888689657105692</v>
      </c>
    </row>
    <row r="5" spans="1:21" x14ac:dyDescent="0.25">
      <c r="A5">
        <v>4</v>
      </c>
      <c r="B5" t="s">
        <v>19</v>
      </c>
      <c r="C5" t="s">
        <v>29</v>
      </c>
      <c r="E5" t="s">
        <v>21</v>
      </c>
      <c r="F5">
        <v>12.132400000000001</v>
      </c>
      <c r="G5">
        <v>-61.653998999999999</v>
      </c>
      <c r="H5">
        <v>195</v>
      </c>
      <c r="I5">
        <v>0</v>
      </c>
      <c r="J5">
        <v>0</v>
      </c>
      <c r="K5">
        <v>-90</v>
      </c>
      <c r="L5" t="s">
        <v>22</v>
      </c>
      <c r="M5">
        <v>2436090110</v>
      </c>
      <c r="N5">
        <v>0.05</v>
      </c>
      <c r="O5" t="s">
        <v>23</v>
      </c>
      <c r="P5">
        <v>40</v>
      </c>
      <c r="Q5" s="1">
        <v>39063.486805555556</v>
      </c>
      <c r="R5" s="1">
        <v>40219.777777777781</v>
      </c>
      <c r="S5" t="s">
        <v>30</v>
      </c>
      <c r="T5">
        <v>11.820684788455599</v>
      </c>
      <c r="U5" s="3">
        <f>M5/$U$1</f>
        <v>5.2888689657105692</v>
      </c>
    </row>
    <row r="6" spans="1:21" x14ac:dyDescent="0.25">
      <c r="A6">
        <v>5</v>
      </c>
      <c r="B6" t="s">
        <v>19</v>
      </c>
      <c r="C6" t="s">
        <v>31</v>
      </c>
      <c r="E6" t="s">
        <v>21</v>
      </c>
      <c r="F6">
        <v>21.511489999999998</v>
      </c>
      <c r="G6">
        <v>-71.132698000000005</v>
      </c>
      <c r="H6">
        <v>12</v>
      </c>
      <c r="I6">
        <v>0</v>
      </c>
      <c r="J6">
        <v>0</v>
      </c>
      <c r="K6">
        <v>-90</v>
      </c>
      <c r="L6" t="s">
        <v>22</v>
      </c>
      <c r="M6">
        <v>2436090110</v>
      </c>
      <c r="N6">
        <v>0.05</v>
      </c>
      <c r="O6" t="s">
        <v>23</v>
      </c>
      <c r="P6">
        <v>40</v>
      </c>
      <c r="Q6" s="1">
        <v>39434</v>
      </c>
      <c r="R6" s="1">
        <v>40218.708333333336</v>
      </c>
      <c r="S6" t="s">
        <v>32</v>
      </c>
      <c r="T6">
        <v>2.5341412043009699</v>
      </c>
      <c r="U6" s="3">
        <f>M6/$U$1</f>
        <v>5.2888689657105692</v>
      </c>
    </row>
    <row r="7" spans="1:21" x14ac:dyDescent="0.25">
      <c r="A7">
        <v>6</v>
      </c>
      <c r="B7" t="s">
        <v>19</v>
      </c>
      <c r="C7" t="s">
        <v>33</v>
      </c>
      <c r="E7" t="s">
        <v>21</v>
      </c>
      <c r="F7">
        <v>19.9268</v>
      </c>
      <c r="G7">
        <v>-75.110802000000007</v>
      </c>
      <c r="H7">
        <v>79.2</v>
      </c>
      <c r="I7">
        <v>0</v>
      </c>
      <c r="J7">
        <v>0</v>
      </c>
      <c r="K7">
        <v>-90</v>
      </c>
      <c r="L7" t="s">
        <v>22</v>
      </c>
      <c r="M7">
        <v>2436090110</v>
      </c>
      <c r="N7">
        <v>0.05</v>
      </c>
      <c r="O7" t="s">
        <v>23</v>
      </c>
      <c r="P7">
        <v>40</v>
      </c>
      <c r="Q7" s="1">
        <v>39321.643055555556</v>
      </c>
      <c r="R7" s="1">
        <v>40219.777777777781</v>
      </c>
      <c r="S7" t="s">
        <v>34</v>
      </c>
      <c r="T7">
        <v>3.9379908326460198</v>
      </c>
      <c r="U7" s="3">
        <f>M7/$U$1</f>
        <v>5.2888689657105692</v>
      </c>
    </row>
    <row r="8" spans="1:21" x14ac:dyDescent="0.25">
      <c r="A8">
        <v>7</v>
      </c>
      <c r="B8" t="s">
        <v>19</v>
      </c>
      <c r="C8" t="s">
        <v>35</v>
      </c>
      <c r="E8" t="s">
        <v>21</v>
      </c>
      <c r="F8">
        <v>18.226049</v>
      </c>
      <c r="G8">
        <v>-77.534537999999998</v>
      </c>
      <c r="H8">
        <v>925</v>
      </c>
      <c r="I8">
        <v>0</v>
      </c>
      <c r="J8">
        <v>0</v>
      </c>
      <c r="K8">
        <v>-90</v>
      </c>
      <c r="L8" t="s">
        <v>22</v>
      </c>
      <c r="M8">
        <v>2436090110</v>
      </c>
      <c r="N8">
        <v>0.05</v>
      </c>
      <c r="O8" t="s">
        <v>23</v>
      </c>
      <c r="P8">
        <v>40</v>
      </c>
      <c r="Q8" s="1">
        <v>39424</v>
      </c>
      <c r="R8" s="1">
        <v>40219.777777777781</v>
      </c>
      <c r="S8" t="s">
        <v>36</v>
      </c>
      <c r="T8">
        <v>6.2923206197202797</v>
      </c>
      <c r="U8" s="3">
        <f>M8/$U$1</f>
        <v>5.2888689657105692</v>
      </c>
    </row>
    <row r="9" spans="1:21" x14ac:dyDescent="0.25">
      <c r="A9">
        <v>8</v>
      </c>
      <c r="B9" t="s">
        <v>19</v>
      </c>
      <c r="C9" t="s">
        <v>37</v>
      </c>
      <c r="E9" t="s">
        <v>21</v>
      </c>
      <c r="F9">
        <v>18.982099999999999</v>
      </c>
      <c r="G9">
        <v>-71.287803999999994</v>
      </c>
      <c r="H9">
        <v>589</v>
      </c>
      <c r="I9">
        <v>0</v>
      </c>
      <c r="J9">
        <v>0</v>
      </c>
      <c r="K9">
        <v>-90</v>
      </c>
      <c r="L9" t="s">
        <v>22</v>
      </c>
      <c r="M9">
        <v>2436090110</v>
      </c>
      <c r="N9">
        <v>0.05</v>
      </c>
      <c r="O9" t="s">
        <v>23</v>
      </c>
      <c r="P9">
        <v>40</v>
      </c>
      <c r="Q9" s="1">
        <v>38959</v>
      </c>
      <c r="R9" s="1">
        <v>40219.770011574074</v>
      </c>
      <c r="S9" t="s">
        <v>38</v>
      </c>
      <c r="T9">
        <v>0</v>
      </c>
      <c r="U9" s="3">
        <f>M9/$U$1</f>
        <v>5.2888689657105692</v>
      </c>
    </row>
    <row r="10" spans="1:21" x14ac:dyDescent="0.25">
      <c r="A10">
        <v>9</v>
      </c>
      <c r="B10" t="s">
        <v>39</v>
      </c>
      <c r="C10" t="s">
        <v>40</v>
      </c>
      <c r="E10" t="s">
        <v>21</v>
      </c>
      <c r="F10">
        <v>18.463200000000001</v>
      </c>
      <c r="G10">
        <v>-69.916923999999995</v>
      </c>
      <c r="H10">
        <v>34</v>
      </c>
      <c r="I10">
        <v>0</v>
      </c>
      <c r="J10">
        <v>0</v>
      </c>
      <c r="K10">
        <v>-90</v>
      </c>
      <c r="L10" t="s">
        <v>41</v>
      </c>
      <c r="M10">
        <v>509961984</v>
      </c>
      <c r="N10">
        <v>1</v>
      </c>
      <c r="O10" t="s">
        <v>23</v>
      </c>
      <c r="P10">
        <v>50</v>
      </c>
      <c r="Q10" s="1">
        <v>39950</v>
      </c>
      <c r="R10" s="1">
        <v>41275</v>
      </c>
      <c r="S10" t="s">
        <v>42</v>
      </c>
      <c r="T10">
        <v>1.46579984458998</v>
      </c>
      <c r="U10" s="3">
        <f>M10/$U$1</f>
        <v>1.1071520301315085</v>
      </c>
    </row>
    <row r="11" spans="1:21" x14ac:dyDescent="0.25">
      <c r="A11">
        <v>10</v>
      </c>
      <c r="B11" t="s">
        <v>43</v>
      </c>
      <c r="C11" t="s">
        <v>44</v>
      </c>
      <c r="D11">
        <v>0</v>
      </c>
      <c r="E11" t="s">
        <v>21</v>
      </c>
      <c r="F11">
        <v>14.734971</v>
      </c>
      <c r="G11">
        <v>-61.146312999999999</v>
      </c>
      <c r="H11">
        <v>467</v>
      </c>
      <c r="I11">
        <v>0</v>
      </c>
      <c r="J11">
        <v>0</v>
      </c>
      <c r="K11">
        <v>-90</v>
      </c>
      <c r="L11" t="s">
        <v>45</v>
      </c>
      <c r="M11">
        <v>2516640000</v>
      </c>
      <c r="N11">
        <v>0.03</v>
      </c>
      <c r="O11" t="s">
        <v>23</v>
      </c>
      <c r="P11">
        <v>20</v>
      </c>
      <c r="Q11" s="1">
        <v>40004</v>
      </c>
      <c r="R11" s="1">
        <v>255671.99998842593</v>
      </c>
      <c r="S11" t="s">
        <v>46</v>
      </c>
      <c r="T11">
        <v>10.994905385937701</v>
      </c>
      <c r="U11" s="3">
        <f>M11/$U$1</f>
        <v>5.463746656672666</v>
      </c>
    </row>
    <row r="12" spans="1:21" x14ac:dyDescent="0.25">
      <c r="A12">
        <v>11</v>
      </c>
      <c r="B12" t="s">
        <v>43</v>
      </c>
      <c r="C12" t="s">
        <v>47</v>
      </c>
      <c r="D12">
        <v>0</v>
      </c>
      <c r="E12" t="s">
        <v>21</v>
      </c>
      <c r="F12">
        <v>10.00207</v>
      </c>
      <c r="G12">
        <v>-84.111389000000003</v>
      </c>
      <c r="H12">
        <v>1186</v>
      </c>
      <c r="I12">
        <v>0</v>
      </c>
      <c r="J12">
        <v>0</v>
      </c>
      <c r="K12">
        <v>-90</v>
      </c>
      <c r="L12" t="s">
        <v>45</v>
      </c>
      <c r="M12">
        <v>2516640000</v>
      </c>
      <c r="N12">
        <v>0.03</v>
      </c>
      <c r="O12" t="s">
        <v>23</v>
      </c>
      <c r="P12">
        <v>20</v>
      </c>
      <c r="Q12" s="1">
        <v>39731</v>
      </c>
      <c r="R12" s="1">
        <v>255671.99998842593</v>
      </c>
      <c r="S12" t="s">
        <v>48</v>
      </c>
      <c r="T12">
        <v>15.6551994894069</v>
      </c>
      <c r="U12" s="3">
        <f>M12/$U$1</f>
        <v>5.463746656672666</v>
      </c>
    </row>
    <row r="13" spans="1:21" x14ac:dyDescent="0.25">
      <c r="A13">
        <v>12</v>
      </c>
      <c r="B13" t="s">
        <v>49</v>
      </c>
      <c r="C13" t="s">
        <v>50</v>
      </c>
      <c r="E13" t="s">
        <v>21</v>
      </c>
      <c r="F13">
        <v>12.449299999999999</v>
      </c>
      <c r="G13">
        <v>-85.665901000000005</v>
      </c>
      <c r="H13">
        <v>381</v>
      </c>
      <c r="I13">
        <v>0</v>
      </c>
      <c r="J13">
        <v>0</v>
      </c>
      <c r="K13">
        <v>-90</v>
      </c>
      <c r="L13" t="s">
        <v>51</v>
      </c>
      <c r="M13" s="2">
        <v>1500000000</v>
      </c>
      <c r="N13">
        <v>0.1</v>
      </c>
      <c r="O13" t="s">
        <v>23</v>
      </c>
      <c r="P13">
        <v>20</v>
      </c>
      <c r="Q13" s="1">
        <v>39462</v>
      </c>
      <c r="R13" s="1">
        <v>255671.99998842593</v>
      </c>
      <c r="S13" t="s">
        <v>52</v>
      </c>
      <c r="T13">
        <v>15.792629584125899</v>
      </c>
      <c r="U13" s="3">
        <f>M13/$U$1</f>
        <v>3.2565722491135003</v>
      </c>
    </row>
    <row r="14" spans="1:21" x14ac:dyDescent="0.25">
      <c r="A14">
        <v>13</v>
      </c>
      <c r="B14" t="s">
        <v>53</v>
      </c>
      <c r="C14" t="s">
        <v>54</v>
      </c>
      <c r="D14">
        <v>0</v>
      </c>
      <c r="E14" t="s">
        <v>21</v>
      </c>
      <c r="F14">
        <v>10.290800000000001</v>
      </c>
      <c r="G14">
        <v>-84.952499000000003</v>
      </c>
      <c r="H14">
        <v>340</v>
      </c>
      <c r="I14">
        <v>0</v>
      </c>
      <c r="J14">
        <v>0</v>
      </c>
      <c r="K14">
        <v>-90</v>
      </c>
      <c r="L14" t="s">
        <v>55</v>
      </c>
      <c r="M14">
        <v>5401150000</v>
      </c>
      <c r="N14">
        <v>0.05</v>
      </c>
      <c r="O14" t="s">
        <v>23</v>
      </c>
      <c r="P14">
        <v>20</v>
      </c>
      <c r="Q14" s="1">
        <v>40047.856400462966</v>
      </c>
      <c r="R14" s="1">
        <v>40409.708321759259</v>
      </c>
      <c r="S14" t="s">
        <v>56</v>
      </c>
      <c r="T14">
        <v>16.1945233067548</v>
      </c>
      <c r="U14" s="3">
        <f>M14/$U$1</f>
        <v>11.726156802199588</v>
      </c>
    </row>
    <row r="15" spans="1:21" x14ac:dyDescent="0.25">
      <c r="A15">
        <v>14</v>
      </c>
      <c r="B15" t="s">
        <v>53</v>
      </c>
      <c r="C15" t="s">
        <v>54</v>
      </c>
      <c r="D15">
        <v>10</v>
      </c>
      <c r="E15" t="s">
        <v>21</v>
      </c>
      <c r="F15">
        <v>10.290800000000001</v>
      </c>
      <c r="G15">
        <v>-84.952499000000003</v>
      </c>
      <c r="H15">
        <v>340</v>
      </c>
      <c r="I15">
        <v>0</v>
      </c>
      <c r="J15">
        <v>0</v>
      </c>
      <c r="K15">
        <v>-90</v>
      </c>
      <c r="L15" t="s">
        <v>57</v>
      </c>
      <c r="M15">
        <v>2445609980</v>
      </c>
      <c r="N15">
        <v>0.05</v>
      </c>
      <c r="O15" t="s">
        <v>23</v>
      </c>
      <c r="P15">
        <v>40</v>
      </c>
      <c r="Q15" s="1">
        <v>40047.856400462966</v>
      </c>
      <c r="R15" s="1">
        <v>40782.999988425923</v>
      </c>
      <c r="S15" t="s">
        <v>58</v>
      </c>
      <c r="T15">
        <v>16.1945233067548</v>
      </c>
      <c r="U15" s="3">
        <f>M15/$U$1</f>
        <v>5.3095370620153481</v>
      </c>
    </row>
    <row r="16" spans="1:21" x14ac:dyDescent="0.25">
      <c r="A16">
        <v>15</v>
      </c>
      <c r="B16" t="s">
        <v>59</v>
      </c>
      <c r="C16" t="s">
        <v>60</v>
      </c>
      <c r="D16">
        <v>0</v>
      </c>
      <c r="E16" t="s">
        <v>21</v>
      </c>
      <c r="F16">
        <v>32.371299999999998</v>
      </c>
      <c r="G16">
        <v>-64.696297000000001</v>
      </c>
      <c r="H16">
        <v>-1.3</v>
      </c>
      <c r="I16">
        <v>31.4</v>
      </c>
      <c r="J16">
        <v>0</v>
      </c>
      <c r="K16">
        <v>-90</v>
      </c>
      <c r="L16" t="s">
        <v>61</v>
      </c>
      <c r="M16">
        <v>33520900100</v>
      </c>
      <c r="N16">
        <v>0.02</v>
      </c>
      <c r="O16" t="s">
        <v>23</v>
      </c>
      <c r="P16">
        <v>40</v>
      </c>
      <c r="Q16" s="1">
        <v>39661</v>
      </c>
      <c r="R16" s="1">
        <v>40805.739583333336</v>
      </c>
      <c r="S16" t="s">
        <v>62</v>
      </c>
      <c r="T16">
        <v>14.9237609593242</v>
      </c>
      <c r="U16" s="3">
        <f>M16/$U$1</f>
        <v>72.775488687310641</v>
      </c>
    </row>
    <row r="17" spans="1:21" x14ac:dyDescent="0.25">
      <c r="A17">
        <v>16</v>
      </c>
      <c r="B17" t="s">
        <v>59</v>
      </c>
      <c r="C17" t="s">
        <v>60</v>
      </c>
      <c r="D17">
        <v>10</v>
      </c>
      <c r="E17" t="s">
        <v>21</v>
      </c>
      <c r="F17">
        <v>32.371299999999998</v>
      </c>
      <c r="G17">
        <v>-64.696297000000001</v>
      </c>
      <c r="H17">
        <v>30</v>
      </c>
      <c r="I17">
        <v>0</v>
      </c>
      <c r="J17">
        <v>0</v>
      </c>
      <c r="K17">
        <v>-90</v>
      </c>
      <c r="L17" t="s">
        <v>63</v>
      </c>
      <c r="M17">
        <v>32945000400</v>
      </c>
      <c r="N17">
        <v>0.02</v>
      </c>
      <c r="O17" t="s">
        <v>23</v>
      </c>
      <c r="P17">
        <v>40</v>
      </c>
      <c r="Q17" s="1">
        <v>39661</v>
      </c>
      <c r="R17" s="1">
        <v>40806.060416666667</v>
      </c>
      <c r="S17" t="s">
        <v>64</v>
      </c>
      <c r="T17">
        <v>14.9237609593242</v>
      </c>
      <c r="U17" s="3">
        <f>M17/$U$1</f>
        <v>71.525182699782107</v>
      </c>
    </row>
    <row r="18" spans="1:21" x14ac:dyDescent="0.25">
      <c r="A18">
        <v>17</v>
      </c>
      <c r="B18" t="s">
        <v>59</v>
      </c>
      <c r="C18" t="s">
        <v>65</v>
      </c>
      <c r="D18">
        <v>0</v>
      </c>
      <c r="E18" t="s">
        <v>21</v>
      </c>
      <c r="F18">
        <v>28.110299999999999</v>
      </c>
      <c r="G18">
        <v>-81.432700999999994</v>
      </c>
      <c r="H18">
        <v>-132</v>
      </c>
      <c r="I18">
        <v>162</v>
      </c>
      <c r="J18">
        <v>0</v>
      </c>
      <c r="K18">
        <v>-90</v>
      </c>
      <c r="L18" t="s">
        <v>66</v>
      </c>
      <c r="M18">
        <v>854400000</v>
      </c>
      <c r="N18">
        <v>0.02</v>
      </c>
      <c r="O18" t="s">
        <v>23</v>
      </c>
      <c r="P18">
        <v>20</v>
      </c>
      <c r="Q18" s="1">
        <v>39923</v>
      </c>
      <c r="R18" s="1">
        <v>40377.822916666664</v>
      </c>
      <c r="S18" t="s">
        <v>67</v>
      </c>
      <c r="T18">
        <v>13.6470865161986</v>
      </c>
      <c r="U18" s="3">
        <f>M18/$U$1</f>
        <v>1.8549435530950498</v>
      </c>
    </row>
    <row r="19" spans="1:21" x14ac:dyDescent="0.25">
      <c r="A19">
        <v>18</v>
      </c>
      <c r="B19" t="s">
        <v>59</v>
      </c>
      <c r="C19" t="s">
        <v>68</v>
      </c>
      <c r="D19">
        <v>0</v>
      </c>
      <c r="E19" t="s">
        <v>21</v>
      </c>
      <c r="F19">
        <v>8.8839000000000006</v>
      </c>
      <c r="G19">
        <v>-70.634003000000007</v>
      </c>
      <c r="H19">
        <v>1588</v>
      </c>
      <c r="I19">
        <v>32</v>
      </c>
      <c r="J19">
        <v>0</v>
      </c>
      <c r="K19">
        <v>-90</v>
      </c>
      <c r="L19" t="s">
        <v>69</v>
      </c>
      <c r="M19" s="2">
        <v>1098000000</v>
      </c>
      <c r="N19">
        <v>0.02</v>
      </c>
      <c r="O19" t="s">
        <v>23</v>
      </c>
      <c r="P19">
        <v>20</v>
      </c>
      <c r="Q19" s="1">
        <v>40074</v>
      </c>
      <c r="R19" s="1">
        <v>40195</v>
      </c>
      <c r="S19" t="s">
        <v>70</v>
      </c>
      <c r="T19">
        <v>10.1193428140172</v>
      </c>
      <c r="U19" s="3">
        <f>M19/$U$1</f>
        <v>2.3838108863510823</v>
      </c>
    </row>
    <row r="20" spans="1:21" x14ac:dyDescent="0.25">
      <c r="A20">
        <v>19</v>
      </c>
      <c r="B20" t="s">
        <v>59</v>
      </c>
      <c r="C20" t="s">
        <v>68</v>
      </c>
      <c r="D20">
        <v>10</v>
      </c>
      <c r="E20" t="s">
        <v>21</v>
      </c>
      <c r="F20">
        <v>8.8839000000000006</v>
      </c>
      <c r="G20">
        <v>-70.634003000000007</v>
      </c>
      <c r="H20">
        <v>1589</v>
      </c>
      <c r="I20">
        <v>31</v>
      </c>
      <c r="J20">
        <v>0</v>
      </c>
      <c r="K20">
        <v>-90</v>
      </c>
      <c r="L20" t="s">
        <v>71</v>
      </c>
      <c r="M20">
        <v>8393639900</v>
      </c>
      <c r="N20">
        <v>0.1</v>
      </c>
      <c r="O20" t="s">
        <v>23</v>
      </c>
      <c r="P20">
        <v>40</v>
      </c>
      <c r="Q20" s="1">
        <v>40074</v>
      </c>
      <c r="R20" s="1">
        <v>40195</v>
      </c>
      <c r="S20" t="s">
        <v>72</v>
      </c>
      <c r="T20">
        <v>10.1193428140172</v>
      </c>
      <c r="U20" s="3">
        <f>M20/$U$1</f>
        <v>18.222996511594545</v>
      </c>
    </row>
    <row r="21" spans="1:21" x14ac:dyDescent="0.25">
      <c r="A21">
        <v>20</v>
      </c>
      <c r="B21" t="s">
        <v>59</v>
      </c>
      <c r="C21" t="s">
        <v>73</v>
      </c>
      <c r="D21">
        <v>0</v>
      </c>
      <c r="E21" t="s">
        <v>21</v>
      </c>
      <c r="F21">
        <v>18.109100000000002</v>
      </c>
      <c r="G21">
        <v>-66.150002000000001</v>
      </c>
      <c r="H21">
        <v>420</v>
      </c>
      <c r="I21">
        <v>0</v>
      </c>
      <c r="J21">
        <v>0</v>
      </c>
      <c r="K21">
        <v>-90</v>
      </c>
      <c r="L21" t="s">
        <v>69</v>
      </c>
      <c r="M21">
        <v>1096210050</v>
      </c>
      <c r="N21">
        <v>0.05</v>
      </c>
      <c r="O21" t="s">
        <v>23</v>
      </c>
      <c r="P21">
        <v>20</v>
      </c>
      <c r="Q21" s="1">
        <v>40074</v>
      </c>
      <c r="R21" s="1">
        <v>40283.625</v>
      </c>
      <c r="S21" t="s">
        <v>74</v>
      </c>
      <c r="T21">
        <v>5.2114430238854101</v>
      </c>
      <c r="U21" s="3">
        <f>M21/$U$1</f>
        <v>2.3799248186862152</v>
      </c>
    </row>
    <row r="22" spans="1:21" x14ac:dyDescent="0.25">
      <c r="A22">
        <v>21</v>
      </c>
      <c r="B22" t="s">
        <v>75</v>
      </c>
      <c r="C22" t="s">
        <v>76</v>
      </c>
      <c r="E22" t="s">
        <v>21</v>
      </c>
      <c r="F22">
        <v>17.620501000000001</v>
      </c>
      <c r="G22">
        <v>-63.242598999999998</v>
      </c>
      <c r="H22">
        <v>216</v>
      </c>
      <c r="I22">
        <v>0</v>
      </c>
      <c r="J22">
        <v>0</v>
      </c>
      <c r="K22">
        <v>-90</v>
      </c>
      <c r="L22" t="s">
        <v>77</v>
      </c>
      <c r="M22">
        <v>627192000</v>
      </c>
      <c r="N22">
        <v>0.2</v>
      </c>
      <c r="O22" t="s">
        <v>23</v>
      </c>
      <c r="P22">
        <v>40</v>
      </c>
      <c r="Q22" s="1">
        <v>39020</v>
      </c>
      <c r="R22" s="1">
        <v>255671.99998842593</v>
      </c>
      <c r="S22" t="s">
        <v>78</v>
      </c>
      <c r="T22">
        <v>8.1596124496710001</v>
      </c>
      <c r="U22" s="3">
        <f>M22/$U$1</f>
        <v>1.3616640413773295</v>
      </c>
    </row>
    <row r="23" spans="1:21" x14ac:dyDescent="0.25">
      <c r="A23">
        <v>22</v>
      </c>
      <c r="B23" t="s">
        <v>75</v>
      </c>
      <c r="C23" t="s">
        <v>79</v>
      </c>
      <c r="E23" t="s">
        <v>21</v>
      </c>
      <c r="F23">
        <v>17.492799999999999</v>
      </c>
      <c r="G23">
        <v>-62.981400000000001</v>
      </c>
      <c r="H23">
        <v>46</v>
      </c>
      <c r="I23">
        <v>0</v>
      </c>
      <c r="J23">
        <v>0</v>
      </c>
      <c r="K23">
        <v>-90</v>
      </c>
      <c r="L23" t="s">
        <v>77</v>
      </c>
      <c r="M23">
        <v>627192000</v>
      </c>
      <c r="N23">
        <v>0.2</v>
      </c>
      <c r="O23" t="s">
        <v>23</v>
      </c>
      <c r="P23">
        <v>40</v>
      </c>
      <c r="Q23" s="1">
        <v>39019</v>
      </c>
      <c r="R23" s="1">
        <v>255671.99998842593</v>
      </c>
      <c r="S23" t="s">
        <v>80</v>
      </c>
      <c r="T23">
        <v>8.4388602252446301</v>
      </c>
      <c r="U23" s="3">
        <f>M23/$U$1</f>
        <v>1.3616640413773295</v>
      </c>
    </row>
    <row r="24" spans="1:21" x14ac:dyDescent="0.25">
      <c r="A24">
        <v>23</v>
      </c>
      <c r="B24" t="s">
        <v>75</v>
      </c>
      <c r="C24" t="s">
        <v>81</v>
      </c>
      <c r="E24" t="s">
        <v>21</v>
      </c>
      <c r="F24">
        <v>18.049999</v>
      </c>
      <c r="G24">
        <v>-63.074599999999997</v>
      </c>
      <c r="H24">
        <v>260</v>
      </c>
      <c r="I24">
        <v>0</v>
      </c>
      <c r="J24">
        <v>0</v>
      </c>
      <c r="K24">
        <v>-90</v>
      </c>
      <c r="L24" t="s">
        <v>77</v>
      </c>
      <c r="M24">
        <v>627192000</v>
      </c>
      <c r="N24">
        <v>0.2</v>
      </c>
      <c r="O24" t="s">
        <v>23</v>
      </c>
      <c r="P24">
        <v>40</v>
      </c>
      <c r="Q24" s="1">
        <v>39017</v>
      </c>
      <c r="R24" s="1">
        <v>255671.99998842593</v>
      </c>
      <c r="S24" t="s">
        <v>82</v>
      </c>
      <c r="T24">
        <v>8.2659259747360991</v>
      </c>
      <c r="U24" s="3">
        <f>M24/$U$1</f>
        <v>1.3616640413773295</v>
      </c>
    </row>
    <row r="25" spans="1:21" x14ac:dyDescent="0.25">
      <c r="A25">
        <v>24</v>
      </c>
      <c r="B25" t="s">
        <v>83</v>
      </c>
      <c r="C25" t="s">
        <v>84</v>
      </c>
      <c r="E25" t="s">
        <v>21</v>
      </c>
      <c r="F25">
        <v>12.146800000000001</v>
      </c>
      <c r="G25">
        <v>-86.247200000000007</v>
      </c>
      <c r="H25">
        <v>80</v>
      </c>
      <c r="I25">
        <v>0</v>
      </c>
      <c r="J25">
        <v>0</v>
      </c>
      <c r="K25">
        <v>-90</v>
      </c>
      <c r="L25" t="s">
        <v>85</v>
      </c>
      <c r="M25">
        <v>627723010</v>
      </c>
      <c r="N25">
        <v>0.3</v>
      </c>
      <c r="O25" t="s">
        <v>23</v>
      </c>
      <c r="P25">
        <v>20</v>
      </c>
      <c r="Q25" s="1">
        <v>39448</v>
      </c>
      <c r="R25" s="1">
        <v>255671.99998842593</v>
      </c>
      <c r="S25" t="s">
        <v>86</v>
      </c>
      <c r="T25">
        <v>16.447031792235801</v>
      </c>
      <c r="U25" s="3">
        <f>M25/$U$1</f>
        <v>1.3628168896639974</v>
      </c>
    </row>
    <row r="26" spans="1:21" x14ac:dyDescent="0.25">
      <c r="A26">
        <v>25</v>
      </c>
      <c r="B26" t="s">
        <v>87</v>
      </c>
      <c r="C26" t="s">
        <v>88</v>
      </c>
      <c r="E26" t="s">
        <v>21</v>
      </c>
      <c r="F26">
        <v>18.729610000000001</v>
      </c>
      <c r="G26">
        <v>-64.332542000000004</v>
      </c>
      <c r="H26">
        <v>8</v>
      </c>
      <c r="I26">
        <v>1</v>
      </c>
      <c r="J26">
        <v>0</v>
      </c>
      <c r="K26">
        <v>-90</v>
      </c>
      <c r="L26" t="s">
        <v>89</v>
      </c>
      <c r="M26">
        <v>624780030</v>
      </c>
      <c r="N26">
        <v>0.05</v>
      </c>
      <c r="O26" t="s">
        <v>23</v>
      </c>
      <c r="P26">
        <v>40</v>
      </c>
      <c r="Q26" s="1">
        <v>39896.813194444447</v>
      </c>
      <c r="R26" s="1">
        <v>42247.707638888889</v>
      </c>
      <c r="S26" t="s">
        <v>90</v>
      </c>
      <c r="T26">
        <v>6.9598434385224399</v>
      </c>
      <c r="U26" s="3">
        <f>M26/$U$1</f>
        <v>1.3564275383322002</v>
      </c>
    </row>
    <row r="27" spans="1:21" x14ac:dyDescent="0.25">
      <c r="A27">
        <v>26</v>
      </c>
      <c r="B27" t="s">
        <v>87</v>
      </c>
      <c r="C27" t="s">
        <v>91</v>
      </c>
      <c r="E27" t="s">
        <v>21</v>
      </c>
      <c r="F27">
        <v>18.467493000000001</v>
      </c>
      <c r="G27">
        <v>-67.111182999999997</v>
      </c>
      <c r="H27">
        <v>119.9</v>
      </c>
      <c r="I27">
        <v>2</v>
      </c>
      <c r="J27">
        <v>0</v>
      </c>
      <c r="K27">
        <v>-90</v>
      </c>
      <c r="L27" t="s">
        <v>92</v>
      </c>
      <c r="M27">
        <v>616561980</v>
      </c>
      <c r="N27">
        <v>0.05</v>
      </c>
      <c r="O27" t="s">
        <v>23</v>
      </c>
      <c r="P27">
        <v>40</v>
      </c>
      <c r="Q27" s="1">
        <v>39160.417361111111</v>
      </c>
      <c r="R27" s="1">
        <v>255671.99998842593</v>
      </c>
      <c r="S27" t="s">
        <v>93</v>
      </c>
      <c r="T27">
        <v>4.2082042894909399</v>
      </c>
      <c r="U27" s="3">
        <f>M27/$U$1</f>
        <v>1.3385857559509819</v>
      </c>
    </row>
    <row r="28" spans="1:21" x14ac:dyDescent="0.25">
      <c r="A28">
        <v>27</v>
      </c>
      <c r="B28" t="s">
        <v>87</v>
      </c>
      <c r="C28" t="s">
        <v>94</v>
      </c>
      <c r="E28" t="s">
        <v>21</v>
      </c>
      <c r="F28">
        <v>18.346644999999999</v>
      </c>
      <c r="G28">
        <v>-66.753974999999997</v>
      </c>
      <c r="H28">
        <v>355.1</v>
      </c>
      <c r="I28">
        <v>0.5</v>
      </c>
      <c r="J28">
        <v>0</v>
      </c>
      <c r="K28">
        <v>-90</v>
      </c>
      <c r="L28" t="s">
        <v>95</v>
      </c>
      <c r="M28">
        <v>460607008</v>
      </c>
      <c r="N28">
        <v>0.05</v>
      </c>
      <c r="O28" t="s">
        <v>23</v>
      </c>
      <c r="P28">
        <v>40</v>
      </c>
      <c r="Q28" s="1">
        <v>39191.584027777775</v>
      </c>
      <c r="R28" s="1">
        <v>255671.99998842593</v>
      </c>
      <c r="S28" t="s">
        <v>96</v>
      </c>
      <c r="T28">
        <v>4.5781446523964204</v>
      </c>
      <c r="U28" s="3">
        <f>M28/$U$1</f>
        <v>1</v>
      </c>
    </row>
    <row r="29" spans="1:21" x14ac:dyDescent="0.25">
      <c r="A29">
        <v>28</v>
      </c>
      <c r="B29" t="s">
        <v>87</v>
      </c>
      <c r="C29" t="s">
        <v>97</v>
      </c>
      <c r="E29" t="s">
        <v>21</v>
      </c>
      <c r="F29">
        <v>18.271673</v>
      </c>
      <c r="G29">
        <v>-65.856635999999995</v>
      </c>
      <c r="H29">
        <v>606.9</v>
      </c>
      <c r="I29">
        <v>2</v>
      </c>
      <c r="J29">
        <v>0</v>
      </c>
      <c r="K29">
        <v>-90</v>
      </c>
      <c r="L29" t="s">
        <v>98</v>
      </c>
      <c r="M29">
        <v>1126819970</v>
      </c>
      <c r="N29">
        <v>0.05</v>
      </c>
      <c r="O29" t="s">
        <v>23</v>
      </c>
      <c r="P29">
        <v>40</v>
      </c>
      <c r="Q29" s="1">
        <v>39070.583333333336</v>
      </c>
      <c r="R29" s="1">
        <v>42998</v>
      </c>
      <c r="S29" t="s">
        <v>99</v>
      </c>
      <c r="T29">
        <v>5.4774348345327697</v>
      </c>
      <c r="U29" s="3">
        <f>M29/$U$1</f>
        <v>2.4463804293659379</v>
      </c>
    </row>
    <row r="30" spans="1:21" x14ac:dyDescent="0.25">
      <c r="A30">
        <v>29</v>
      </c>
      <c r="B30" t="s">
        <v>87</v>
      </c>
      <c r="C30" t="s">
        <v>100</v>
      </c>
      <c r="E30" t="s">
        <v>21</v>
      </c>
      <c r="F30">
        <v>17.752220000000001</v>
      </c>
      <c r="G30">
        <v>-64.764717000000005</v>
      </c>
      <c r="H30">
        <v>70.599999999999994</v>
      </c>
      <c r="I30">
        <v>2</v>
      </c>
      <c r="J30">
        <v>0</v>
      </c>
      <c r="K30">
        <v>-90</v>
      </c>
      <c r="L30" t="s">
        <v>101</v>
      </c>
      <c r="M30">
        <v>671088000</v>
      </c>
      <c r="N30">
        <v>1</v>
      </c>
      <c r="O30" t="s">
        <v>23</v>
      </c>
      <c r="P30">
        <v>40</v>
      </c>
      <c r="Q30" s="1">
        <v>39889.75</v>
      </c>
      <c r="R30" s="1">
        <v>41612.665972222225</v>
      </c>
      <c r="S30" t="s">
        <v>102</v>
      </c>
      <c r="T30">
        <v>6.6380169345949103</v>
      </c>
      <c r="U30" s="3">
        <f>M30/$U$1</f>
        <v>1.4569643716753871</v>
      </c>
    </row>
    <row r="31" spans="1:21" x14ac:dyDescent="0.25">
      <c r="A31">
        <v>30</v>
      </c>
      <c r="B31" t="s">
        <v>87</v>
      </c>
      <c r="C31" t="s">
        <v>103</v>
      </c>
      <c r="E31" t="s">
        <v>21</v>
      </c>
      <c r="F31">
        <v>18.006398999999998</v>
      </c>
      <c r="G31">
        <v>-67.109595999999996</v>
      </c>
      <c r="H31">
        <v>119.9</v>
      </c>
      <c r="I31">
        <v>2</v>
      </c>
      <c r="J31">
        <v>0</v>
      </c>
      <c r="K31">
        <v>-90</v>
      </c>
      <c r="L31" t="s">
        <v>95</v>
      </c>
      <c r="M31">
        <v>503303008</v>
      </c>
      <c r="N31">
        <v>0.05</v>
      </c>
      <c r="O31" t="s">
        <v>23</v>
      </c>
      <c r="P31">
        <v>40</v>
      </c>
      <c r="Q31" s="1">
        <v>39071.667361111111</v>
      </c>
      <c r="R31" s="1">
        <v>40227.415972222225</v>
      </c>
      <c r="S31" t="s">
        <v>104</v>
      </c>
      <c r="T31">
        <v>4.2906193646914197</v>
      </c>
      <c r="U31" s="3">
        <f>M31/$U$1</f>
        <v>1.0926950724987667</v>
      </c>
    </row>
    <row r="32" spans="1:21" x14ac:dyDescent="0.25">
      <c r="A32">
        <v>31</v>
      </c>
      <c r="B32" t="s">
        <v>87</v>
      </c>
      <c r="C32" t="s">
        <v>105</v>
      </c>
      <c r="E32" t="s">
        <v>21</v>
      </c>
      <c r="F32">
        <v>18.326387</v>
      </c>
      <c r="G32">
        <v>-65.300551999999996</v>
      </c>
      <c r="H32">
        <v>580</v>
      </c>
      <c r="I32">
        <v>2</v>
      </c>
      <c r="J32">
        <v>0</v>
      </c>
      <c r="K32">
        <v>-90</v>
      </c>
      <c r="L32" t="s">
        <v>101</v>
      </c>
      <c r="M32">
        <v>501900000</v>
      </c>
      <c r="N32">
        <v>1</v>
      </c>
      <c r="O32" t="s">
        <v>23</v>
      </c>
      <c r="P32">
        <v>40</v>
      </c>
      <c r="Q32" s="1">
        <v>38488.458333333336</v>
      </c>
      <c r="R32" s="1">
        <v>255671.99998842593</v>
      </c>
      <c r="S32" t="s">
        <v>106</v>
      </c>
      <c r="T32">
        <v>6.0230512242444796</v>
      </c>
      <c r="U32" s="3">
        <f>M32/$U$1</f>
        <v>1.0896490745533771</v>
      </c>
    </row>
    <row r="33" spans="1:21" x14ac:dyDescent="0.25">
      <c r="A33">
        <v>32</v>
      </c>
      <c r="B33" t="s">
        <v>87</v>
      </c>
      <c r="C33" t="s">
        <v>107</v>
      </c>
      <c r="E33" t="s">
        <v>21</v>
      </c>
      <c r="F33">
        <v>18.142068999999999</v>
      </c>
      <c r="G33">
        <v>-65.848845999999995</v>
      </c>
      <c r="H33">
        <v>79.099999999999994</v>
      </c>
      <c r="I33">
        <v>2</v>
      </c>
      <c r="J33">
        <v>0</v>
      </c>
      <c r="K33">
        <v>-90</v>
      </c>
      <c r="L33" t="s">
        <v>92</v>
      </c>
      <c r="M33">
        <v>605721980</v>
      </c>
      <c r="N33">
        <v>0.05</v>
      </c>
      <c r="O33" t="s">
        <v>23</v>
      </c>
      <c r="P33">
        <v>40</v>
      </c>
      <c r="Q33" s="1">
        <v>39646.625</v>
      </c>
      <c r="R33" s="1">
        <v>42592.708321759259</v>
      </c>
      <c r="S33" t="s">
        <v>108</v>
      </c>
      <c r="T33">
        <v>5.5034458484412303</v>
      </c>
      <c r="U33" s="3">
        <f>M33/$U$1</f>
        <v>1.3150515938307217</v>
      </c>
    </row>
    <row r="34" spans="1:21" x14ac:dyDescent="0.25">
      <c r="A34">
        <v>33</v>
      </c>
      <c r="B34" t="s">
        <v>87</v>
      </c>
      <c r="C34" t="s">
        <v>109</v>
      </c>
      <c r="E34" t="s">
        <v>21</v>
      </c>
      <c r="F34">
        <v>18.211693</v>
      </c>
      <c r="G34">
        <v>-67.139770999999996</v>
      </c>
      <c r="H34">
        <v>22.4</v>
      </c>
      <c r="I34">
        <v>2</v>
      </c>
      <c r="J34">
        <v>0</v>
      </c>
      <c r="K34">
        <v>-90</v>
      </c>
      <c r="L34" t="s">
        <v>101</v>
      </c>
      <c r="M34">
        <v>671088000</v>
      </c>
      <c r="N34">
        <v>1</v>
      </c>
      <c r="O34" t="s">
        <v>23</v>
      </c>
      <c r="P34">
        <v>40</v>
      </c>
      <c r="Q34" s="1">
        <v>38649.459027777775</v>
      </c>
      <c r="R34" s="1">
        <v>40590.665972222225</v>
      </c>
      <c r="S34" t="s">
        <v>110</v>
      </c>
      <c r="T34">
        <v>4.2189696271409698</v>
      </c>
      <c r="U34" s="3">
        <f>M34/$U$1</f>
        <v>1.4569643716753871</v>
      </c>
    </row>
    <row r="35" spans="1:21" x14ac:dyDescent="0.25">
      <c r="A35">
        <v>34</v>
      </c>
      <c r="B35" t="s">
        <v>87</v>
      </c>
      <c r="C35" t="s">
        <v>111</v>
      </c>
      <c r="E35" t="s">
        <v>21</v>
      </c>
      <c r="F35">
        <v>18.097249999999999</v>
      </c>
      <c r="G35">
        <v>-65.552718999999996</v>
      </c>
      <c r="H35">
        <v>191</v>
      </c>
      <c r="I35">
        <v>2</v>
      </c>
      <c r="J35">
        <v>0</v>
      </c>
      <c r="K35">
        <v>-90</v>
      </c>
      <c r="L35" t="s">
        <v>112</v>
      </c>
      <c r="M35">
        <v>874284030</v>
      </c>
      <c r="N35">
        <v>0.05</v>
      </c>
      <c r="O35" t="s">
        <v>23</v>
      </c>
      <c r="P35">
        <v>40</v>
      </c>
      <c r="Q35" s="1">
        <v>37680.499305555553</v>
      </c>
      <c r="R35" s="1">
        <v>40492.499305555553</v>
      </c>
      <c r="S35" t="s">
        <v>113</v>
      </c>
      <c r="T35">
        <v>5.8029440355499702</v>
      </c>
      <c r="U35" s="3">
        <f>M35/$U$1</f>
        <v>1.8981127399607434</v>
      </c>
    </row>
    <row r="36" spans="1:21" x14ac:dyDescent="0.25">
      <c r="A36">
        <v>35</v>
      </c>
      <c r="B36" t="s">
        <v>87</v>
      </c>
      <c r="C36" t="s">
        <v>114</v>
      </c>
      <c r="E36" t="s">
        <v>21</v>
      </c>
      <c r="F36">
        <v>18.042797</v>
      </c>
      <c r="G36">
        <v>-66.606232000000006</v>
      </c>
      <c r="H36">
        <v>102.6</v>
      </c>
      <c r="I36">
        <v>2</v>
      </c>
      <c r="J36">
        <v>0</v>
      </c>
      <c r="K36">
        <v>-90</v>
      </c>
      <c r="L36" t="s">
        <v>101</v>
      </c>
      <c r="M36">
        <v>671088000</v>
      </c>
      <c r="N36">
        <v>1</v>
      </c>
      <c r="O36" t="s">
        <v>23</v>
      </c>
      <c r="P36">
        <v>40</v>
      </c>
      <c r="Q36" s="1">
        <v>38398.584027777775</v>
      </c>
      <c r="R36" s="1">
        <v>40645.665972222225</v>
      </c>
      <c r="S36" t="s">
        <v>115</v>
      </c>
      <c r="T36">
        <v>4.7748724084516496</v>
      </c>
      <c r="U36" s="3">
        <f>M36/$U$1</f>
        <v>1.4569643716753871</v>
      </c>
    </row>
    <row r="37" spans="1:21" x14ac:dyDescent="0.25">
      <c r="A37">
        <v>36</v>
      </c>
      <c r="B37" t="s">
        <v>87</v>
      </c>
      <c r="C37" t="s">
        <v>116</v>
      </c>
      <c r="E37" t="s">
        <v>21</v>
      </c>
      <c r="F37">
        <v>18.514462999999999</v>
      </c>
      <c r="G37">
        <v>-68.380973999999995</v>
      </c>
      <c r="H37">
        <v>10</v>
      </c>
      <c r="I37">
        <v>1</v>
      </c>
      <c r="J37">
        <v>0</v>
      </c>
      <c r="K37">
        <v>-90</v>
      </c>
      <c r="L37" t="s">
        <v>117</v>
      </c>
      <c r="M37">
        <v>831577980</v>
      </c>
      <c r="N37">
        <v>0.05</v>
      </c>
      <c r="O37" t="s">
        <v>23</v>
      </c>
      <c r="P37">
        <v>40</v>
      </c>
      <c r="Q37" s="1">
        <v>39149.5</v>
      </c>
      <c r="R37" s="1">
        <v>255671.99998842593</v>
      </c>
      <c r="S37" t="s">
        <v>118</v>
      </c>
      <c r="T37">
        <v>2.9442053278718499</v>
      </c>
      <c r="U37" s="3">
        <f>M37/$U$1</f>
        <v>1.8053958484279076</v>
      </c>
    </row>
    <row r="38" spans="1:21" x14ac:dyDescent="0.25">
      <c r="A38">
        <v>37</v>
      </c>
      <c r="B38" t="s">
        <v>87</v>
      </c>
      <c r="C38" t="s">
        <v>119</v>
      </c>
      <c r="E38" t="s">
        <v>21</v>
      </c>
      <c r="F38">
        <v>19.187778000000002</v>
      </c>
      <c r="G38">
        <v>-69.273330999999999</v>
      </c>
      <c r="H38">
        <v>50</v>
      </c>
      <c r="I38">
        <v>1</v>
      </c>
      <c r="J38">
        <v>0</v>
      </c>
      <c r="K38">
        <v>-90</v>
      </c>
      <c r="L38" t="s">
        <v>117</v>
      </c>
      <c r="M38">
        <v>830739970</v>
      </c>
      <c r="N38">
        <v>0.05</v>
      </c>
      <c r="O38" t="s">
        <v>23</v>
      </c>
      <c r="P38">
        <v>40</v>
      </c>
      <c r="Q38" s="1">
        <v>39149.5</v>
      </c>
      <c r="R38" s="1">
        <v>255671.99998842593</v>
      </c>
      <c r="S38" t="s">
        <v>120</v>
      </c>
      <c r="T38">
        <v>2.0249456554221399</v>
      </c>
      <c r="U38" s="3">
        <f>M38/$U$1</f>
        <v>1.8035764883542544</v>
      </c>
    </row>
    <row r="39" spans="1:21" x14ac:dyDescent="0.25">
      <c r="A39">
        <v>38</v>
      </c>
      <c r="B39" t="s">
        <v>87</v>
      </c>
      <c r="C39" t="s">
        <v>121</v>
      </c>
      <c r="E39" t="s">
        <v>21</v>
      </c>
      <c r="F39">
        <v>18.353332999999999</v>
      </c>
      <c r="G39">
        <v>-64.962219000000005</v>
      </c>
      <c r="H39">
        <v>377</v>
      </c>
      <c r="I39">
        <v>2</v>
      </c>
      <c r="J39">
        <v>0</v>
      </c>
      <c r="K39">
        <v>-90</v>
      </c>
      <c r="L39" t="s">
        <v>95</v>
      </c>
      <c r="M39">
        <v>503303008</v>
      </c>
      <c r="N39">
        <v>0.05</v>
      </c>
      <c r="O39" t="s">
        <v>23</v>
      </c>
      <c r="P39">
        <v>40</v>
      </c>
      <c r="Q39" s="1">
        <v>39561.5</v>
      </c>
      <c r="R39" s="1">
        <v>255671.99998842593</v>
      </c>
      <c r="S39" t="s">
        <v>122</v>
      </c>
      <c r="T39">
        <v>6.3567580992604897</v>
      </c>
      <c r="U39" s="3">
        <f>M39/$U$1</f>
        <v>1.0926950724987667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2019-03-28T22:01:27Z</dcterms:created>
  <dcterms:modified xsi:type="dcterms:W3CDTF">2019-03-28T22:57:58Z</dcterms:modified>
</cp:coreProperties>
</file>