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n\OneDrive\Documentos\Finanzas cuantitativas\"/>
    </mc:Choice>
  </mc:AlternateContent>
  <xr:revisionPtr revIDLastSave="0" documentId="8_{818F40F6-036B-4B8C-8D0B-F359491C962A}" xr6:coauthVersionLast="45" xr6:coauthVersionMax="45" xr10:uidLastSave="{00000000-0000-0000-0000-000000000000}"/>
  <bookViews>
    <workbookView xWindow="-110" yWindow="-110" windowWidth="19420" windowHeight="10420" xr2:uid="{D5669D53-21B6-4636-964D-ED51C3A9DA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5" i="1" l="1"/>
  <c r="I25" i="1"/>
  <c r="M22" i="1"/>
  <c r="M20" i="1"/>
  <c r="I20" i="1"/>
  <c r="I19" i="1"/>
  <c r="M19" i="1"/>
  <c r="O16" i="1"/>
  <c r="O15" i="1"/>
  <c r="O14" i="1"/>
  <c r="O17" i="1" s="1"/>
  <c r="I22" i="1" l="1"/>
</calcChain>
</file>

<file path=xl/sharedStrings.xml><?xml version="1.0" encoding="utf-8"?>
<sst xmlns="http://schemas.openxmlformats.org/spreadsheetml/2006/main" count="24" uniqueCount="19">
  <si>
    <t>c)</t>
  </si>
  <si>
    <t>S0</t>
  </si>
  <si>
    <t>C0</t>
  </si>
  <si>
    <t>G</t>
  </si>
  <si>
    <t>R</t>
  </si>
  <si>
    <t>PV0</t>
  </si>
  <si>
    <t>Precio Justo</t>
  </si>
  <si>
    <t>Return</t>
  </si>
  <si>
    <t>15</t>
  </si>
  <si>
    <t>Columna1</t>
  </si>
  <si>
    <t>CO</t>
  </si>
  <si>
    <t>escenario</t>
  </si>
  <si>
    <t xml:space="preserve">probabilida </t>
  </si>
  <si>
    <t>valor</t>
  </si>
  <si>
    <t xml:space="preserve">valor esperado </t>
  </si>
  <si>
    <t>bueno</t>
  </si>
  <si>
    <t>regular</t>
  </si>
  <si>
    <t>malo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</si>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</sst>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9" fontId="0" fillId="0" borderId="0" xfId="0" applyNumberFormat="1"/>
    <xf numFmtId="0" fontId="0" fillId="0" borderId="1" xfId="0" applyBorder="1"/>
    <xf numFmtId="164" fontId="0" fillId="0" borderId="0" xfId="0" applyNumberFormat="1"/>
    <xf numFmtId="10" fontId="0" fillId="0" borderId="0" xfId="2" applyNumberFormat="1" applyFont="1"/>
    <xf numFmtId="9" fontId="0" fillId="2" borderId="0" xfId="0" applyNumberFormat="1" applyFill="1"/>
    <xf numFmtId="0" fontId="0" fillId="3" borderId="0" xfId="0" applyFill="1"/>
    <xf numFmtId="0" fontId="2" fillId="4" borderId="0" xfId="0" applyFont="1" applyFill="1"/>
    <xf numFmtId="0" fontId="2" fillId="0" borderId="0" xfId="0" applyFont="1"/>
    <xf numFmtId="0" fontId="2" fillId="4" borderId="2" xfId="0" applyFont="1" applyFill="1" applyBorder="1"/>
    <xf numFmtId="0" fontId="2" fillId="4" borderId="1" xfId="0" applyFont="1" applyFill="1" applyBorder="1"/>
    <xf numFmtId="164" fontId="2" fillId="0" borderId="0" xfId="0" applyNumberFormat="1" applyFont="1"/>
    <xf numFmtId="10" fontId="2" fillId="4" borderId="2" xfId="2" applyNumberFormat="1" applyFont="1" applyFill="1" applyBorder="1"/>
    <xf numFmtId="9" fontId="0" fillId="0" borderId="0" xfId="1" applyNumberFormat="1" applyFont="1"/>
    <xf numFmtId="9" fontId="2" fillId="0" borderId="0" xfId="1" applyNumberFormat="1" applyFont="1"/>
    <xf numFmtId="10" fontId="0" fillId="0" borderId="0" xfId="0" applyNumberForma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4</xdr:col>
      <xdr:colOff>673100</xdr:colOff>
      <xdr:row>11</xdr:row>
      <xdr:rowOff>111063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5494FC5-6196-4441-B384-AF518F54B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3721099" cy="2136712"/>
        </a:xfrm>
        <a:prstGeom prst="rect">
          <a:avLst/>
        </a:prstGeom>
      </xdr:spPr>
    </xdr:pic>
    <xdr:clientData/>
  </xdr:twoCellAnchor>
  <xdr:twoCellAnchor>
    <xdr:from>
      <xdr:col>4</xdr:col>
      <xdr:colOff>666750</xdr:colOff>
      <xdr:row>0</xdr:row>
      <xdr:rowOff>44450</xdr:rowOff>
    </xdr:from>
    <xdr:to>
      <xdr:col>9</xdr:col>
      <xdr:colOff>749300</xdr:colOff>
      <xdr:row>8</xdr:row>
      <xdr:rowOff>146050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B325DCB-DE39-416A-9DBA-F543A4207C5E}"/>
            </a:ext>
          </a:extLst>
        </xdr:cNvPr>
        <xdr:cNvSpPr txBox="1"/>
      </xdr:nvSpPr>
      <xdr:spPr>
        <a:xfrm>
          <a:off x="3714750" y="44450"/>
          <a:ext cx="3892550" cy="157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600" b="1">
              <a:solidFill>
                <a:schemeClr val="accent1">
                  <a:lumMod val="50000"/>
                </a:schemeClr>
              </a:solidFill>
            </a:rPr>
            <a:t>Nuestro</a:t>
          </a:r>
          <a:r>
            <a:rPr lang="es-MX" sz="1600" b="1" baseline="0">
              <a:solidFill>
                <a:schemeClr val="accent1">
                  <a:lumMod val="50000"/>
                </a:schemeClr>
              </a:solidFill>
            </a:rPr>
            <a:t> ejemplo que vamos a proponer es el C</a:t>
          </a:r>
          <a:endParaRPr lang="es-MX" sz="16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4</xdr:col>
      <xdr:colOff>577851</xdr:colOff>
      <xdr:row>3</xdr:row>
      <xdr:rowOff>66937</xdr:rowOff>
    </xdr:from>
    <xdr:to>
      <xdr:col>9</xdr:col>
      <xdr:colOff>736600</xdr:colOff>
      <xdr:row>12</xdr:row>
      <xdr:rowOff>12700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65A171C-1B65-4CD9-AADA-B670E38B4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25851" y="619387"/>
          <a:ext cx="3994149" cy="1603113"/>
        </a:xfrm>
        <a:prstGeom prst="rect">
          <a:avLst/>
        </a:prstGeom>
      </xdr:spPr>
    </xdr:pic>
    <xdr:clientData/>
  </xdr:twoCellAnchor>
  <xdr:twoCellAnchor>
    <xdr:from>
      <xdr:col>10</xdr:col>
      <xdr:colOff>755650</xdr:colOff>
      <xdr:row>0</xdr:row>
      <xdr:rowOff>133350</xdr:rowOff>
    </xdr:from>
    <xdr:to>
      <xdr:col>15</xdr:col>
      <xdr:colOff>0</xdr:colOff>
      <xdr:row>10</xdr:row>
      <xdr:rowOff>120650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7A02C894-FD96-477F-9C0A-BF47294235DC}"/>
            </a:ext>
          </a:extLst>
        </xdr:cNvPr>
        <xdr:cNvSpPr txBox="1"/>
      </xdr:nvSpPr>
      <xdr:spPr>
        <a:xfrm>
          <a:off x="8401050" y="133350"/>
          <a:ext cx="356870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chemeClr val="accent1">
                  <a:lumMod val="50000"/>
                </a:schemeClr>
              </a:solidFill>
            </a:rPr>
            <a:t>Escogimos</a:t>
          </a:r>
          <a:r>
            <a:rPr lang="es-MX" sz="1400" b="1" baseline="0">
              <a:solidFill>
                <a:schemeClr val="accent1">
                  <a:lumMod val="50000"/>
                </a:schemeClr>
              </a:solidFill>
            </a:rPr>
            <a:t> la variable CO para agregar un factor de incertidumbre. Propusimos tres escenarios: Bueno, Regular y Malo. </a:t>
          </a:r>
          <a:r>
            <a:rPr lang="es-MX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CO</a:t>
          </a:r>
          <a:r>
            <a:rPr lang="es-MX" sz="1400" b="1">
              <a:solidFill>
                <a:schemeClr val="accent1">
                  <a:lumMod val="50000"/>
                </a:schemeClr>
              </a:solidFill>
            </a:rPr>
            <a:t> </a:t>
          </a:r>
          <a:r>
            <a:rPr lang="es-MX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escenario</a:t>
          </a:r>
          <a:r>
            <a:rPr lang="es-MX" sz="1400" b="1">
              <a:solidFill>
                <a:schemeClr val="accent1">
                  <a:lumMod val="50000"/>
                </a:schemeClr>
              </a:solidFill>
            </a:rPr>
            <a:t> </a:t>
          </a:r>
          <a:r>
            <a:rPr lang="es-MX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probabilida </a:t>
          </a:r>
          <a:r>
            <a:rPr lang="es-MX" sz="1400" b="1">
              <a:solidFill>
                <a:schemeClr val="accent1">
                  <a:lumMod val="50000"/>
                </a:schemeClr>
              </a:solidFill>
            </a:rPr>
            <a:t> </a:t>
          </a:r>
          <a:r>
            <a:rPr lang="es-MX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valor</a:t>
          </a:r>
          <a:r>
            <a:rPr lang="es-MX" sz="1400" b="1">
              <a:solidFill>
                <a:schemeClr val="accent1">
                  <a:lumMod val="50000"/>
                </a:schemeClr>
              </a:solidFill>
            </a:rPr>
            <a:t> </a:t>
          </a:r>
          <a:r>
            <a:rPr lang="es-MX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valor esperado </a:t>
          </a:r>
          <a:r>
            <a:rPr lang="es-MX" sz="1400" b="1">
              <a:solidFill>
                <a:schemeClr val="accent1">
                  <a:lumMod val="50000"/>
                </a:schemeClr>
              </a:solidFill>
            </a:rPr>
            <a:t> </a:t>
          </a:r>
          <a:r>
            <a:rPr lang="es-MX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bueno</a:t>
          </a:r>
          <a:r>
            <a:rPr lang="es-MX" sz="1400" b="1">
              <a:solidFill>
                <a:schemeClr val="accent1">
                  <a:lumMod val="50000"/>
                </a:schemeClr>
              </a:solidFill>
            </a:rPr>
            <a:t> </a:t>
          </a:r>
          <a:r>
            <a:rPr lang="es-MX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0.35</a:t>
          </a:r>
          <a:r>
            <a:rPr lang="es-MX" sz="1400" b="1">
              <a:solidFill>
                <a:schemeClr val="accent1">
                  <a:lumMod val="50000"/>
                </a:schemeClr>
              </a:solidFill>
            </a:rPr>
            <a:t> </a:t>
          </a:r>
          <a:r>
            <a:rPr lang="es-MX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0.5</a:t>
          </a:r>
          <a:r>
            <a:rPr lang="es-MX" sz="1400" b="1">
              <a:solidFill>
                <a:schemeClr val="accent1">
                  <a:lumMod val="50000"/>
                </a:schemeClr>
              </a:solidFill>
            </a:rPr>
            <a:t> </a:t>
          </a:r>
          <a:r>
            <a:rPr lang="es-MX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0.175</a:t>
          </a:r>
          <a:r>
            <a:rPr lang="es-MX" sz="1400" b="1">
              <a:solidFill>
                <a:schemeClr val="accent1">
                  <a:lumMod val="50000"/>
                </a:schemeClr>
              </a:solidFill>
            </a:rPr>
            <a:t> </a:t>
          </a:r>
          <a:r>
            <a:rPr lang="es-MX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regular</a:t>
          </a:r>
          <a:r>
            <a:rPr lang="es-MX" sz="1400" b="1">
              <a:solidFill>
                <a:schemeClr val="accent1">
                  <a:lumMod val="50000"/>
                </a:schemeClr>
              </a:solidFill>
            </a:rPr>
            <a:t> </a:t>
          </a:r>
          <a:r>
            <a:rPr lang="es-MX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0.4</a:t>
          </a:r>
          <a:r>
            <a:rPr lang="es-MX" sz="1400" b="1">
              <a:solidFill>
                <a:schemeClr val="accent1">
                  <a:lumMod val="50000"/>
                </a:schemeClr>
              </a:solidFill>
            </a:rPr>
            <a:t> </a:t>
          </a:r>
          <a:r>
            <a:rPr lang="es-MX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0.4</a:t>
          </a:r>
          <a:r>
            <a:rPr lang="es-MX" sz="1400" b="1">
              <a:solidFill>
                <a:schemeClr val="accent1">
                  <a:lumMod val="50000"/>
                </a:schemeClr>
              </a:solidFill>
            </a:rPr>
            <a:t> </a:t>
          </a:r>
          <a:r>
            <a:rPr lang="es-MX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0.16</a:t>
          </a:r>
          <a:r>
            <a:rPr lang="es-MX" sz="1400" b="1">
              <a:solidFill>
                <a:schemeClr val="accent1">
                  <a:lumMod val="50000"/>
                </a:schemeClr>
              </a:solidFill>
            </a:rPr>
            <a:t> </a:t>
          </a:r>
          <a:r>
            <a:rPr lang="es-MX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malo</a:t>
          </a:r>
          <a:r>
            <a:rPr lang="es-MX" sz="1400" b="1">
              <a:solidFill>
                <a:schemeClr val="accent1">
                  <a:lumMod val="50000"/>
                </a:schemeClr>
              </a:solidFill>
            </a:rPr>
            <a:t> </a:t>
          </a:r>
          <a:r>
            <a:rPr lang="es-MX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0.25</a:t>
          </a:r>
          <a:r>
            <a:rPr lang="es-MX" sz="1400" b="1">
              <a:solidFill>
                <a:schemeClr val="accent1">
                  <a:lumMod val="50000"/>
                </a:schemeClr>
              </a:solidFill>
            </a:rPr>
            <a:t> </a:t>
          </a:r>
          <a:r>
            <a:rPr lang="es-MX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0.3</a:t>
          </a:r>
          <a:r>
            <a:rPr lang="es-MX" sz="1400" b="1">
              <a:solidFill>
                <a:schemeClr val="accent1">
                  <a:lumMod val="50000"/>
                </a:schemeClr>
              </a:solidFill>
            </a:rPr>
            <a:t> </a:t>
          </a:r>
          <a:r>
            <a:rPr lang="es-MX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0.075</a:t>
          </a:r>
          <a:r>
            <a:rPr lang="es-MX" sz="1400" b="1">
              <a:solidFill>
                <a:schemeClr val="accent1">
                  <a:lumMod val="50000"/>
                </a:schemeClr>
              </a:solidFill>
            </a:rPr>
            <a:t> </a:t>
          </a:r>
          <a:r>
            <a:rPr lang="es-MX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suma</a:t>
          </a:r>
          <a:r>
            <a:rPr lang="es-MX" sz="1400" b="1">
              <a:solidFill>
                <a:schemeClr val="accent1">
                  <a:lumMod val="50000"/>
                </a:schemeClr>
              </a:solidFill>
            </a:rPr>
            <a:t> </a:t>
          </a:r>
          <a:r>
            <a:rPr lang="es-MX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0.41</a:t>
          </a:r>
          <a:r>
            <a:rPr lang="es-MX" sz="1400" b="1">
              <a:solidFill>
                <a:schemeClr val="accent1">
                  <a:lumMod val="50000"/>
                </a:schemeClr>
              </a:solidFill>
            </a:rPr>
            <a:t> acontinuacion prresentaremos el arbol. </a:t>
          </a:r>
        </a:p>
      </xdr:txBody>
    </xdr:sp>
    <xdr:clientData/>
  </xdr:twoCellAnchor>
  <xdr:twoCellAnchor>
    <xdr:from>
      <xdr:col>13</xdr:col>
      <xdr:colOff>6350</xdr:colOff>
      <xdr:row>17</xdr:row>
      <xdr:rowOff>31750</xdr:rowOff>
    </xdr:from>
    <xdr:to>
      <xdr:col>15</xdr:col>
      <xdr:colOff>38100</xdr:colOff>
      <xdr:row>22</xdr:row>
      <xdr:rowOff>76200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55C075E6-5818-4445-A579-2D563D2E2A59}"/>
            </a:ext>
          </a:extLst>
        </xdr:cNvPr>
        <xdr:cNvSpPr txBox="1"/>
      </xdr:nvSpPr>
      <xdr:spPr>
        <a:xfrm>
          <a:off x="10502900" y="3162300"/>
          <a:ext cx="2368550" cy="96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solidFill>
                <a:schemeClr val="accent1">
                  <a:lumMod val="50000"/>
                </a:schemeClr>
              </a:solidFill>
            </a:rPr>
            <a:t>Por lo tanto podemos observar que en este escenario propuesto aumneta nuestro</a:t>
          </a:r>
          <a:r>
            <a:rPr lang="es-MX" sz="1200" b="1" baseline="0">
              <a:solidFill>
                <a:schemeClr val="accent1">
                  <a:lumMod val="50000"/>
                </a:schemeClr>
              </a:solidFill>
            </a:rPr>
            <a:t> Retorno un 3.37%.</a:t>
          </a:r>
          <a:endParaRPr lang="es-MX" sz="12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FCCC08-30E5-4671-8ECC-7364EB67208B}" name="Tabla1" displayName="Tabla1" ref="F14:I25" totalsRowShown="0">
  <autoFilter ref="F14:I25" xr:uid="{693228C2-A7BE-4C91-AE91-4FF15D46DAC4}"/>
  <tableColumns count="4">
    <tableColumn id="1" xr3:uid="{99E3948D-8873-4973-BD63-F4FBB1E7B4C1}" name="c)"/>
    <tableColumn id="2" xr3:uid="{6EE7DAB7-60EA-4989-9F1E-F65D3693EAD5}" name="S0"/>
    <tableColumn id="3" xr3:uid="{1EA79DA6-DCB9-42E8-8B5A-D7636863B34E}" name="15"/>
    <tableColumn id="4" xr3:uid="{AAB23E5A-95AF-4ED4-ADC4-42D1E062A68B}" name="Columna1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4C3498-FE45-4C6E-B191-C5B4663D39BC}" name="Tabla2" displayName="Tabla2" ref="L13:O17" totalsRowShown="0">
  <autoFilter ref="L13:O17" xr:uid="{F3DCC904-3DCF-436C-9E18-706A21141FE6}"/>
  <tableColumns count="4">
    <tableColumn id="1" xr3:uid="{E12115B1-CBDF-4B54-8543-6B3BE5E07D8E}" name="escenario"/>
    <tableColumn id="2" xr3:uid="{2D1F0DB8-5770-4C91-BA69-48E0AED3DAA6}" name="probabilida "/>
    <tableColumn id="3" xr3:uid="{EE90D3F8-704E-4780-8B41-83D1E052AD1D}" name="valor"/>
    <tableColumn id="4" xr3:uid="{A7B6DD2B-C57E-413D-AB7E-F38C463D783A}" name="valor esperado 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7FDD-1881-43EE-BE04-21FF2B9665AE}">
  <dimension ref="F12:O27"/>
  <sheetViews>
    <sheetView tabSelected="1" workbookViewId="0">
      <selection activeCell="L27" sqref="L27"/>
    </sheetView>
  </sheetViews>
  <sheetFormatPr baseColWidth="10" defaultRowHeight="14.5" x14ac:dyDescent="0.35"/>
  <cols>
    <col min="9" max="9" width="11.26953125" customWidth="1"/>
    <col min="12" max="12" width="13.453125" customWidth="1"/>
    <col min="13" max="13" width="16.453125" customWidth="1"/>
    <col min="14" max="14" width="16.81640625" customWidth="1"/>
    <col min="15" max="15" width="16.6328125" customWidth="1"/>
  </cols>
  <sheetData>
    <row r="12" spans="6:15" x14ac:dyDescent="0.35">
      <c r="L12" s="6" t="s">
        <v>10</v>
      </c>
    </row>
    <row r="13" spans="6:15" x14ac:dyDescent="0.35">
      <c r="L13" t="s">
        <v>11</v>
      </c>
      <c r="M13" t="s">
        <v>12</v>
      </c>
      <c r="N13" t="s">
        <v>13</v>
      </c>
      <c r="O13" t="s">
        <v>14</v>
      </c>
    </row>
    <row r="14" spans="6:15" x14ac:dyDescent="0.35">
      <c r="F14" t="s">
        <v>0</v>
      </c>
      <c r="G14" t="s">
        <v>1</v>
      </c>
      <c r="H14" t="s">
        <v>8</v>
      </c>
      <c r="I14" t="s">
        <v>9</v>
      </c>
      <c r="L14" t="s">
        <v>15</v>
      </c>
      <c r="M14">
        <v>0.35</v>
      </c>
      <c r="N14">
        <v>0.5</v>
      </c>
      <c r="O14">
        <f>M14*N14</f>
        <v>0.17499999999999999</v>
      </c>
    </row>
    <row r="15" spans="6:15" x14ac:dyDescent="0.35">
      <c r="G15" t="s">
        <v>2</v>
      </c>
      <c r="H15" s="6">
        <v>0.4</v>
      </c>
      <c r="L15" t="s">
        <v>16</v>
      </c>
      <c r="M15">
        <v>0.4</v>
      </c>
      <c r="N15">
        <v>0.4</v>
      </c>
      <c r="O15">
        <f t="shared" ref="O15:O16" si="0">M15*N15</f>
        <v>0.16000000000000003</v>
      </c>
    </row>
    <row r="16" spans="6:15" x14ac:dyDescent="0.35">
      <c r="G16" t="s">
        <v>3</v>
      </c>
      <c r="H16" s="5">
        <v>0.01</v>
      </c>
      <c r="L16" t="s">
        <v>17</v>
      </c>
      <c r="M16">
        <v>0.25</v>
      </c>
      <c r="N16">
        <v>0.3</v>
      </c>
      <c r="O16">
        <f t="shared" si="0"/>
        <v>7.4999999999999997E-2</v>
      </c>
    </row>
    <row r="17" spans="7:15" x14ac:dyDescent="0.35">
      <c r="G17" t="s">
        <v>4</v>
      </c>
      <c r="H17" s="1">
        <v>0.03</v>
      </c>
      <c r="N17" t="s">
        <v>18</v>
      </c>
      <c r="O17" s="6">
        <f>SUM(O14:O16)</f>
        <v>0.41000000000000003</v>
      </c>
    </row>
    <row r="19" spans="7:15" x14ac:dyDescent="0.35">
      <c r="H19" t="s">
        <v>5</v>
      </c>
      <c r="I19" s="2">
        <f>H15*(1+H16)</f>
        <v>0.40400000000000003</v>
      </c>
      <c r="L19" s="7" t="s">
        <v>5</v>
      </c>
      <c r="M19" s="10">
        <f>O17*(1+H16)</f>
        <v>0.41410000000000002</v>
      </c>
    </row>
    <row r="20" spans="7:15" x14ac:dyDescent="0.35">
      <c r="I20" s="13">
        <f>(H17-H16)</f>
        <v>1.9999999999999997E-2</v>
      </c>
      <c r="L20" s="8"/>
      <c r="M20" s="14">
        <f>(H17-H16)</f>
        <v>1.9999999999999997E-2</v>
      </c>
    </row>
    <row r="21" spans="7:15" x14ac:dyDescent="0.35">
      <c r="L21" s="7"/>
      <c r="M21" s="7"/>
    </row>
    <row r="22" spans="7:15" x14ac:dyDescent="0.35">
      <c r="H22" t="s">
        <v>5</v>
      </c>
      <c r="I22" s="3">
        <f>I19/I20</f>
        <v>20.200000000000003</v>
      </c>
      <c r="L22" s="8" t="s">
        <v>5</v>
      </c>
      <c r="M22" s="11">
        <f>M19/M20</f>
        <v>20.705000000000005</v>
      </c>
    </row>
    <row r="23" spans="7:15" x14ac:dyDescent="0.35">
      <c r="H23" t="s">
        <v>6</v>
      </c>
      <c r="L23" s="7" t="s">
        <v>6</v>
      </c>
      <c r="M23" s="7"/>
    </row>
    <row r="24" spans="7:15" x14ac:dyDescent="0.35">
      <c r="L24" s="8"/>
      <c r="M24" s="8"/>
    </row>
    <row r="25" spans="7:15" x14ac:dyDescent="0.35">
      <c r="H25" t="s">
        <v>7</v>
      </c>
      <c r="I25" s="4">
        <f>+I22/H14-1</f>
        <v>0.3466666666666669</v>
      </c>
      <c r="L25" s="9" t="s">
        <v>7</v>
      </c>
      <c r="M25" s="12">
        <f>+M22/Tabla1[[#Headers],[15]]-1</f>
        <v>0.38033333333333363</v>
      </c>
    </row>
    <row r="27" spans="7:15" x14ac:dyDescent="0.35">
      <c r="L27" s="15"/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Cortés</dc:creator>
  <cp:lastModifiedBy>Romina Cortés</cp:lastModifiedBy>
  <dcterms:created xsi:type="dcterms:W3CDTF">2020-08-28T22:34:28Z</dcterms:created>
  <dcterms:modified xsi:type="dcterms:W3CDTF">2020-08-28T23:07:20Z</dcterms:modified>
</cp:coreProperties>
</file>