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 activeTab="4"/>
  </bookViews>
  <sheets>
    <sheet name="Hoja1" sheetId="1" r:id="rId1"/>
    <sheet name="Estados" sheetId="2" r:id="rId2"/>
    <sheet name="Hoja3" sheetId="3" r:id="rId3"/>
    <sheet name="Hoja2" sheetId="4" r:id="rId4"/>
    <sheet name="Hoja4" sheetId="5" r:id="rId5"/>
  </sheets>
  <calcPr calcId="152511"/>
</workbook>
</file>

<file path=xl/calcChain.xml><?xml version="1.0" encoding="utf-8"?>
<calcChain xmlns="http://schemas.openxmlformats.org/spreadsheetml/2006/main">
  <c r="J21" i="5" l="1"/>
  <c r="I21" i="5"/>
  <c r="H21" i="5"/>
  <c r="J20" i="5"/>
  <c r="J16" i="5"/>
  <c r="J17" i="5"/>
  <c r="J18" i="5"/>
  <c r="J19" i="5"/>
  <c r="J15" i="5"/>
  <c r="J11" i="5"/>
  <c r="J12" i="5"/>
  <c r="J13" i="5"/>
  <c r="J14" i="5"/>
  <c r="J10" i="5"/>
  <c r="J2" i="5"/>
  <c r="J3" i="5"/>
  <c r="J4" i="5"/>
  <c r="J5" i="5"/>
  <c r="J6" i="5"/>
  <c r="J7" i="5"/>
  <c r="J8" i="5"/>
  <c r="J9" i="5"/>
  <c r="J1" i="5"/>
  <c r="J17" i="4"/>
  <c r="J13" i="4"/>
  <c r="J14" i="4"/>
  <c r="J15" i="4"/>
  <c r="J16" i="4"/>
  <c r="J12" i="4"/>
  <c r="J4" i="4"/>
  <c r="J5" i="4"/>
  <c r="J6" i="4"/>
  <c r="J7" i="4"/>
  <c r="J8" i="4"/>
  <c r="J9" i="4"/>
  <c r="J10" i="4"/>
  <c r="J11" i="4"/>
  <c r="J3" i="4"/>
  <c r="I17" i="4"/>
  <c r="H17" i="4"/>
  <c r="L8" i="3"/>
  <c r="J6" i="3"/>
  <c r="J5" i="3"/>
  <c r="J3" i="3"/>
  <c r="J4" i="3"/>
  <c r="J2" i="3"/>
  <c r="J7" i="3" s="1"/>
  <c r="I7" i="3"/>
  <c r="H7" i="3"/>
  <c r="J8" i="3" s="1"/>
</calcChain>
</file>

<file path=xl/comments1.xml><?xml version="1.0" encoding="utf-8"?>
<comments xmlns="http://schemas.openxmlformats.org/spreadsheetml/2006/main">
  <authors>
    <author>Autor</author>
  </authors>
  <commentList>
    <comment ref="J8" authorId="0" shapeId="0">
      <text>
        <r>
          <rPr>
            <b/>
            <sz val="8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<sst xmlns="http://schemas.openxmlformats.org/spreadsheetml/2006/main" count="200" uniqueCount="42">
  <si>
    <t>Número</t>
  </si>
  <si>
    <t>Requerimiento</t>
  </si>
  <si>
    <t>Estado</t>
  </si>
  <si>
    <t>Añadir grupo de ventas</t>
  </si>
  <si>
    <t>Añadir tipo de vendedor o billetero</t>
  </si>
  <si>
    <t>usuario</t>
  </si>
  <si>
    <t>Url de form o entidad relacionada</t>
  </si>
  <si>
    <t>Estado de billete gratis en formulario tickets</t>
  </si>
  <si>
    <t>CAJA</t>
  </si>
  <si>
    <t>Juego</t>
  </si>
  <si>
    <t>Sucursal</t>
  </si>
  <si>
    <t>numero_carton</t>
  </si>
  <si>
    <t>estado</t>
  </si>
  <si>
    <t>x</t>
  </si>
  <si>
    <t>ASIGNADA_A_SUPERVISOR</t>
  </si>
  <si>
    <t>CREADA</t>
  </si>
  <si>
    <t>LIBRETA</t>
  </si>
  <si>
    <t>estado libreta</t>
  </si>
  <si>
    <t>estado caja</t>
  </si>
  <si>
    <t>1 y menor a todas</t>
  </si>
  <si>
    <t>ASIGNADA_A_VENDEDOR</t>
  </si>
  <si>
    <t>todas</t>
  </si>
  <si>
    <t>ASIGNADA_COMPLETAMENTE</t>
  </si>
  <si>
    <t>vendedor (asignación de libretas)</t>
  </si>
  <si>
    <t>Santa Tecla</t>
  </si>
  <si>
    <t>VENDEDOR</t>
  </si>
  <si>
    <t>La gallinita de la suerte</t>
  </si>
  <si>
    <t>Alex Moreno</t>
  </si>
  <si>
    <t>Dennis Urias</t>
  </si>
  <si>
    <t>Lidice Nahomi</t>
  </si>
  <si>
    <t>VENDEDOR_INDEPENDIENTE</t>
  </si>
  <si>
    <t>Oscar Salazar</t>
  </si>
  <si>
    <t>Luis Giron</t>
  </si>
  <si>
    <t>premio</t>
  </si>
  <si>
    <t>efectivo</t>
  </si>
  <si>
    <t>total libretas</t>
  </si>
  <si>
    <t>Totales</t>
  </si>
  <si>
    <t>Zacatecoluca</t>
  </si>
  <si>
    <t>Juan Solano</t>
  </si>
  <si>
    <t>Cuscatl?n</t>
  </si>
  <si>
    <t>La mina de los diamantes</t>
  </si>
  <si>
    <t>Sonsonate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</si>
</sst>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6</xdr:row>
      <xdr:rowOff>0</xdr:rowOff>
    </xdr:from>
    <xdr:to>
      <xdr:col>5</xdr:col>
      <xdr:colOff>552450</xdr:colOff>
      <xdr:row>8</xdr:row>
      <xdr:rowOff>114300</xdr:rowOff>
    </xdr:to>
    <xdr:cxnSp macro="">
      <xdr:nvCxnSpPr>
        <xdr:cNvPr id="3" name="2 Conector recto de flecha"/>
        <xdr:cNvCxnSpPr/>
      </xdr:nvCxnSpPr>
      <xdr:spPr>
        <a:xfrm flipH="1">
          <a:off x="4562475" y="1143000"/>
          <a:ext cx="9525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5" sqref="B5"/>
    </sheetView>
  </sheetViews>
  <sheetFormatPr baseColWidth="10" defaultRowHeight="15" x14ac:dyDescent="0.25"/>
  <cols>
    <col min="2" max="2" width="57.85546875" customWidth="1"/>
    <col min="3" max="3" width="31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2</v>
      </c>
    </row>
    <row r="2" spans="1:4" x14ac:dyDescent="0.25">
      <c r="A2">
        <v>1</v>
      </c>
      <c r="B2" t="s">
        <v>3</v>
      </c>
      <c r="C2" t="s">
        <v>5</v>
      </c>
    </row>
    <row r="3" spans="1:4" x14ac:dyDescent="0.25">
      <c r="A3">
        <v>2</v>
      </c>
      <c r="B3" t="s">
        <v>4</v>
      </c>
      <c r="C3" t="s">
        <v>5</v>
      </c>
    </row>
    <row r="4" spans="1:4" x14ac:dyDescent="0.25">
      <c r="A4">
        <v>3</v>
      </c>
      <c r="B4" t="s">
        <v>7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E11" sqref="E11"/>
    </sheetView>
  </sheetViews>
  <sheetFormatPr baseColWidth="10" defaultRowHeight="15" x14ac:dyDescent="0.25"/>
  <cols>
    <col min="4" max="4" width="14.5703125" bestFit="1" customWidth="1"/>
    <col min="6" max="6" width="25" bestFit="1" customWidth="1"/>
    <col min="7" max="7" width="13.28515625" bestFit="1" customWidth="1"/>
    <col min="8" max="8" width="27.5703125" bestFit="1" customWidth="1"/>
    <col min="9" max="9" width="23.42578125" customWidth="1"/>
  </cols>
  <sheetData>
    <row r="2" spans="1:8" x14ac:dyDescent="0.25">
      <c r="B2" t="s">
        <v>10</v>
      </c>
      <c r="C2" t="s">
        <v>9</v>
      </c>
      <c r="D2" t="s">
        <v>11</v>
      </c>
      <c r="E2" t="s">
        <v>5</v>
      </c>
      <c r="F2" t="s">
        <v>12</v>
      </c>
    </row>
    <row r="3" spans="1:8" x14ac:dyDescent="0.25">
      <c r="C3" t="s">
        <v>13</v>
      </c>
      <c r="D3" t="s">
        <v>13</v>
      </c>
      <c r="E3" t="s">
        <v>13</v>
      </c>
      <c r="F3" t="s">
        <v>15</v>
      </c>
    </row>
    <row r="4" spans="1:8" x14ac:dyDescent="0.25">
      <c r="A4" t="s">
        <v>8</v>
      </c>
      <c r="B4" t="s">
        <v>13</v>
      </c>
      <c r="D4" t="s">
        <v>13</v>
      </c>
      <c r="E4" t="s">
        <v>13</v>
      </c>
      <c r="F4" t="s">
        <v>15</v>
      </c>
    </row>
    <row r="5" spans="1:8" x14ac:dyDescent="0.25">
      <c r="D5" t="s">
        <v>13</v>
      </c>
      <c r="E5" t="s">
        <v>13</v>
      </c>
      <c r="F5" t="s">
        <v>15</v>
      </c>
    </row>
    <row r="6" spans="1:8" x14ac:dyDescent="0.25">
      <c r="B6" t="s">
        <v>13</v>
      </c>
      <c r="C6" t="s">
        <v>13</v>
      </c>
      <c r="D6" t="s">
        <v>13</v>
      </c>
      <c r="E6" t="s">
        <v>13</v>
      </c>
      <c r="F6" t="s">
        <v>14</v>
      </c>
    </row>
    <row r="10" spans="1:8" ht="33.75" customHeight="1" x14ac:dyDescent="0.25">
      <c r="F10" s="1" t="s">
        <v>23</v>
      </c>
      <c r="G10" t="s">
        <v>17</v>
      </c>
      <c r="H10" t="s">
        <v>18</v>
      </c>
    </row>
    <row r="11" spans="1:8" x14ac:dyDescent="0.25">
      <c r="F11">
        <v>0</v>
      </c>
      <c r="H11" t="s">
        <v>14</v>
      </c>
    </row>
    <row r="12" spans="1:8" x14ac:dyDescent="0.25">
      <c r="F12" t="s">
        <v>19</v>
      </c>
      <c r="H12" t="s">
        <v>20</v>
      </c>
    </row>
    <row r="13" spans="1:8" x14ac:dyDescent="0.25">
      <c r="E13" t="s">
        <v>16</v>
      </c>
      <c r="F13" t="s">
        <v>21</v>
      </c>
      <c r="H13" t="s">
        <v>22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workbookViewId="0">
      <selection activeCell="J5" sqref="J5"/>
    </sheetView>
  </sheetViews>
  <sheetFormatPr baseColWidth="10" defaultRowHeight="15" x14ac:dyDescent="0.25"/>
  <sheetData>
    <row r="1" spans="1:18" x14ac:dyDescent="0.25">
      <c r="H1" t="s">
        <v>33</v>
      </c>
      <c r="I1" t="s">
        <v>34</v>
      </c>
      <c r="J1" t="s">
        <v>35</v>
      </c>
    </row>
    <row r="2" spans="1:18" ht="30" x14ac:dyDescent="0.25">
      <c r="A2" s="2">
        <v>23</v>
      </c>
      <c r="B2" s="2" t="s">
        <v>24</v>
      </c>
      <c r="C2" s="2" t="s">
        <v>25</v>
      </c>
      <c r="D2" s="2" t="s">
        <v>26</v>
      </c>
      <c r="E2" s="2">
        <v>350</v>
      </c>
      <c r="F2" s="2">
        <v>1</v>
      </c>
      <c r="G2" s="2" t="s">
        <v>27</v>
      </c>
      <c r="H2" s="2">
        <v>1</v>
      </c>
      <c r="I2" s="2">
        <v>10</v>
      </c>
      <c r="J2" s="2">
        <f>(H2+I2)/50</f>
        <v>0.22</v>
      </c>
      <c r="K2" s="2"/>
      <c r="L2" s="2"/>
      <c r="M2" s="2"/>
      <c r="N2" s="2"/>
      <c r="O2" s="2"/>
      <c r="P2" s="2"/>
      <c r="Q2" s="3"/>
      <c r="R2" s="2"/>
    </row>
    <row r="3" spans="1:18" ht="30" x14ac:dyDescent="0.25">
      <c r="A3" s="2">
        <v>23</v>
      </c>
      <c r="B3" s="2" t="s">
        <v>24</v>
      </c>
      <c r="C3" s="2" t="s">
        <v>25</v>
      </c>
      <c r="D3" s="2" t="s">
        <v>26</v>
      </c>
      <c r="E3" s="2">
        <v>350</v>
      </c>
      <c r="F3" s="2">
        <v>4</v>
      </c>
      <c r="G3" s="2" t="s">
        <v>28</v>
      </c>
      <c r="H3" s="2">
        <v>5</v>
      </c>
      <c r="I3" s="2">
        <v>10</v>
      </c>
      <c r="J3" s="2">
        <f t="shared" ref="J3:J5" si="0">(H3+I3)/50</f>
        <v>0.3</v>
      </c>
      <c r="K3" s="2"/>
      <c r="L3" s="2"/>
      <c r="M3" s="2"/>
      <c r="N3" s="2"/>
      <c r="O3" s="2"/>
      <c r="P3" s="2"/>
      <c r="Q3" s="3"/>
      <c r="R3" s="2"/>
    </row>
    <row r="4" spans="1:18" ht="30" x14ac:dyDescent="0.25">
      <c r="A4" s="2">
        <v>23</v>
      </c>
      <c r="B4" s="2" t="s">
        <v>24</v>
      </c>
      <c r="C4" s="2" t="s">
        <v>25</v>
      </c>
      <c r="D4" s="2" t="s">
        <v>26</v>
      </c>
      <c r="E4" s="2">
        <v>350</v>
      </c>
      <c r="F4" s="2">
        <v>5</v>
      </c>
      <c r="G4" s="2" t="s">
        <v>29</v>
      </c>
      <c r="H4" s="2">
        <v>5</v>
      </c>
      <c r="I4" s="2">
        <v>10</v>
      </c>
      <c r="J4" s="2">
        <f t="shared" si="0"/>
        <v>0.3</v>
      </c>
      <c r="K4" s="2"/>
      <c r="L4" s="2"/>
      <c r="M4" s="2"/>
      <c r="N4" s="2"/>
      <c r="O4" s="2"/>
      <c r="P4" s="2"/>
      <c r="Q4" s="3"/>
      <c r="R4" s="2"/>
    </row>
    <row r="5" spans="1:18" ht="45" x14ac:dyDescent="0.25">
      <c r="A5" s="2">
        <v>23</v>
      </c>
      <c r="B5" s="2" t="s">
        <v>24</v>
      </c>
      <c r="C5" s="2" t="s">
        <v>30</v>
      </c>
      <c r="D5" s="2" t="s">
        <v>26</v>
      </c>
      <c r="E5" s="2">
        <v>350</v>
      </c>
      <c r="F5" s="2">
        <v>2</v>
      </c>
      <c r="G5" s="2" t="s">
        <v>31</v>
      </c>
      <c r="H5" s="2">
        <v>5</v>
      </c>
      <c r="I5" s="2">
        <v>10</v>
      </c>
      <c r="J5" s="2">
        <f>(H5+I5)/45</f>
        <v>0.33333333333333331</v>
      </c>
      <c r="K5" s="2"/>
      <c r="L5" s="2"/>
      <c r="M5" s="2"/>
      <c r="N5" s="2"/>
      <c r="O5" s="2"/>
      <c r="P5" s="2"/>
      <c r="Q5" s="3"/>
      <c r="R5" s="2"/>
    </row>
    <row r="6" spans="1:18" ht="45" x14ac:dyDescent="0.25">
      <c r="A6" s="2">
        <v>23</v>
      </c>
      <c r="B6" s="2" t="s">
        <v>24</v>
      </c>
      <c r="C6" s="2" t="s">
        <v>30</v>
      </c>
      <c r="D6" s="2" t="s">
        <v>26</v>
      </c>
      <c r="E6" s="2">
        <v>350</v>
      </c>
      <c r="F6" s="2">
        <v>3</v>
      </c>
      <c r="G6" s="2" t="s">
        <v>32</v>
      </c>
      <c r="H6" s="2">
        <v>5</v>
      </c>
      <c r="I6" s="2">
        <v>10</v>
      </c>
      <c r="J6" s="2">
        <f>(H6+I6)/45</f>
        <v>0.33333333333333331</v>
      </c>
      <c r="K6" s="2"/>
      <c r="L6" s="2"/>
      <c r="M6" s="2"/>
      <c r="N6" s="2"/>
      <c r="O6" s="2"/>
      <c r="P6" s="2"/>
      <c r="Q6" s="3"/>
      <c r="R6" s="2"/>
    </row>
    <row r="7" spans="1:18" x14ac:dyDescent="0.25">
      <c r="G7" s="2" t="s">
        <v>36</v>
      </c>
      <c r="H7">
        <f>SUM(H2:H6)</f>
        <v>21</v>
      </c>
      <c r="I7">
        <f>SUM(I2:I6)</f>
        <v>50</v>
      </c>
      <c r="J7">
        <f>SUM(J2:J6)</f>
        <v>1.4866666666666666</v>
      </c>
    </row>
    <row r="8" spans="1:18" x14ac:dyDescent="0.25">
      <c r="J8">
        <f>(H7+I7)/AVERAGE(45,50)</f>
        <v>1.4947368421052631</v>
      </c>
      <c r="L8">
        <f>AVERAGE(45,50)</f>
        <v>47.5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7"/>
  <sheetViews>
    <sheetView topLeftCell="B5" workbookViewId="0">
      <selection activeCell="J12" sqref="J12"/>
    </sheetView>
  </sheetViews>
  <sheetFormatPr baseColWidth="10" defaultRowHeight="15" x14ac:dyDescent="0.25"/>
  <sheetData>
    <row r="3" spans="1:18" ht="30" x14ac:dyDescent="0.25">
      <c r="A3" s="2">
        <v>23</v>
      </c>
      <c r="B3" s="2" t="s">
        <v>24</v>
      </c>
      <c r="C3" s="2" t="s">
        <v>25</v>
      </c>
      <c r="D3" s="2" t="s">
        <v>26</v>
      </c>
      <c r="E3" s="2">
        <v>350</v>
      </c>
      <c r="F3" s="2">
        <v>1</v>
      </c>
      <c r="G3" s="2" t="s">
        <v>27</v>
      </c>
      <c r="H3" s="2">
        <v>5</v>
      </c>
      <c r="I3" s="2">
        <v>10</v>
      </c>
      <c r="J3" s="2">
        <f>(H3+I3)/50</f>
        <v>0.3</v>
      </c>
      <c r="K3" s="2"/>
      <c r="L3" s="2"/>
      <c r="M3" s="2"/>
      <c r="N3" s="2"/>
      <c r="O3" s="2"/>
      <c r="P3" s="2"/>
      <c r="Q3" s="3"/>
      <c r="R3" s="2"/>
    </row>
    <row r="4" spans="1:18" ht="30" x14ac:dyDescent="0.25">
      <c r="A4" s="2">
        <v>23</v>
      </c>
      <c r="B4" s="2" t="s">
        <v>24</v>
      </c>
      <c r="C4" s="2" t="s">
        <v>25</v>
      </c>
      <c r="D4" s="2" t="s">
        <v>26</v>
      </c>
      <c r="E4" s="2">
        <v>350</v>
      </c>
      <c r="F4" s="2">
        <v>4</v>
      </c>
      <c r="G4" s="2" t="s">
        <v>28</v>
      </c>
      <c r="H4" s="2">
        <v>5</v>
      </c>
      <c r="I4" s="2">
        <v>10</v>
      </c>
      <c r="J4" s="2">
        <f t="shared" ref="J4:J11" si="0">(H4+I4)/50</f>
        <v>0.3</v>
      </c>
      <c r="K4" s="2"/>
      <c r="L4" s="2"/>
      <c r="M4" s="2"/>
      <c r="N4" s="2"/>
      <c r="O4" s="2"/>
      <c r="P4" s="2"/>
      <c r="Q4" s="3"/>
      <c r="R4" s="2"/>
    </row>
    <row r="5" spans="1:18" ht="30" x14ac:dyDescent="0.25">
      <c r="A5" s="2">
        <v>23</v>
      </c>
      <c r="B5" s="2" t="s">
        <v>24</v>
      </c>
      <c r="C5" s="2" t="s">
        <v>25</v>
      </c>
      <c r="D5" s="2" t="s">
        <v>26</v>
      </c>
      <c r="E5" s="2">
        <v>350</v>
      </c>
      <c r="F5" s="2">
        <v>5</v>
      </c>
      <c r="G5" s="2" t="s">
        <v>29</v>
      </c>
      <c r="H5" s="2">
        <v>5</v>
      </c>
      <c r="I5" s="2">
        <v>10</v>
      </c>
      <c r="J5" s="2">
        <f t="shared" si="0"/>
        <v>0.3</v>
      </c>
      <c r="K5" s="2"/>
      <c r="L5" s="2"/>
      <c r="M5" s="2"/>
      <c r="N5" s="2"/>
      <c r="O5" s="2"/>
      <c r="P5" s="2"/>
      <c r="Q5" s="3"/>
      <c r="R5" s="2"/>
    </row>
    <row r="6" spans="1:18" ht="30" x14ac:dyDescent="0.25">
      <c r="A6" s="2">
        <v>24</v>
      </c>
      <c r="B6" s="2" t="s">
        <v>37</v>
      </c>
      <c r="C6" s="2" t="s">
        <v>25</v>
      </c>
      <c r="D6" s="2" t="s">
        <v>26</v>
      </c>
      <c r="E6" s="2">
        <v>351</v>
      </c>
      <c r="F6" s="2">
        <v>1</v>
      </c>
      <c r="G6" s="2" t="s">
        <v>29</v>
      </c>
      <c r="H6" s="2">
        <v>1</v>
      </c>
      <c r="I6" s="2">
        <v>1</v>
      </c>
      <c r="J6" s="2">
        <f t="shared" si="0"/>
        <v>0.04</v>
      </c>
      <c r="K6" s="2"/>
      <c r="L6" s="2"/>
      <c r="M6" s="2"/>
      <c r="N6" s="2"/>
      <c r="O6" s="2"/>
      <c r="P6" s="2"/>
      <c r="Q6" s="3"/>
      <c r="R6" s="2"/>
    </row>
    <row r="7" spans="1:18" ht="30" x14ac:dyDescent="0.25">
      <c r="A7" s="2">
        <v>24</v>
      </c>
      <c r="B7" s="2" t="s">
        <v>37</v>
      </c>
      <c r="C7" s="2" t="s">
        <v>25</v>
      </c>
      <c r="D7" s="2" t="s">
        <v>26</v>
      </c>
      <c r="E7" s="2">
        <v>351</v>
      </c>
      <c r="F7" s="2">
        <v>3</v>
      </c>
      <c r="G7" s="2" t="s">
        <v>27</v>
      </c>
      <c r="H7" s="2">
        <v>4</v>
      </c>
      <c r="I7" s="2">
        <v>5</v>
      </c>
      <c r="J7" s="2">
        <f t="shared" si="0"/>
        <v>0.18</v>
      </c>
      <c r="K7" s="2"/>
      <c r="L7" s="2"/>
      <c r="M7" s="2"/>
      <c r="N7" s="2"/>
      <c r="O7" s="2"/>
      <c r="P7" s="2"/>
      <c r="Q7" s="3"/>
      <c r="R7" s="2"/>
    </row>
    <row r="8" spans="1:18" ht="30" x14ac:dyDescent="0.25">
      <c r="A8" s="2">
        <v>24</v>
      </c>
      <c r="B8" s="2" t="s">
        <v>37</v>
      </c>
      <c r="C8" s="2" t="s">
        <v>25</v>
      </c>
      <c r="D8" s="2" t="s">
        <v>26</v>
      </c>
      <c r="E8" s="2">
        <v>351</v>
      </c>
      <c r="F8" s="2">
        <v>4</v>
      </c>
      <c r="G8" s="2" t="s">
        <v>27</v>
      </c>
      <c r="H8" s="2">
        <v>7</v>
      </c>
      <c r="I8" s="2">
        <v>1</v>
      </c>
      <c r="J8" s="2">
        <f t="shared" si="0"/>
        <v>0.16</v>
      </c>
      <c r="K8" s="2"/>
      <c r="L8" s="2"/>
      <c r="M8" s="2"/>
      <c r="N8" s="2"/>
      <c r="O8" s="2"/>
      <c r="P8" s="2"/>
      <c r="Q8" s="3"/>
      <c r="R8" s="2"/>
    </row>
    <row r="9" spans="1:18" ht="30" x14ac:dyDescent="0.25">
      <c r="A9" s="2">
        <v>24</v>
      </c>
      <c r="B9" s="2" t="s">
        <v>37</v>
      </c>
      <c r="C9" s="2" t="s">
        <v>25</v>
      </c>
      <c r="D9" s="2" t="s">
        <v>26</v>
      </c>
      <c r="E9" s="2">
        <v>351</v>
      </c>
      <c r="F9" s="2">
        <v>5</v>
      </c>
      <c r="G9" s="2" t="s">
        <v>28</v>
      </c>
      <c r="H9" s="2">
        <v>10</v>
      </c>
      <c r="I9" s="2">
        <v>3</v>
      </c>
      <c r="J9" s="2">
        <f t="shared" si="0"/>
        <v>0.26</v>
      </c>
      <c r="K9" s="2"/>
      <c r="L9" s="2"/>
      <c r="M9" s="2"/>
      <c r="N9" s="2"/>
      <c r="O9" s="2"/>
      <c r="P9" s="2"/>
      <c r="Q9" s="3"/>
      <c r="R9" s="2"/>
    </row>
    <row r="10" spans="1:18" ht="30" x14ac:dyDescent="0.25">
      <c r="A10" s="2">
        <v>24</v>
      </c>
      <c r="B10" s="2" t="s">
        <v>37</v>
      </c>
      <c r="C10" s="2" t="s">
        <v>25</v>
      </c>
      <c r="D10" s="2" t="s">
        <v>26</v>
      </c>
      <c r="E10" s="2">
        <v>351</v>
      </c>
      <c r="F10" s="2">
        <v>6</v>
      </c>
      <c r="G10" s="2" t="s">
        <v>28</v>
      </c>
      <c r="H10" s="2">
        <v>20</v>
      </c>
      <c r="I10" s="2">
        <v>5</v>
      </c>
      <c r="J10" s="2">
        <f t="shared" si="0"/>
        <v>0.5</v>
      </c>
      <c r="K10" s="2"/>
      <c r="L10" s="2"/>
      <c r="M10" s="2"/>
      <c r="N10" s="2"/>
      <c r="O10" s="2"/>
      <c r="P10" s="2"/>
      <c r="Q10" s="3"/>
      <c r="R10" s="2"/>
    </row>
    <row r="11" spans="1:18" ht="30" x14ac:dyDescent="0.25">
      <c r="A11" s="2">
        <v>24</v>
      </c>
      <c r="B11" s="2" t="s">
        <v>37</v>
      </c>
      <c r="C11" s="2" t="s">
        <v>25</v>
      </c>
      <c r="D11" s="2" t="s">
        <v>26</v>
      </c>
      <c r="E11" s="2">
        <v>351</v>
      </c>
      <c r="F11" s="2">
        <v>7</v>
      </c>
      <c r="G11" s="2" t="s">
        <v>38</v>
      </c>
      <c r="H11" s="2">
        <v>30</v>
      </c>
      <c r="I11" s="2">
        <v>1</v>
      </c>
      <c r="J11" s="2">
        <f t="shared" si="0"/>
        <v>0.62</v>
      </c>
      <c r="K11" s="2"/>
      <c r="L11" s="2"/>
      <c r="M11" s="2"/>
      <c r="N11" s="2"/>
      <c r="O11" s="2"/>
      <c r="P11" s="2"/>
      <c r="Q11" s="3"/>
      <c r="R11" s="2"/>
    </row>
    <row r="12" spans="1:18" ht="45" x14ac:dyDescent="0.25">
      <c r="A12" s="2">
        <v>23</v>
      </c>
      <c r="B12" s="2" t="s">
        <v>24</v>
      </c>
      <c r="C12" s="2" t="s">
        <v>30</v>
      </c>
      <c r="D12" s="2" t="s">
        <v>26</v>
      </c>
      <c r="E12" s="2">
        <v>350</v>
      </c>
      <c r="F12" s="2">
        <v>2</v>
      </c>
      <c r="G12" s="2" t="s">
        <v>31</v>
      </c>
      <c r="H12" s="2">
        <v>5</v>
      </c>
      <c r="I12" s="2">
        <v>10</v>
      </c>
      <c r="J12" s="2">
        <f>(H12+I12)/45</f>
        <v>0.33333333333333331</v>
      </c>
      <c r="K12" s="2"/>
      <c r="L12" s="2"/>
      <c r="M12" s="2"/>
      <c r="N12" s="2"/>
      <c r="O12" s="2"/>
      <c r="P12" s="2"/>
      <c r="Q12" s="3"/>
      <c r="R12" s="2"/>
    </row>
    <row r="13" spans="1:18" ht="45" x14ac:dyDescent="0.25">
      <c r="A13" s="2">
        <v>23</v>
      </c>
      <c r="B13" s="2" t="s">
        <v>24</v>
      </c>
      <c r="C13" s="2" t="s">
        <v>30</v>
      </c>
      <c r="D13" s="2" t="s">
        <v>26</v>
      </c>
      <c r="E13" s="2">
        <v>350</v>
      </c>
      <c r="F13" s="2">
        <v>3</v>
      </c>
      <c r="G13" s="2" t="s">
        <v>32</v>
      </c>
      <c r="H13" s="2">
        <v>5</v>
      </c>
      <c r="I13" s="2">
        <v>10</v>
      </c>
      <c r="J13" s="2">
        <f t="shared" ref="J13:J16" si="1">(H13+I13)/45</f>
        <v>0.33333333333333331</v>
      </c>
      <c r="K13" s="2"/>
      <c r="L13" s="2"/>
      <c r="M13" s="2"/>
      <c r="N13" s="2"/>
      <c r="O13" s="2"/>
      <c r="P13" s="2"/>
      <c r="Q13" s="3"/>
      <c r="R13" s="2"/>
    </row>
    <row r="14" spans="1:18" ht="45" x14ac:dyDescent="0.25">
      <c r="A14" s="2">
        <v>24</v>
      </c>
      <c r="B14" s="2" t="s">
        <v>37</v>
      </c>
      <c r="C14" s="2" t="s">
        <v>30</v>
      </c>
      <c r="D14" s="2" t="s">
        <v>26</v>
      </c>
      <c r="E14" s="2">
        <v>351</v>
      </c>
      <c r="F14" s="2">
        <v>8</v>
      </c>
      <c r="G14" s="2" t="s">
        <v>32</v>
      </c>
      <c r="H14" s="2">
        <v>8</v>
      </c>
      <c r="I14" s="2">
        <v>3</v>
      </c>
      <c r="J14" s="2">
        <f t="shared" si="1"/>
        <v>0.24444444444444444</v>
      </c>
      <c r="K14" s="2"/>
      <c r="L14" s="2"/>
      <c r="M14" s="2"/>
      <c r="N14" s="2"/>
      <c r="O14" s="2"/>
      <c r="P14" s="2"/>
      <c r="Q14" s="3"/>
      <c r="R14" s="2"/>
    </row>
    <row r="15" spans="1:18" ht="45" x14ac:dyDescent="0.25">
      <c r="A15" s="2">
        <v>24</v>
      </c>
      <c r="B15" s="2" t="s">
        <v>37</v>
      </c>
      <c r="C15" s="2" t="s">
        <v>30</v>
      </c>
      <c r="D15" s="2" t="s">
        <v>26</v>
      </c>
      <c r="E15" s="2">
        <v>351</v>
      </c>
      <c r="F15" s="2">
        <v>10</v>
      </c>
      <c r="G15" s="2" t="s">
        <v>31</v>
      </c>
      <c r="H15" s="2">
        <v>15</v>
      </c>
      <c r="I15" s="2">
        <v>2</v>
      </c>
      <c r="J15" s="2">
        <f t="shared" si="1"/>
        <v>0.37777777777777777</v>
      </c>
      <c r="K15" s="2"/>
      <c r="L15" s="2"/>
      <c r="M15" s="2"/>
      <c r="N15" s="2"/>
      <c r="O15" s="2"/>
      <c r="P15" s="2"/>
      <c r="Q15" s="3"/>
      <c r="R15" s="2"/>
    </row>
    <row r="16" spans="1:18" ht="45" x14ac:dyDescent="0.25">
      <c r="A16" s="2">
        <v>24</v>
      </c>
      <c r="B16" s="2" t="s">
        <v>37</v>
      </c>
      <c r="C16" s="2" t="s">
        <v>30</v>
      </c>
      <c r="D16" s="2" t="s">
        <v>26</v>
      </c>
      <c r="E16" s="2">
        <v>351</v>
      </c>
      <c r="F16" s="2">
        <v>2</v>
      </c>
      <c r="G16" s="2" t="s">
        <v>32</v>
      </c>
      <c r="H16" s="2">
        <v>3</v>
      </c>
      <c r="I16" s="2">
        <v>3</v>
      </c>
      <c r="J16" s="2">
        <f t="shared" si="1"/>
        <v>0.13333333333333333</v>
      </c>
      <c r="K16" s="2"/>
      <c r="L16" s="2"/>
      <c r="M16" s="2"/>
      <c r="N16" s="2"/>
      <c r="O16" s="2"/>
      <c r="P16" s="2"/>
      <c r="Q16" s="3"/>
      <c r="R16" s="2"/>
    </row>
    <row r="17" spans="8:10" x14ac:dyDescent="0.25">
      <c r="H17">
        <f>SUM(H3:H16)</f>
        <v>123</v>
      </c>
      <c r="I17">
        <f>SUM(I3:I16)</f>
        <v>74</v>
      </c>
      <c r="J17" s="2">
        <f>SUM(J3:J16)</f>
        <v>4.0822222222222226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A15" workbookViewId="0">
      <selection activeCell="J22" sqref="J22"/>
    </sheetView>
  </sheetViews>
  <sheetFormatPr baseColWidth="10" defaultRowHeight="15" x14ac:dyDescent="0.25"/>
  <sheetData>
    <row r="1" spans="1:18" ht="30" x14ac:dyDescent="0.25">
      <c r="A1" s="2">
        <v>23</v>
      </c>
      <c r="B1" s="2" t="s">
        <v>24</v>
      </c>
      <c r="C1" s="2" t="s">
        <v>25</v>
      </c>
      <c r="D1" s="2" t="s">
        <v>26</v>
      </c>
      <c r="E1" s="2">
        <v>350</v>
      </c>
      <c r="F1" s="2">
        <v>1</v>
      </c>
      <c r="G1" s="2" t="s">
        <v>27</v>
      </c>
      <c r="H1" s="2">
        <v>5</v>
      </c>
      <c r="I1" s="2">
        <v>10</v>
      </c>
      <c r="J1" s="2">
        <f>(H1+I1)/50</f>
        <v>0.3</v>
      </c>
      <c r="K1" s="2"/>
      <c r="L1" s="2"/>
      <c r="M1" s="2"/>
      <c r="N1" s="2"/>
      <c r="O1" s="2"/>
      <c r="P1" s="2"/>
      <c r="Q1" s="3"/>
      <c r="R1" s="2"/>
    </row>
    <row r="2" spans="1:18" ht="30" x14ac:dyDescent="0.25">
      <c r="A2" s="2">
        <v>23</v>
      </c>
      <c r="B2" s="2" t="s">
        <v>24</v>
      </c>
      <c r="C2" s="2" t="s">
        <v>25</v>
      </c>
      <c r="D2" s="2" t="s">
        <v>26</v>
      </c>
      <c r="E2" s="2">
        <v>350</v>
      </c>
      <c r="F2" s="2">
        <v>4</v>
      </c>
      <c r="G2" s="2" t="s">
        <v>28</v>
      </c>
      <c r="H2" s="2">
        <v>5</v>
      </c>
      <c r="I2" s="2">
        <v>10</v>
      </c>
      <c r="J2" s="2">
        <f t="shared" ref="J2:J9" si="0">(H2+I2)/50</f>
        <v>0.3</v>
      </c>
      <c r="K2" s="2"/>
      <c r="L2" s="2"/>
      <c r="M2" s="2"/>
      <c r="N2" s="2"/>
      <c r="O2" s="2"/>
      <c r="P2" s="2"/>
      <c r="Q2" s="3"/>
      <c r="R2" s="2"/>
    </row>
    <row r="3" spans="1:18" ht="30" x14ac:dyDescent="0.25">
      <c r="A3" s="2">
        <v>23</v>
      </c>
      <c r="B3" s="2" t="s">
        <v>24</v>
      </c>
      <c r="C3" s="2" t="s">
        <v>25</v>
      </c>
      <c r="D3" s="2" t="s">
        <v>26</v>
      </c>
      <c r="E3" s="2">
        <v>350</v>
      </c>
      <c r="F3" s="2">
        <v>5</v>
      </c>
      <c r="G3" s="2" t="s">
        <v>29</v>
      </c>
      <c r="H3" s="2">
        <v>5</v>
      </c>
      <c r="I3" s="2">
        <v>10</v>
      </c>
      <c r="J3" s="2">
        <f t="shared" si="0"/>
        <v>0.3</v>
      </c>
      <c r="K3" s="2"/>
      <c r="L3" s="2"/>
      <c r="M3" s="2"/>
      <c r="N3" s="2"/>
      <c r="O3" s="2"/>
      <c r="P3" s="2"/>
      <c r="Q3" s="3"/>
      <c r="R3" s="2"/>
    </row>
    <row r="4" spans="1:18" ht="30" x14ac:dyDescent="0.25">
      <c r="A4" s="2">
        <v>24</v>
      </c>
      <c r="B4" s="2" t="s">
        <v>37</v>
      </c>
      <c r="C4" s="2" t="s">
        <v>25</v>
      </c>
      <c r="D4" s="2" t="s">
        <v>26</v>
      </c>
      <c r="E4" s="2">
        <v>351</v>
      </c>
      <c r="F4" s="2">
        <v>1</v>
      </c>
      <c r="G4" s="2" t="s">
        <v>29</v>
      </c>
      <c r="H4" s="2">
        <v>1</v>
      </c>
      <c r="I4" s="2">
        <v>1</v>
      </c>
      <c r="J4" s="2">
        <f t="shared" si="0"/>
        <v>0.04</v>
      </c>
      <c r="K4" s="2"/>
      <c r="L4" s="2"/>
      <c r="M4" s="2"/>
      <c r="N4" s="2"/>
      <c r="O4" s="2"/>
      <c r="P4" s="2"/>
      <c r="Q4" s="3"/>
      <c r="R4" s="2"/>
    </row>
    <row r="5" spans="1:18" ht="30" x14ac:dyDescent="0.25">
      <c r="A5" s="2">
        <v>24</v>
      </c>
      <c r="B5" s="2" t="s">
        <v>37</v>
      </c>
      <c r="C5" s="2" t="s">
        <v>25</v>
      </c>
      <c r="D5" s="2" t="s">
        <v>26</v>
      </c>
      <c r="E5" s="2">
        <v>351</v>
      </c>
      <c r="F5" s="2">
        <v>3</v>
      </c>
      <c r="G5" s="2" t="s">
        <v>27</v>
      </c>
      <c r="H5" s="2">
        <v>4</v>
      </c>
      <c r="I5" s="2">
        <v>5</v>
      </c>
      <c r="J5" s="2">
        <f t="shared" si="0"/>
        <v>0.18</v>
      </c>
      <c r="K5" s="2"/>
      <c r="L5" s="2"/>
      <c r="M5" s="2"/>
      <c r="N5" s="2"/>
      <c r="O5" s="2"/>
      <c r="P5" s="2"/>
      <c r="Q5" s="3"/>
      <c r="R5" s="2"/>
    </row>
    <row r="6" spans="1:18" ht="30" x14ac:dyDescent="0.25">
      <c r="A6" s="2">
        <v>24</v>
      </c>
      <c r="B6" s="2" t="s">
        <v>37</v>
      </c>
      <c r="C6" s="2" t="s">
        <v>25</v>
      </c>
      <c r="D6" s="2" t="s">
        <v>26</v>
      </c>
      <c r="E6" s="2">
        <v>351</v>
      </c>
      <c r="F6" s="2">
        <v>4</v>
      </c>
      <c r="G6" s="2" t="s">
        <v>27</v>
      </c>
      <c r="H6" s="2">
        <v>7</v>
      </c>
      <c r="I6" s="2">
        <v>1</v>
      </c>
      <c r="J6" s="2">
        <f t="shared" si="0"/>
        <v>0.16</v>
      </c>
      <c r="K6" s="2"/>
      <c r="L6" s="2"/>
      <c r="M6" s="2"/>
      <c r="N6" s="2"/>
      <c r="O6" s="2"/>
      <c r="P6" s="2"/>
      <c r="Q6" s="3"/>
      <c r="R6" s="2"/>
    </row>
    <row r="7" spans="1:18" ht="30" x14ac:dyDescent="0.25">
      <c r="A7" s="2">
        <v>24</v>
      </c>
      <c r="B7" s="2" t="s">
        <v>37</v>
      </c>
      <c r="C7" s="2" t="s">
        <v>25</v>
      </c>
      <c r="D7" s="2" t="s">
        <v>26</v>
      </c>
      <c r="E7" s="2">
        <v>351</v>
      </c>
      <c r="F7" s="2">
        <v>5</v>
      </c>
      <c r="G7" s="2" t="s">
        <v>28</v>
      </c>
      <c r="H7" s="2">
        <v>10</v>
      </c>
      <c r="I7" s="2">
        <v>3</v>
      </c>
      <c r="J7" s="2">
        <f t="shared" si="0"/>
        <v>0.26</v>
      </c>
      <c r="K7" s="2"/>
      <c r="L7" s="2"/>
      <c r="M7" s="2"/>
      <c r="N7" s="2"/>
      <c r="O7" s="2"/>
      <c r="P7" s="2"/>
      <c r="Q7" s="3"/>
      <c r="R7" s="2"/>
    </row>
    <row r="8" spans="1:18" ht="30" x14ac:dyDescent="0.25">
      <c r="A8" s="2">
        <v>24</v>
      </c>
      <c r="B8" s="2" t="s">
        <v>37</v>
      </c>
      <c r="C8" s="2" t="s">
        <v>25</v>
      </c>
      <c r="D8" s="2" t="s">
        <v>26</v>
      </c>
      <c r="E8" s="2">
        <v>351</v>
      </c>
      <c r="F8" s="2">
        <v>6</v>
      </c>
      <c r="G8" s="2" t="s">
        <v>28</v>
      </c>
      <c r="H8" s="2">
        <v>20</v>
      </c>
      <c r="I8" s="2">
        <v>5</v>
      </c>
      <c r="J8" s="2">
        <f t="shared" si="0"/>
        <v>0.5</v>
      </c>
      <c r="K8" s="2"/>
      <c r="L8" s="2"/>
      <c r="M8" s="2"/>
      <c r="N8" s="2"/>
      <c r="O8" s="2"/>
      <c r="P8" s="2"/>
      <c r="Q8" s="3"/>
      <c r="R8" s="2"/>
    </row>
    <row r="9" spans="1:18" ht="30" x14ac:dyDescent="0.25">
      <c r="A9" s="2">
        <v>24</v>
      </c>
      <c r="B9" s="2" t="s">
        <v>37</v>
      </c>
      <c r="C9" s="2" t="s">
        <v>25</v>
      </c>
      <c r="D9" s="2" t="s">
        <v>26</v>
      </c>
      <c r="E9" s="2">
        <v>351</v>
      </c>
      <c r="F9" s="2">
        <v>7</v>
      </c>
      <c r="G9" s="2" t="s">
        <v>38</v>
      </c>
      <c r="H9" s="2">
        <v>30</v>
      </c>
      <c r="I9" s="2">
        <v>1</v>
      </c>
      <c r="J9" s="2">
        <f t="shared" si="0"/>
        <v>0.62</v>
      </c>
      <c r="K9" s="2"/>
      <c r="L9" s="2"/>
      <c r="M9" s="2"/>
      <c r="N9" s="2"/>
      <c r="O9" s="2"/>
      <c r="P9" s="2"/>
      <c r="Q9" s="3"/>
      <c r="R9" s="2"/>
    </row>
    <row r="10" spans="1:18" ht="45" x14ac:dyDescent="0.25">
      <c r="A10" s="2">
        <v>23</v>
      </c>
      <c r="B10" s="2" t="s">
        <v>24</v>
      </c>
      <c r="C10" s="2" t="s">
        <v>30</v>
      </c>
      <c r="D10" s="2" t="s">
        <v>26</v>
      </c>
      <c r="E10" s="2">
        <v>350</v>
      </c>
      <c r="F10" s="2">
        <v>2</v>
      </c>
      <c r="G10" s="2" t="s">
        <v>31</v>
      </c>
      <c r="H10" s="2">
        <v>5</v>
      </c>
      <c r="I10" s="2">
        <v>10</v>
      </c>
      <c r="J10" s="2">
        <f>(H10+I10)/45</f>
        <v>0.33333333333333331</v>
      </c>
      <c r="K10" s="2"/>
      <c r="L10" s="2"/>
      <c r="M10" s="2"/>
      <c r="N10" s="2"/>
      <c r="O10" s="2"/>
      <c r="P10" s="2"/>
      <c r="Q10" s="3"/>
      <c r="R10" s="2"/>
    </row>
    <row r="11" spans="1:18" ht="45" x14ac:dyDescent="0.25">
      <c r="A11" s="2">
        <v>23</v>
      </c>
      <c r="B11" s="2" t="s">
        <v>24</v>
      </c>
      <c r="C11" s="2" t="s">
        <v>30</v>
      </c>
      <c r="D11" s="2" t="s">
        <v>26</v>
      </c>
      <c r="E11" s="2">
        <v>350</v>
      </c>
      <c r="F11" s="2">
        <v>3</v>
      </c>
      <c r="G11" s="2" t="s">
        <v>32</v>
      </c>
      <c r="H11" s="2">
        <v>5</v>
      </c>
      <c r="I11" s="2">
        <v>10</v>
      </c>
      <c r="J11" s="2">
        <f t="shared" ref="J11:J14" si="1">(H11+I11)/45</f>
        <v>0.33333333333333331</v>
      </c>
      <c r="K11" s="2"/>
      <c r="L11" s="2"/>
      <c r="M11" s="2"/>
      <c r="N11" s="2"/>
      <c r="O11" s="2"/>
      <c r="P11" s="2"/>
      <c r="Q11" s="3"/>
      <c r="R11" s="2"/>
    </row>
    <row r="12" spans="1:18" ht="45" x14ac:dyDescent="0.25">
      <c r="A12" s="2">
        <v>24</v>
      </c>
      <c r="B12" s="2" t="s">
        <v>37</v>
      </c>
      <c r="C12" s="2" t="s">
        <v>30</v>
      </c>
      <c r="D12" s="2" t="s">
        <v>26</v>
      </c>
      <c r="E12" s="2">
        <v>351</v>
      </c>
      <c r="F12" s="2">
        <v>8</v>
      </c>
      <c r="G12" s="2" t="s">
        <v>32</v>
      </c>
      <c r="H12" s="2">
        <v>8</v>
      </c>
      <c r="I12" s="2">
        <v>3</v>
      </c>
      <c r="J12" s="2">
        <f t="shared" si="1"/>
        <v>0.24444444444444444</v>
      </c>
      <c r="K12" s="2"/>
      <c r="L12" s="2"/>
      <c r="M12" s="2"/>
      <c r="N12" s="2"/>
      <c r="O12" s="2"/>
      <c r="P12" s="2"/>
      <c r="Q12" s="3"/>
      <c r="R12" s="2"/>
    </row>
    <row r="13" spans="1:18" ht="45" x14ac:dyDescent="0.25">
      <c r="A13" s="2">
        <v>24</v>
      </c>
      <c r="B13" s="2" t="s">
        <v>37</v>
      </c>
      <c r="C13" s="2" t="s">
        <v>30</v>
      </c>
      <c r="D13" s="2" t="s">
        <v>26</v>
      </c>
      <c r="E13" s="2">
        <v>351</v>
      </c>
      <c r="F13" s="2">
        <v>10</v>
      </c>
      <c r="G13" s="2" t="s">
        <v>31</v>
      </c>
      <c r="H13" s="2">
        <v>15</v>
      </c>
      <c r="I13" s="2">
        <v>2</v>
      </c>
      <c r="J13" s="2">
        <f t="shared" si="1"/>
        <v>0.37777777777777777</v>
      </c>
      <c r="K13" s="2"/>
      <c r="L13" s="2"/>
      <c r="M13" s="2"/>
      <c r="N13" s="2"/>
      <c r="O13" s="2"/>
      <c r="P13" s="2"/>
      <c r="Q13" s="3"/>
      <c r="R13" s="2"/>
    </row>
    <row r="14" spans="1:18" ht="45" x14ac:dyDescent="0.25">
      <c r="A14" s="2">
        <v>24</v>
      </c>
      <c r="B14" s="2" t="s">
        <v>37</v>
      </c>
      <c r="C14" s="2" t="s">
        <v>30</v>
      </c>
      <c r="D14" s="2" t="s">
        <v>26</v>
      </c>
      <c r="E14" s="2">
        <v>351</v>
      </c>
      <c r="F14" s="2">
        <v>2</v>
      </c>
      <c r="G14" s="2" t="s">
        <v>32</v>
      </c>
      <c r="H14" s="2">
        <v>3</v>
      </c>
      <c r="I14" s="2">
        <v>3</v>
      </c>
      <c r="J14" s="2">
        <f t="shared" si="1"/>
        <v>0.13333333333333333</v>
      </c>
      <c r="K14" s="2"/>
      <c r="L14" s="2"/>
      <c r="M14" s="2"/>
      <c r="N14" s="2"/>
      <c r="O14" s="2"/>
      <c r="P14" s="2"/>
      <c r="Q14" s="3"/>
      <c r="R14" s="2"/>
    </row>
    <row r="15" spans="1:18" ht="45" x14ac:dyDescent="0.25">
      <c r="A15" s="2">
        <v>26</v>
      </c>
      <c r="B15" s="2" t="s">
        <v>39</v>
      </c>
      <c r="C15" s="2" t="s">
        <v>25</v>
      </c>
      <c r="D15" s="2" t="s">
        <v>40</v>
      </c>
      <c r="E15" s="2">
        <v>353</v>
      </c>
      <c r="F15" s="2">
        <v>1</v>
      </c>
      <c r="G15" s="2" t="s">
        <v>27</v>
      </c>
      <c r="H15" s="2">
        <v>45</v>
      </c>
      <c r="I15" s="2">
        <v>8</v>
      </c>
      <c r="J15" s="2">
        <f t="shared" ref="J15:J19" si="2">(H15+I15)/50</f>
        <v>1.06</v>
      </c>
      <c r="K15" s="2"/>
      <c r="L15" s="2"/>
      <c r="M15" s="2"/>
      <c r="N15" s="2"/>
      <c r="O15" s="2"/>
      <c r="P15" s="2"/>
      <c r="Q15" s="3"/>
      <c r="R15" s="2"/>
    </row>
    <row r="16" spans="1:18" ht="45" x14ac:dyDescent="0.25">
      <c r="A16" s="2">
        <v>26</v>
      </c>
      <c r="B16" s="2" t="s">
        <v>39</v>
      </c>
      <c r="C16" s="2" t="s">
        <v>25</v>
      </c>
      <c r="D16" s="2" t="s">
        <v>40</v>
      </c>
      <c r="E16" s="2">
        <v>353</v>
      </c>
      <c r="F16" s="2">
        <v>2</v>
      </c>
      <c r="G16" s="2" t="s">
        <v>38</v>
      </c>
      <c r="H16" s="2">
        <v>15</v>
      </c>
      <c r="I16" s="2">
        <v>6</v>
      </c>
      <c r="J16" s="2">
        <f t="shared" si="2"/>
        <v>0.42</v>
      </c>
      <c r="K16" s="2"/>
      <c r="L16" s="2"/>
      <c r="M16" s="2"/>
      <c r="N16" s="2"/>
      <c r="O16" s="2"/>
      <c r="P16" s="2"/>
      <c r="Q16" s="3"/>
      <c r="R16" s="2"/>
    </row>
    <row r="17" spans="1:18" ht="45" x14ac:dyDescent="0.25">
      <c r="A17" s="2">
        <v>26</v>
      </c>
      <c r="B17" s="2" t="s">
        <v>39</v>
      </c>
      <c r="C17" s="2" t="s">
        <v>25</v>
      </c>
      <c r="D17" s="2" t="s">
        <v>40</v>
      </c>
      <c r="E17" s="2">
        <v>353</v>
      </c>
      <c r="F17" s="2">
        <v>3</v>
      </c>
      <c r="G17" s="2" t="s">
        <v>28</v>
      </c>
      <c r="H17" s="2">
        <v>20</v>
      </c>
      <c r="I17" s="2">
        <v>4</v>
      </c>
      <c r="J17" s="2">
        <f t="shared" si="2"/>
        <v>0.48</v>
      </c>
      <c r="K17" s="2"/>
      <c r="L17" s="2"/>
      <c r="M17" s="2"/>
      <c r="N17" s="2"/>
      <c r="O17" s="2"/>
      <c r="P17" s="2"/>
      <c r="Q17" s="3"/>
      <c r="R17" s="2"/>
    </row>
    <row r="18" spans="1:18" ht="45" x14ac:dyDescent="0.25">
      <c r="A18" s="2">
        <v>25</v>
      </c>
      <c r="B18" s="2" t="s">
        <v>41</v>
      </c>
      <c r="C18" s="2" t="s">
        <v>25</v>
      </c>
      <c r="D18" s="2" t="s">
        <v>40</v>
      </c>
      <c r="E18" s="2">
        <v>352</v>
      </c>
      <c r="F18" s="2">
        <v>3</v>
      </c>
      <c r="G18" s="2" t="s">
        <v>27</v>
      </c>
      <c r="H18" s="2">
        <v>40</v>
      </c>
      <c r="I18" s="2">
        <v>1</v>
      </c>
      <c r="J18" s="2">
        <f t="shared" si="2"/>
        <v>0.82</v>
      </c>
      <c r="K18" s="2"/>
      <c r="L18" s="2"/>
      <c r="M18" s="2"/>
      <c r="N18" s="2"/>
      <c r="O18" s="2"/>
      <c r="P18" s="2"/>
      <c r="Q18" s="3"/>
      <c r="R18" s="2"/>
    </row>
    <row r="19" spans="1:18" ht="45" x14ac:dyDescent="0.25">
      <c r="A19" s="2">
        <v>25</v>
      </c>
      <c r="B19" s="2" t="s">
        <v>41</v>
      </c>
      <c r="C19" s="2" t="s">
        <v>25</v>
      </c>
      <c r="D19" s="2" t="s">
        <v>40</v>
      </c>
      <c r="E19" s="2">
        <v>352</v>
      </c>
      <c r="F19" s="2">
        <v>4</v>
      </c>
      <c r="G19" s="2" t="s">
        <v>29</v>
      </c>
      <c r="H19" s="2">
        <v>35</v>
      </c>
      <c r="I19" s="2">
        <v>2</v>
      </c>
      <c r="J19" s="2">
        <f t="shared" si="2"/>
        <v>0.74</v>
      </c>
      <c r="K19" s="2"/>
      <c r="L19" s="2"/>
      <c r="M19" s="2"/>
      <c r="N19" s="2"/>
      <c r="O19" s="2"/>
      <c r="P19" s="2"/>
      <c r="Q19" s="3"/>
      <c r="R19" s="2"/>
    </row>
    <row r="20" spans="1:18" ht="45" x14ac:dyDescent="0.25">
      <c r="A20" s="2">
        <v>25</v>
      </c>
      <c r="B20" s="2" t="s">
        <v>41</v>
      </c>
      <c r="C20" s="2" t="s">
        <v>30</v>
      </c>
      <c r="D20" s="2" t="s">
        <v>40</v>
      </c>
      <c r="E20" s="2">
        <v>352</v>
      </c>
      <c r="F20" s="2">
        <v>2</v>
      </c>
      <c r="G20" s="2" t="s">
        <v>32</v>
      </c>
      <c r="H20" s="2">
        <v>20</v>
      </c>
      <c r="I20" s="2">
        <v>1</v>
      </c>
      <c r="J20" s="2">
        <f t="shared" ref="J20" si="3">(H20+I20)/45</f>
        <v>0.46666666666666667</v>
      </c>
      <c r="K20" s="2"/>
      <c r="L20" s="2"/>
      <c r="M20" s="2"/>
      <c r="N20" s="2"/>
      <c r="O20" s="2"/>
      <c r="P20" s="2"/>
      <c r="Q20" s="3"/>
      <c r="R20" s="2"/>
    </row>
    <row r="21" spans="1:18" x14ac:dyDescent="0.25">
      <c r="H21">
        <f>SUM(H1:H20)</f>
        <v>298</v>
      </c>
      <c r="I21">
        <f>SUM(I1:I20)</f>
        <v>96</v>
      </c>
      <c r="J21" s="2">
        <f>SUM(J1:J20)</f>
        <v>8.0688888888888908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Estados</vt:lpstr>
      <vt:lpstr>Hoja3</vt:lpstr>
      <vt:lpstr>Hoja2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2015-12-12T07:13:26Z</dcterms:modified>
</cp:coreProperties>
</file>