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rm1\Downloads\"/>
    </mc:Choice>
  </mc:AlternateContent>
  <bookViews>
    <workbookView xWindow="0" yWindow="0" windowWidth="19200" windowHeight="11595"/>
  </bookViews>
  <sheets>
    <sheet name="CRONOGRAMA" sheetId="1" r:id="rId1"/>
  </sheets>
  <definedNames>
    <definedName name="Display_Week">CRONOGRAMA!$E$4</definedName>
    <definedName name="Project_Start">CRONOGRAMA!$E$3</definedName>
    <definedName name="task_end" localSheetId="0">CRONOGRAMA!$F$1</definedName>
    <definedName name="task_progress" localSheetId="0">CRONOGRAMA!$D$1</definedName>
    <definedName name="task_start" localSheetId="0">CRONOGRAMA!$E$1</definedName>
  </definedNames>
  <calcPr calcId="152511"/>
</workbook>
</file>

<file path=xl/calcChain.xml><?xml version="1.0" encoding="utf-8"?>
<calcChain xmlns="http://schemas.openxmlformats.org/spreadsheetml/2006/main">
  <c r="F34" i="1" l="1"/>
  <c r="E34" i="1"/>
  <c r="F33" i="1"/>
  <c r="E33" i="1"/>
  <c r="F32" i="1"/>
  <c r="F31" i="1"/>
  <c r="E31" i="1"/>
  <c r="F30" i="1"/>
  <c r="F28" i="1"/>
  <c r="E28" i="1"/>
  <c r="F27" i="1"/>
  <c r="F26" i="1"/>
  <c r="E26" i="1"/>
  <c r="F25" i="1"/>
  <c r="F24" i="1"/>
  <c r="E24" i="1"/>
  <c r="F22" i="1"/>
  <c r="E22" i="1"/>
  <c r="F18" i="1"/>
  <c r="E18" i="1"/>
  <c r="F16" i="1"/>
  <c r="F15" i="1"/>
  <c r="H15" i="1"/>
  <c r="I5" i="1" l="1"/>
  <c r="J5" i="1" s="1"/>
  <c r="H36" i="1"/>
  <c r="H35" i="1"/>
  <c r="H34" i="1"/>
  <c r="H33" i="1"/>
  <c r="H32" i="1"/>
  <c r="H31" i="1"/>
  <c r="H30" i="1"/>
  <c r="H29" i="1"/>
  <c r="H28" i="1"/>
  <c r="H27" i="1"/>
  <c r="H26" i="1"/>
  <c r="H25" i="1"/>
  <c r="H24" i="1"/>
  <c r="H23" i="1"/>
  <c r="H22" i="1"/>
  <c r="H21" i="1"/>
  <c r="H20" i="1"/>
  <c r="H19" i="1"/>
  <c r="H18" i="1"/>
  <c r="H17" i="1"/>
  <c r="H16" i="1"/>
  <c r="H14" i="1"/>
  <c r="H7" i="1"/>
  <c r="I4" i="1" l="1"/>
  <c r="I6" i="1"/>
  <c r="K5" i="1"/>
  <c r="J6" i="1"/>
  <c r="E9" i="1"/>
  <c r="F9" i="1" s="1"/>
  <c r="E10" i="1" s="1"/>
  <c r="F10" i="1" s="1"/>
  <c r="E11" i="1" s="1"/>
  <c r="F11" i="1" s="1"/>
  <c r="E12" i="1" s="1"/>
  <c r="F12" i="1" s="1"/>
  <c r="E13" i="1" s="1"/>
  <c r="F13" i="1" s="1"/>
  <c r="E15" i="1" s="1"/>
  <c r="K6" i="1" l="1"/>
  <c r="L5" i="1"/>
  <c r="E25" i="1"/>
  <c r="E16" i="1"/>
  <c r="E19" i="1" s="1"/>
  <c r="L6" i="1" l="1"/>
  <c r="M5" i="1"/>
  <c r="F19" i="1" l="1"/>
  <c r="E20" i="1" s="1"/>
  <c r="F20" i="1" s="1"/>
  <c r="E30" i="1"/>
  <c r="E32" i="1" s="1"/>
  <c r="E27" i="1"/>
  <c r="N5" i="1"/>
  <c r="M6" i="1"/>
  <c r="E21" i="1" l="1"/>
  <c r="O5" i="1"/>
  <c r="N6" i="1"/>
  <c r="F21" i="1" l="1"/>
  <c r="O6" i="1"/>
  <c r="P5" i="1"/>
  <c r="P6" i="1" l="1"/>
  <c r="Q5" i="1"/>
  <c r="P4" i="1"/>
  <c r="R5" i="1" l="1"/>
  <c r="Q6" i="1"/>
  <c r="S5" i="1" l="1"/>
  <c r="R6" i="1"/>
  <c r="S6" i="1" l="1"/>
  <c r="T5" i="1"/>
  <c r="T6" i="1" l="1"/>
  <c r="U5" i="1"/>
  <c r="V5" i="1" l="1"/>
  <c r="U6" i="1"/>
  <c r="W5" i="1" l="1"/>
  <c r="V6" i="1"/>
  <c r="W6" i="1" l="1"/>
  <c r="W4" i="1"/>
  <c r="X5" i="1"/>
  <c r="X6" i="1" l="1"/>
  <c r="Y5" i="1"/>
  <c r="Z5" i="1" l="1"/>
  <c r="Y6" i="1"/>
  <c r="AA5" i="1" l="1"/>
  <c r="Z6" i="1"/>
  <c r="AA6" i="1" l="1"/>
  <c r="AB5" i="1"/>
  <c r="AB6" i="1" l="1"/>
  <c r="AC5" i="1"/>
  <c r="AD5" i="1" l="1"/>
  <c r="AC6" i="1"/>
  <c r="AE5" i="1" l="1"/>
  <c r="AD4" i="1"/>
  <c r="AD6" i="1"/>
  <c r="AE6" i="1" l="1"/>
  <c r="AF5" i="1"/>
  <c r="AF6" i="1" l="1"/>
  <c r="AG5" i="1"/>
  <c r="AH5" i="1" l="1"/>
  <c r="AG6" i="1"/>
  <c r="AI5" i="1" l="1"/>
  <c r="AH6" i="1"/>
  <c r="AI6" i="1" l="1"/>
  <c r="AJ5" i="1"/>
  <c r="AJ6" i="1" l="1"/>
  <c r="AK5" i="1"/>
  <c r="AL5" i="1" l="1"/>
  <c r="AK6" i="1"/>
  <c r="AK4" i="1"/>
  <c r="AM5" i="1" l="1"/>
  <c r="AL6" i="1"/>
  <c r="AM6" i="1" l="1"/>
  <c r="AN5" i="1"/>
  <c r="AN6" i="1" l="1"/>
  <c r="AO5" i="1"/>
  <c r="AP5" i="1" l="1"/>
  <c r="AO6" i="1"/>
  <c r="AQ5" i="1" l="1"/>
  <c r="AP6" i="1"/>
  <c r="AQ6" i="1" l="1"/>
  <c r="AR5" i="1"/>
  <c r="AR6" i="1" l="1"/>
  <c r="AS5" i="1"/>
  <c r="AR4" i="1"/>
  <c r="AT5" i="1" l="1"/>
  <c r="AS6" i="1"/>
  <c r="AU5" i="1" l="1"/>
  <c r="AT6" i="1"/>
  <c r="AU6" i="1" l="1"/>
  <c r="AV5" i="1"/>
  <c r="AV6" i="1" l="1"/>
  <c r="AW5" i="1"/>
  <c r="AX5" i="1" l="1"/>
  <c r="AW6" i="1"/>
  <c r="AY5" i="1" l="1"/>
  <c r="AX6" i="1"/>
  <c r="AY6" i="1" l="1"/>
  <c r="AY4" i="1"/>
  <c r="AZ5" i="1"/>
  <c r="AZ6" i="1" l="1"/>
  <c r="BA5" i="1"/>
  <c r="BB5" i="1" l="1"/>
  <c r="BA6" i="1"/>
  <c r="BC5" i="1" l="1"/>
  <c r="BB6" i="1"/>
  <c r="BC6" i="1" l="1"/>
  <c r="BD5" i="1"/>
  <c r="BD6" i="1" l="1"/>
  <c r="BE5" i="1"/>
  <c r="BF5" i="1" l="1"/>
  <c r="BE6" i="1"/>
  <c r="BG5" i="1" l="1"/>
  <c r="BF4" i="1"/>
  <c r="BF6" i="1"/>
  <c r="BG6" i="1" l="1"/>
  <c r="BH5" i="1"/>
  <c r="BH6" i="1" l="1"/>
  <c r="BI5" i="1"/>
  <c r="BJ5" i="1" l="1"/>
  <c r="BI6" i="1"/>
  <c r="BK5" i="1" l="1"/>
  <c r="BJ6" i="1"/>
  <c r="BK6" i="1" l="1"/>
  <c r="BL5" i="1"/>
  <c r="BL6" i="1" l="1"/>
  <c r="BM5" i="1"/>
  <c r="BN5" i="1" l="1"/>
  <c r="BM6" i="1"/>
  <c r="BM4" i="1"/>
  <c r="BO5" i="1" l="1"/>
  <c r="BN6" i="1"/>
  <c r="BO6" i="1" l="1"/>
  <c r="BP5" i="1"/>
  <c r="BP6" i="1" l="1"/>
  <c r="BQ5" i="1"/>
  <c r="BR5" i="1" l="1"/>
  <c r="BQ6" i="1"/>
  <c r="BS5" i="1" l="1"/>
  <c r="BR6" i="1"/>
  <c r="BS6" i="1" l="1"/>
  <c r="BT5" i="1"/>
  <c r="BT6" i="1" l="1"/>
  <c r="BU5" i="1"/>
  <c r="BT4" i="1"/>
  <c r="BV5" i="1" l="1"/>
  <c r="BU6" i="1"/>
  <c r="BW5" i="1" l="1"/>
  <c r="BV6" i="1"/>
  <c r="BW6" i="1" l="1"/>
  <c r="BX5" i="1"/>
  <c r="BX6" i="1" l="1"/>
  <c r="BY5" i="1"/>
  <c r="BZ5" i="1" l="1"/>
  <c r="BY6" i="1"/>
  <c r="CA5" i="1" l="1"/>
  <c r="BZ6" i="1"/>
  <c r="CA6" i="1" l="1"/>
  <c r="CA4" i="1"/>
  <c r="CB5" i="1"/>
  <c r="CB6" i="1" l="1"/>
  <c r="CC5" i="1"/>
  <c r="CD5" i="1" l="1"/>
  <c r="CC6" i="1"/>
  <c r="CE5" i="1" l="1"/>
  <c r="CD6" i="1"/>
  <c r="CE6" i="1" l="1"/>
  <c r="CF5" i="1"/>
  <c r="CF6" i="1" l="1"/>
  <c r="CG5" i="1"/>
  <c r="CH5" i="1" l="1"/>
  <c r="CG6" i="1"/>
  <c r="CI5" i="1" l="1"/>
  <c r="CH4" i="1"/>
  <c r="CH6" i="1"/>
  <c r="CI6" i="1" l="1"/>
  <c r="CJ5" i="1"/>
  <c r="CJ6" i="1" l="1"/>
  <c r="CK5" i="1"/>
  <c r="CL5" i="1" l="1"/>
  <c r="CK6" i="1"/>
  <c r="CM5" i="1" l="1"/>
  <c r="CL6" i="1"/>
  <c r="CM6" i="1" l="1"/>
  <c r="CN5" i="1"/>
  <c r="CN6" i="1" l="1"/>
  <c r="CO5" i="1"/>
  <c r="CP5" i="1" l="1"/>
  <c r="CO6" i="1"/>
  <c r="CO4" i="1"/>
  <c r="CQ5" i="1" l="1"/>
  <c r="CP6" i="1"/>
  <c r="CQ6" i="1" l="1"/>
  <c r="CR5" i="1"/>
  <c r="CR6" i="1" l="1"/>
  <c r="CS5" i="1"/>
  <c r="CT5" i="1" l="1"/>
  <c r="CS6" i="1"/>
  <c r="CU5" i="1" l="1"/>
  <c r="CU6" i="1" s="1"/>
  <c r="CT6" i="1"/>
</calcChain>
</file>

<file path=xl/sharedStrings.xml><?xml version="1.0" encoding="utf-8"?>
<sst xmlns="http://schemas.openxmlformats.org/spreadsheetml/2006/main" count="76" uniqueCount="61">
  <si>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</si>
  <si>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</si>
  <si>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</si>
  <si>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</si>
  <si>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</si>
  <si>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</si>
  <si>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</si>
  <si>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</si>
  <si>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</si>
  <si>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</si>
  <si>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</si>
  <si>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</si>
  <si>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</si>
  <si>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</si>
  <si>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</si>
  <si>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Encargado del proyecto</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</si>
  <si>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</si>
  <si>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</si>
  <si>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</si>
  <si>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</si>
  <si>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</si>
  <si>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Equipo de análisis</t>
  </si>
  <si>
    <t>Equipo de diseño</t>
  </si>
  <si>
    <t xml:space="preserve">Encargado de proyecto, equipos
de análisis y diseño </t>
  </si>
  <si>
    <t>Equipo de desarrollo</t>
  </si>
  <si>
    <t>Equipo de prueba e implementación</t>
  </si>
  <si>
    <t>Presentar proyecto finalizado</t>
  </si>
  <si>
    <t>Equipo del proyecto</t>
  </si>
  <si>
    <t>This is an empty row</t>
  </si>
  <si>
    <t>This row marks the end of the Project Schedule. DO NOT enter anything in this row. 
Insert new rows ABOVE this one to continue building out your Project Schedule.</t>
  </si>
  <si>
    <t>Insert new rows ABOVE this one</t>
  </si>
  <si>
    <t>BallEnd</t>
  </si>
  <si>
    <t>Videojuego para tu diversión!
Rudelvi Valenzuela
Jose Rodolfo Morel</t>
  </si>
  <si>
    <t>Adrian Grullón</t>
  </si>
  <si>
    <t xml:space="preserve">Encargado del proyecto </t>
  </si>
  <si>
    <t>CAPÍTULO I: VIDEOJUEGO Y HERRAMIENTAS DE DESARROLLO</t>
  </si>
  <si>
    <t>Objetivo general y específicos</t>
  </si>
  <si>
    <t>Descripción y motivación</t>
  </si>
  <si>
    <t>Escenario</t>
  </si>
  <si>
    <t>Contenidos y metodología</t>
  </si>
  <si>
    <t>Arquitectura de la aplicación y herramientas de desarrollo</t>
  </si>
  <si>
    <t>CAPÍTULO II: DISEÑO E IMPLEMENTACIÓN</t>
  </si>
  <si>
    <t>Planificación (Diagrama de Gantt)</t>
  </si>
  <si>
    <t>Diagramas y Casos de Uso</t>
  </si>
  <si>
    <t>CAPÍTULO III: DESARROLLO</t>
  </si>
  <si>
    <t>Capturas de la Aplicación (Documentación completa del desarrollo, Scripts, Sprites, Prefabs e imágenes)</t>
  </si>
  <si>
    <t>Prototipos</t>
  </si>
  <si>
    <t>Perfiles de Usuarios</t>
  </si>
  <si>
    <t>Usabilidad y Test</t>
  </si>
  <si>
    <t>Versiones de la Aplicación</t>
  </si>
  <si>
    <t>CAPÍTULO IV: PUBLICACIÓN</t>
  </si>
  <si>
    <t>Requisitos de la instalación</t>
  </si>
  <si>
    <t>Instrucciones de Uso y Bugs</t>
  </si>
  <si>
    <t>Proyección a Futuro</t>
  </si>
  <si>
    <t>Presupuesto y análisis de mercado</t>
  </si>
  <si>
    <t>Viabilidad</t>
  </si>
  <si>
    <t>Desarrollar primer prototipo del videojuego</t>
  </si>
  <si>
    <t>Correción de errores</t>
  </si>
  <si>
    <t>DESARROLLO Y PRUEBA DEL VIDEOJUEGO</t>
  </si>
  <si>
    <t xml:space="preserve">implementación </t>
  </si>
  <si>
    <t>Desarrollar las pruebas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</si>
</sst>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m/d/yyyy"/>
    <numFmt numFmtId="165" formatCode="mmm\ d\,\ yyyy"/>
    <numFmt numFmtId="166" formatCode="d"/>
    <numFmt numFmtId="167" formatCode="m/d/yy"/>
  </numFmts>
  <fonts count="20" x14ac:knownFonts="1">
    <font>
      <sz val="11"/>
      <color theme="1"/>
      <name val="Arial"/>
    </font>
    <font>
      <sz val="11"/>
      <color theme="0"/>
      <name val="Calibri"/>
    </font>
    <font>
      <b/>
      <sz val="22"/>
      <color rgb="FF595959"/>
      <name val="Calibri"/>
    </font>
    <font>
      <b/>
      <sz val="20"/>
      <color rgb="FF366092"/>
      <name val="Calibri"/>
    </font>
    <font>
      <sz val="10"/>
      <color theme="1"/>
      <name val="Calibri"/>
    </font>
    <font>
      <b/>
      <sz val="11"/>
      <color rgb="FF7F7F7F"/>
      <name val="Calibri"/>
    </font>
    <font>
      <sz val="11"/>
      <color theme="1"/>
      <name val="Calibri"/>
    </font>
    <font>
      <sz val="14"/>
      <color theme="1"/>
      <name val="Calibri"/>
    </font>
    <font>
      <sz val="10"/>
      <color rgb="FF7F7F7F"/>
      <name val="Arial"/>
    </font>
    <font>
      <sz val="11"/>
      <name val="Arial"/>
    </font>
    <font>
      <sz val="9"/>
      <color theme="1"/>
      <name val="Calibri"/>
    </font>
    <font>
      <b/>
      <sz val="9"/>
      <color theme="0"/>
      <name val="Calibri"/>
    </font>
    <font>
      <sz val="8"/>
      <color theme="0"/>
      <name val="Calibri"/>
    </font>
    <font>
      <sz val="8"/>
      <color rgb="FFFFFFFF"/>
      <name val="Calibri"/>
    </font>
    <font>
      <sz val="11"/>
      <color theme="1"/>
      <name val="Calibri"/>
    </font>
    <font>
      <b/>
      <sz val="11"/>
      <color theme="1"/>
      <name val="Calibri"/>
    </font>
    <font>
      <sz val="11"/>
      <color rgb="FF000000"/>
      <name val="Calibri"/>
    </font>
    <font>
      <sz val="11"/>
      <color rgb="FFFFFFFF"/>
      <name val="Calibri"/>
    </font>
    <font>
      <i/>
      <sz val="9"/>
      <color theme="1"/>
      <name val="Calibri"/>
    </font>
    <font>
      <sz val="10"/>
      <color rgb="FF7F7F7F"/>
      <name val="Calibri"/>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theme="2" tint="-4.9989318521683403E-2"/>
        <bgColor rgb="FFB8CCE4"/>
      </patternFill>
    </fill>
    <fill>
      <patternFill patternType="solid">
        <fgColor theme="2" tint="-4.9989318521683403E-2"/>
        <bgColor indexed="64"/>
      </patternFill>
    </fill>
    <fill>
      <patternFill patternType="solid">
        <fgColor theme="2" tint="-0.14999847407452621"/>
        <bgColor rgb="FFDBE5F1"/>
      </patternFill>
    </fill>
    <fill>
      <patternFill patternType="solid">
        <fgColor theme="2" tint="-0.14999847407452621"/>
        <bgColor rgb="FFB8CCE4"/>
      </patternFill>
    </fill>
  </fills>
  <borders count="2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style="thin">
        <color rgb="FFA5A5A5"/>
      </left>
      <right/>
      <top/>
      <bottom/>
      <diagonal/>
    </border>
    <border>
      <left/>
      <right/>
      <top/>
      <bottom/>
      <diagonal/>
    </border>
    <border>
      <left/>
      <right style="thin">
        <color rgb="FFA5A5A5"/>
      </right>
      <top/>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A5A5A5"/>
      </left>
      <right style="thin">
        <color rgb="FFA5A5A5"/>
      </right>
      <top/>
      <bottom style="medium">
        <color rgb="FFD8D8D8"/>
      </bottom>
      <diagonal/>
    </border>
    <border>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style="thin">
        <color rgb="FFD8D8D8"/>
      </left>
      <right style="thin">
        <color rgb="FFD8D8D8"/>
      </right>
      <top/>
      <bottom style="medium">
        <color rgb="FFD8D8D8"/>
      </bottom>
      <diagonal/>
    </border>
    <border>
      <left/>
      <right style="thin">
        <color rgb="FFD8D8D8"/>
      </right>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s>
  <cellStyleXfs count="1">
    <xf numFmtId="0" fontId="0" fillId="0" borderId="0"/>
  </cellStyleXfs>
  <cellXfs count="98">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0" applyFont="1" applyAlignment="1"/>
    <xf numFmtId="0" fontId="1" fillId="0" borderId="0" xfId="0" applyFont="1"/>
    <xf numFmtId="0" fontId="6" fillId="0" borderId="0" xfId="0" applyFont="1" applyAlignment="1">
      <alignment horizontal="center"/>
    </xf>
    <xf numFmtId="0" fontId="8" fillId="0" borderId="0" xfId="0" applyFont="1" applyAlignment="1">
      <alignment vertical="top"/>
    </xf>
    <xf numFmtId="0" fontId="6" fillId="0" borderId="4" xfId="0" applyFont="1" applyBorder="1" applyAlignment="1"/>
    <xf numFmtId="0" fontId="6" fillId="0" borderId="5"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166" fontId="10" fillId="2" borderId="12" xfId="0" applyNumberFormat="1" applyFont="1" applyFill="1" applyBorder="1" applyAlignment="1">
      <alignment horizontal="center"/>
    </xf>
    <xf numFmtId="166" fontId="10" fillId="2" borderId="13" xfId="0" applyNumberFormat="1" applyFont="1" applyFill="1" applyBorder="1" applyAlignment="1">
      <alignment horizontal="center"/>
    </xf>
    <xf numFmtId="166" fontId="10" fillId="2" borderId="14" xfId="0" applyNumberFormat="1" applyFont="1" applyFill="1" applyBorder="1" applyAlignment="1">
      <alignment horizontal="center"/>
    </xf>
    <xf numFmtId="0" fontId="11" fillId="3" borderId="15" xfId="0" applyFont="1" applyFill="1" applyBorder="1" applyAlignment="1">
      <alignment horizontal="left" vertical="center"/>
    </xf>
    <xf numFmtId="0" fontId="11" fillId="3" borderId="15" xfId="0" applyFont="1" applyFill="1" applyBorder="1" applyAlignment="1">
      <alignment horizontal="center" vertical="center" wrapText="1"/>
    </xf>
    <xf numFmtId="0" fontId="12" fillId="3" borderId="16" xfId="0" applyFont="1" applyFill="1" applyBorder="1" applyAlignment="1">
      <alignment horizontal="center" vertical="center" shrinkToFit="1"/>
    </xf>
    <xf numFmtId="0" fontId="13" fillId="3" borderId="17" xfId="0" applyFont="1" applyFill="1" applyBorder="1" applyAlignment="1">
      <alignment horizontal="center"/>
    </xf>
    <xf numFmtId="0" fontId="13" fillId="3" borderId="18" xfId="0" applyFont="1" applyFill="1" applyBorder="1" applyAlignment="1">
      <alignment horizontal="center"/>
    </xf>
    <xf numFmtId="0" fontId="6" fillId="0" borderId="0" xfId="0" applyFont="1" applyAlignment="1">
      <alignment wrapText="1"/>
    </xf>
    <xf numFmtId="0" fontId="14" fillId="0" borderId="0" xfId="0" applyFont="1"/>
    <xf numFmtId="0" fontId="6" fillId="0" borderId="19" xfId="0" applyFont="1" applyBorder="1" applyAlignment="1">
      <alignment vertical="center"/>
    </xf>
    <xf numFmtId="0" fontId="6" fillId="0" borderId="20" xfId="0" applyFont="1" applyBorder="1"/>
    <xf numFmtId="0" fontId="6" fillId="0" borderId="21" xfId="0" applyFont="1" applyBorder="1"/>
    <xf numFmtId="0" fontId="16" fillId="0" borderId="0" xfId="0" applyFont="1"/>
    <xf numFmtId="0" fontId="6" fillId="0" borderId="23" xfId="0" applyFont="1" applyBorder="1" applyAlignment="1">
      <alignment horizontal="center" vertical="center"/>
    </xf>
    <xf numFmtId="0" fontId="6" fillId="0" borderId="19" xfId="0" applyFont="1" applyBorder="1" applyAlignment="1">
      <alignment horizontal="right" vertical="center"/>
    </xf>
    <xf numFmtId="0" fontId="6" fillId="5" borderId="25" xfId="0" applyFont="1" applyFill="1" applyBorder="1" applyAlignment="1">
      <alignment horizontal="left" vertical="center" wrapText="1"/>
    </xf>
    <xf numFmtId="0" fontId="6" fillId="5" borderId="25" xfId="0" applyFont="1" applyFill="1" applyBorder="1" applyAlignment="1">
      <alignment horizontal="center" vertical="center"/>
    </xf>
    <xf numFmtId="9" fontId="6" fillId="5" borderId="25" xfId="0" applyNumberFormat="1" applyFont="1" applyFill="1" applyBorder="1" applyAlignment="1">
      <alignment horizontal="center" vertical="center"/>
    </xf>
    <xf numFmtId="167" fontId="6" fillId="5" borderId="25" xfId="0" applyNumberFormat="1" applyFont="1" applyFill="1" applyBorder="1" applyAlignment="1">
      <alignment horizontal="center" vertical="center"/>
    </xf>
    <xf numFmtId="0" fontId="6" fillId="4" borderId="19" xfId="0" applyFont="1" applyFill="1" applyBorder="1" applyAlignment="1">
      <alignment vertical="center"/>
    </xf>
    <xf numFmtId="0" fontId="6" fillId="0" borderId="19" xfId="0" applyFont="1" applyBorder="1"/>
    <xf numFmtId="0" fontId="6" fillId="0" borderId="26" xfId="0" applyFont="1" applyBorder="1"/>
    <xf numFmtId="0" fontId="6" fillId="0" borderId="26" xfId="0" applyFont="1" applyBorder="1"/>
    <xf numFmtId="0" fontId="6" fillId="5" borderId="25" xfId="0" applyFont="1" applyFill="1" applyBorder="1" applyAlignment="1">
      <alignment horizontal="center" vertical="center" wrapText="1"/>
    </xf>
    <xf numFmtId="0" fontId="6" fillId="7" borderId="25" xfId="0" applyFont="1" applyFill="1" applyBorder="1" applyAlignment="1">
      <alignment horizontal="left" vertical="center" wrapText="1"/>
    </xf>
    <xf numFmtId="0" fontId="6" fillId="7" borderId="25" xfId="0" applyFont="1" applyFill="1" applyBorder="1" applyAlignment="1">
      <alignment horizontal="center" vertical="center"/>
    </xf>
    <xf numFmtId="9" fontId="6" fillId="7" borderId="25" xfId="0" applyNumberFormat="1" applyFont="1" applyFill="1" applyBorder="1" applyAlignment="1">
      <alignment horizontal="center" vertical="center"/>
    </xf>
    <xf numFmtId="167" fontId="6" fillId="7" borderId="25" xfId="0" applyNumberFormat="1" applyFont="1" applyFill="1" applyBorder="1" applyAlignment="1">
      <alignment horizontal="center" vertical="center"/>
    </xf>
    <xf numFmtId="0" fontId="6" fillId="6" borderId="19" xfId="0" applyFont="1" applyFill="1" applyBorder="1" applyAlignment="1">
      <alignment vertical="center"/>
    </xf>
    <xf numFmtId="0" fontId="6" fillId="7" borderId="25" xfId="0" applyFont="1" applyFill="1" applyBorder="1" applyAlignment="1">
      <alignment horizontal="center" vertical="center" wrapText="1"/>
    </xf>
    <xf numFmtId="0" fontId="6" fillId="9" borderId="25" xfId="0" applyFont="1" applyFill="1" applyBorder="1" applyAlignment="1">
      <alignment horizontal="left" vertical="center" wrapText="1"/>
    </xf>
    <xf numFmtId="0" fontId="6" fillId="9" borderId="25" xfId="0" applyFont="1" applyFill="1" applyBorder="1" applyAlignment="1">
      <alignment horizontal="center" vertical="center"/>
    </xf>
    <xf numFmtId="9" fontId="6" fillId="9" borderId="25" xfId="0" applyNumberFormat="1" applyFont="1" applyFill="1" applyBorder="1" applyAlignment="1">
      <alignment horizontal="center" vertical="center"/>
    </xf>
    <xf numFmtId="167" fontId="6" fillId="9" borderId="25" xfId="0" applyNumberFormat="1" applyFont="1" applyFill="1" applyBorder="1" applyAlignment="1">
      <alignment horizontal="center" vertical="center"/>
    </xf>
    <xf numFmtId="0" fontId="6" fillId="8" borderId="19" xfId="0" applyFont="1" applyFill="1" applyBorder="1" applyAlignment="1">
      <alignment vertical="center"/>
    </xf>
    <xf numFmtId="0" fontId="6" fillId="9" borderId="25" xfId="0" applyFont="1" applyFill="1" applyBorder="1" applyAlignment="1">
      <alignment horizontal="left" vertical="center" wrapText="1"/>
    </xf>
    <xf numFmtId="0" fontId="6" fillId="8" borderId="20" xfId="0" applyFont="1" applyFill="1" applyBorder="1"/>
    <xf numFmtId="0" fontId="6" fillId="8" borderId="21" xfId="0" applyFont="1" applyFill="1" applyBorder="1"/>
    <xf numFmtId="0" fontId="6" fillId="9" borderId="25" xfId="0" applyFont="1" applyFill="1" applyBorder="1" applyAlignment="1">
      <alignment horizontal="left" vertical="center"/>
    </xf>
    <xf numFmtId="0" fontId="6" fillId="0" borderId="23" xfId="0" applyFont="1" applyBorder="1" applyAlignment="1">
      <alignment horizontal="left" vertical="center"/>
    </xf>
    <xf numFmtId="9" fontId="6" fillId="0" borderId="23" xfId="0" applyNumberFormat="1" applyFont="1" applyBorder="1" applyAlignment="1">
      <alignment horizontal="center" vertical="center"/>
    </xf>
    <xf numFmtId="167" fontId="6" fillId="0" borderId="23" xfId="0" applyNumberFormat="1" applyFont="1" applyBorder="1" applyAlignment="1">
      <alignment horizontal="center" vertical="center"/>
    </xf>
    <xf numFmtId="0" fontId="17" fillId="0" borderId="0" xfId="0" applyFont="1" applyAlignment="1">
      <alignment wrapText="1"/>
    </xf>
    <xf numFmtId="0" fontId="18" fillId="10" borderId="25" xfId="0" applyFont="1" applyFill="1" applyBorder="1" applyAlignment="1">
      <alignment horizontal="left" vertical="center"/>
    </xf>
    <xf numFmtId="0" fontId="18" fillId="10" borderId="25" xfId="0" applyFont="1" applyFill="1" applyBorder="1" applyAlignment="1">
      <alignment horizontal="center" vertical="center"/>
    </xf>
    <xf numFmtId="9" fontId="6" fillId="10" borderId="25" xfId="0" applyNumberFormat="1" applyFont="1" applyFill="1" applyBorder="1" applyAlignment="1">
      <alignment horizontal="center" vertical="center"/>
    </xf>
    <xf numFmtId="167" fontId="19" fillId="10" borderId="25" xfId="0" applyNumberFormat="1" applyFont="1" applyFill="1" applyBorder="1" applyAlignment="1">
      <alignment horizontal="left" vertical="center"/>
    </xf>
    <xf numFmtId="167" fontId="6" fillId="10" borderId="25" xfId="0" applyNumberFormat="1" applyFont="1" applyFill="1" applyBorder="1" applyAlignment="1">
      <alignment horizontal="center" vertical="center"/>
    </xf>
    <xf numFmtId="0" fontId="6" fillId="10" borderId="25" xfId="0" applyFont="1" applyFill="1" applyBorder="1" applyAlignment="1">
      <alignment horizontal="center" vertical="center"/>
    </xf>
    <xf numFmtId="0" fontId="6" fillId="10" borderId="19" xfId="0" applyFont="1" applyFill="1" applyBorder="1" applyAlignment="1">
      <alignment vertical="center"/>
    </xf>
    <xf numFmtId="0" fontId="6" fillId="10" borderId="20" xfId="0" applyFont="1" applyFill="1" applyBorder="1"/>
    <xf numFmtId="0" fontId="6" fillId="10" borderId="21" xfId="0" applyFont="1" applyFill="1" applyBorder="1"/>
    <xf numFmtId="0" fontId="6" fillId="0" borderId="0" xfId="0" applyFont="1" applyAlignment="1">
      <alignment horizontal="right" vertical="center"/>
    </xf>
    <xf numFmtId="0" fontId="1" fillId="0" borderId="0" xfId="0" applyFont="1" applyAlignment="1">
      <alignment horizontal="center"/>
    </xf>
    <xf numFmtId="0" fontId="8" fillId="0" borderId="0" xfId="0" applyFont="1"/>
    <xf numFmtId="0" fontId="6" fillId="13" borderId="25" xfId="0" applyFont="1" applyFill="1" applyBorder="1" applyAlignment="1">
      <alignment horizontal="left" vertical="center" wrapText="1"/>
    </xf>
    <xf numFmtId="0" fontId="6" fillId="13" borderId="25" xfId="0" applyFont="1" applyFill="1" applyBorder="1" applyAlignment="1">
      <alignment horizontal="center" vertical="center" wrapText="1"/>
    </xf>
    <xf numFmtId="9" fontId="6" fillId="13" borderId="25" xfId="0" applyNumberFormat="1" applyFont="1" applyFill="1" applyBorder="1" applyAlignment="1">
      <alignment horizontal="center" vertical="center"/>
    </xf>
    <xf numFmtId="167" fontId="6" fillId="13" borderId="25" xfId="0" applyNumberFormat="1" applyFont="1" applyFill="1" applyBorder="1" applyAlignment="1">
      <alignment horizontal="center" vertical="center"/>
    </xf>
    <xf numFmtId="0" fontId="16" fillId="14" borderId="0" xfId="0" applyFont="1" applyFill="1"/>
    <xf numFmtId="0" fontId="6" fillId="14" borderId="19" xfId="0" applyFont="1" applyFill="1" applyBorder="1" applyAlignment="1">
      <alignment vertical="center"/>
    </xf>
    <xf numFmtId="0" fontId="7" fillId="0" borderId="0" xfId="0" applyFont="1" applyAlignment="1">
      <alignment vertical="top" wrapText="1"/>
    </xf>
    <xf numFmtId="0" fontId="7" fillId="0" borderId="0" xfId="0" applyFont="1" applyAlignment="1">
      <alignment wrapText="1"/>
    </xf>
    <xf numFmtId="165" fontId="6" fillId="2" borderId="6" xfId="0" applyNumberFormat="1" applyFont="1" applyFill="1" applyBorder="1" applyAlignment="1">
      <alignment horizontal="left" vertical="center" wrapText="1"/>
    </xf>
    <xf numFmtId="0" fontId="9" fillId="0" borderId="7" xfId="0" applyFont="1" applyBorder="1"/>
    <xf numFmtId="0" fontId="9" fillId="0" borderId="8" xfId="0" applyFont="1" applyBorder="1"/>
    <xf numFmtId="0" fontId="15" fillId="8" borderId="22" xfId="0" applyFont="1" applyFill="1" applyBorder="1" applyAlignment="1">
      <alignment horizontal="center" vertical="center"/>
    </xf>
    <xf numFmtId="0" fontId="9" fillId="0" borderId="23" xfId="0" applyFont="1" applyBorder="1"/>
    <xf numFmtId="0" fontId="9" fillId="0" borderId="24" xfId="0" applyFont="1" applyBorder="1"/>
    <xf numFmtId="0" fontId="6" fillId="0" borderId="0" xfId="0" applyFont="1" applyAlignment="1">
      <alignment horizontal="right"/>
    </xf>
    <xf numFmtId="0" fontId="9" fillId="0" borderId="1" xfId="0" applyFont="1" applyBorder="1"/>
    <xf numFmtId="164" fontId="6" fillId="0" borderId="2" xfId="0" applyNumberFormat="1" applyFont="1" applyBorder="1" applyAlignment="1">
      <alignment horizontal="center" vertical="center"/>
    </xf>
    <xf numFmtId="0" fontId="9" fillId="0" borderId="3" xfId="0" applyFont="1" applyBorder="1"/>
    <xf numFmtId="0" fontId="6" fillId="0" borderId="4" xfId="0" applyFont="1" applyBorder="1"/>
    <xf numFmtId="0" fontId="9" fillId="0" borderId="4" xfId="0" applyFont="1" applyBorder="1"/>
    <xf numFmtId="0" fontId="15" fillId="11" borderId="22" xfId="0" applyFont="1" applyFill="1" applyBorder="1" applyAlignment="1">
      <alignment horizontal="center" vertical="center"/>
    </xf>
    <xf numFmtId="0" fontId="9" fillId="12" borderId="23" xfId="0" applyFont="1" applyFill="1" applyBorder="1"/>
    <xf numFmtId="0" fontId="9" fillId="12" borderId="24" xfId="0" applyFont="1" applyFill="1" applyBorder="1"/>
    <xf numFmtId="0" fontId="15" fillId="4" borderId="22" xfId="0" applyFont="1" applyFill="1" applyBorder="1" applyAlignment="1">
      <alignment horizontal="center" vertical="center"/>
    </xf>
    <xf numFmtId="0" fontId="15" fillId="6" borderId="22" xfId="0" applyFont="1" applyFill="1" applyBorder="1" applyAlignment="1">
      <alignment horizontal="center" vertical="center"/>
    </xf>
  </cellXfs>
  <cellStyles count="1">
    <cellStyle name="Normal" xfId="0" builtinId="0"/>
  </cellStyles>
  <dxfs count="7">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U995"/>
  <sheetViews>
    <sheetView showGridLines="0" tabSelected="1" workbookViewId="0">
      <pane ySplit="6" topLeftCell="A7" activePane="bottomLeft" state="frozen"/>
      <selection pane="bottomLeft" activeCell="C28" sqref="C28"/>
    </sheetView>
  </sheetViews>
  <sheetFormatPr baseColWidth="10" defaultColWidth="12.625" defaultRowHeight="15" customHeight="1" x14ac:dyDescent="0.2"/>
  <cols>
    <col min="1" max="1" width="2.375" customWidth="1"/>
    <col min="2" max="2" width="30.25" customWidth="1"/>
    <col min="3" max="3" width="26.875" customWidth="1"/>
    <col min="4" max="4" width="9.375" customWidth="1"/>
    <col min="5" max="6" width="9.125" customWidth="1"/>
    <col min="7" max="7" width="2.375" customWidth="1"/>
    <col min="8" max="8" width="5.375" hidden="1" customWidth="1"/>
    <col min="9" max="99" width="2.25" customWidth="1"/>
  </cols>
  <sheetData>
    <row r="1" spans="1:99" ht="30" customHeight="1" x14ac:dyDescent="0.45">
      <c r="A1" s="1" t="s">
        <v>0</v>
      </c>
      <c r="B1" s="2" t="s">
        <v>31</v>
      </c>
      <c r="C1" s="3"/>
      <c r="D1" s="4"/>
      <c r="E1" s="5"/>
      <c r="F1" s="6"/>
      <c r="H1" s="4"/>
      <c r="I1" s="7"/>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row>
    <row r="2" spans="1:99" ht="57" customHeight="1" x14ac:dyDescent="0.3">
      <c r="A2" s="9" t="s">
        <v>1</v>
      </c>
      <c r="B2" s="80" t="s">
        <v>32</v>
      </c>
      <c r="E2" s="10"/>
      <c r="I2" s="11"/>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row>
    <row r="3" spans="1:99" ht="30" customHeight="1" x14ac:dyDescent="0.25">
      <c r="A3" s="9" t="s">
        <v>2</v>
      </c>
      <c r="B3" s="79" t="s">
        <v>33</v>
      </c>
      <c r="C3" s="87" t="s">
        <v>3</v>
      </c>
      <c r="D3" s="88"/>
      <c r="E3" s="89">
        <v>44153</v>
      </c>
      <c r="F3" s="90"/>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row>
    <row r="4" spans="1:99" ht="30" customHeight="1" x14ac:dyDescent="0.25">
      <c r="A4" s="1" t="s">
        <v>4</v>
      </c>
      <c r="C4" s="87" t="s">
        <v>5</v>
      </c>
      <c r="D4" s="88"/>
      <c r="E4" s="13">
        <v>1</v>
      </c>
      <c r="I4" s="81">
        <f>I5</f>
        <v>44151</v>
      </c>
      <c r="J4" s="82"/>
      <c r="K4" s="82"/>
      <c r="L4" s="82"/>
      <c r="M4" s="82"/>
      <c r="N4" s="82"/>
      <c r="O4" s="83"/>
      <c r="P4" s="81">
        <f>P5</f>
        <v>44158</v>
      </c>
      <c r="Q4" s="82"/>
      <c r="R4" s="82"/>
      <c r="S4" s="82"/>
      <c r="T4" s="82"/>
      <c r="U4" s="82"/>
      <c r="V4" s="83"/>
      <c r="W4" s="81">
        <f>W5</f>
        <v>44165</v>
      </c>
      <c r="X4" s="82"/>
      <c r="Y4" s="82"/>
      <c r="Z4" s="82"/>
      <c r="AA4" s="82"/>
      <c r="AB4" s="82"/>
      <c r="AC4" s="83"/>
      <c r="AD4" s="81">
        <f>AD5</f>
        <v>44172</v>
      </c>
      <c r="AE4" s="82"/>
      <c r="AF4" s="82"/>
      <c r="AG4" s="82"/>
      <c r="AH4" s="82"/>
      <c r="AI4" s="82"/>
      <c r="AJ4" s="83"/>
      <c r="AK4" s="81">
        <f>AK5</f>
        <v>44179</v>
      </c>
      <c r="AL4" s="82"/>
      <c r="AM4" s="82"/>
      <c r="AN4" s="82"/>
      <c r="AO4" s="82"/>
      <c r="AP4" s="82"/>
      <c r="AQ4" s="83"/>
      <c r="AR4" s="81">
        <f>AR5</f>
        <v>44186</v>
      </c>
      <c r="AS4" s="82"/>
      <c r="AT4" s="82"/>
      <c r="AU4" s="82"/>
      <c r="AV4" s="82"/>
      <c r="AW4" s="82"/>
      <c r="AX4" s="83"/>
      <c r="AY4" s="81">
        <f>AY5</f>
        <v>44193</v>
      </c>
      <c r="AZ4" s="82"/>
      <c r="BA4" s="82"/>
      <c r="BB4" s="82"/>
      <c r="BC4" s="82"/>
      <c r="BD4" s="82"/>
      <c r="BE4" s="83"/>
      <c r="BF4" s="81">
        <f>BF5</f>
        <v>44200</v>
      </c>
      <c r="BG4" s="82"/>
      <c r="BH4" s="82"/>
      <c r="BI4" s="82"/>
      <c r="BJ4" s="82"/>
      <c r="BK4" s="82"/>
      <c r="BL4" s="83"/>
      <c r="BM4" s="81">
        <f>BM5</f>
        <v>44207</v>
      </c>
      <c r="BN4" s="82"/>
      <c r="BO4" s="82"/>
      <c r="BP4" s="82"/>
      <c r="BQ4" s="82"/>
      <c r="BR4" s="82"/>
      <c r="BS4" s="83"/>
      <c r="BT4" s="81">
        <f>BT5</f>
        <v>44214</v>
      </c>
      <c r="BU4" s="82"/>
      <c r="BV4" s="82"/>
      <c r="BW4" s="82"/>
      <c r="BX4" s="82"/>
      <c r="BY4" s="82"/>
      <c r="BZ4" s="83"/>
      <c r="CA4" s="81">
        <f>CA5</f>
        <v>44221</v>
      </c>
      <c r="CB4" s="82"/>
      <c r="CC4" s="82"/>
      <c r="CD4" s="82"/>
      <c r="CE4" s="82"/>
      <c r="CF4" s="82"/>
      <c r="CG4" s="83"/>
      <c r="CH4" s="81">
        <f>CH5</f>
        <v>44228</v>
      </c>
      <c r="CI4" s="82"/>
      <c r="CJ4" s="82"/>
      <c r="CK4" s="82"/>
      <c r="CL4" s="82"/>
      <c r="CM4" s="82"/>
      <c r="CN4" s="83"/>
      <c r="CO4" s="81">
        <f>CO5</f>
        <v>44235</v>
      </c>
      <c r="CP4" s="82"/>
      <c r="CQ4" s="82"/>
      <c r="CR4" s="82"/>
      <c r="CS4" s="82"/>
      <c r="CT4" s="82"/>
      <c r="CU4" s="83"/>
    </row>
    <row r="5" spans="1:99" ht="15" customHeight="1" x14ac:dyDescent="0.25">
      <c r="A5" s="1" t="s">
        <v>6</v>
      </c>
      <c r="B5" s="91"/>
      <c r="C5" s="92"/>
      <c r="D5" s="92"/>
      <c r="E5" s="92"/>
      <c r="F5" s="92"/>
      <c r="G5" s="92"/>
      <c r="I5" s="14">
        <f>Project_Start-WEEKDAY(Project_Start,1)+2+8*(Display_Week-1)</f>
        <v>44151</v>
      </c>
      <c r="J5" s="15">
        <f t="shared" ref="J5:BL5" si="0">I5+1</f>
        <v>44152</v>
      </c>
      <c r="K5" s="15">
        <f t="shared" si="0"/>
        <v>44153</v>
      </c>
      <c r="L5" s="15">
        <f t="shared" si="0"/>
        <v>44154</v>
      </c>
      <c r="M5" s="15">
        <f t="shared" si="0"/>
        <v>44155</v>
      </c>
      <c r="N5" s="15">
        <f t="shared" si="0"/>
        <v>44156</v>
      </c>
      <c r="O5" s="16">
        <f t="shared" si="0"/>
        <v>44157</v>
      </c>
      <c r="P5" s="14">
        <f t="shared" si="0"/>
        <v>44158</v>
      </c>
      <c r="Q5" s="15">
        <f t="shared" si="0"/>
        <v>44159</v>
      </c>
      <c r="R5" s="15">
        <f t="shared" si="0"/>
        <v>44160</v>
      </c>
      <c r="S5" s="15">
        <f t="shared" si="0"/>
        <v>44161</v>
      </c>
      <c r="T5" s="15">
        <f t="shared" si="0"/>
        <v>44162</v>
      </c>
      <c r="U5" s="15">
        <f t="shared" si="0"/>
        <v>44163</v>
      </c>
      <c r="V5" s="16">
        <f t="shared" si="0"/>
        <v>44164</v>
      </c>
      <c r="W5" s="14">
        <f t="shared" si="0"/>
        <v>44165</v>
      </c>
      <c r="X5" s="15">
        <f t="shared" si="0"/>
        <v>44166</v>
      </c>
      <c r="Y5" s="15">
        <f t="shared" si="0"/>
        <v>44167</v>
      </c>
      <c r="Z5" s="15">
        <f t="shared" si="0"/>
        <v>44168</v>
      </c>
      <c r="AA5" s="15">
        <f t="shared" si="0"/>
        <v>44169</v>
      </c>
      <c r="AB5" s="15">
        <f t="shared" si="0"/>
        <v>44170</v>
      </c>
      <c r="AC5" s="16">
        <f t="shared" si="0"/>
        <v>44171</v>
      </c>
      <c r="AD5" s="14">
        <f t="shared" si="0"/>
        <v>44172</v>
      </c>
      <c r="AE5" s="15">
        <f t="shared" si="0"/>
        <v>44173</v>
      </c>
      <c r="AF5" s="15">
        <f t="shared" si="0"/>
        <v>44174</v>
      </c>
      <c r="AG5" s="15">
        <f t="shared" si="0"/>
        <v>44175</v>
      </c>
      <c r="AH5" s="15">
        <f t="shared" si="0"/>
        <v>44176</v>
      </c>
      <c r="AI5" s="15">
        <f t="shared" si="0"/>
        <v>44177</v>
      </c>
      <c r="AJ5" s="16">
        <f t="shared" si="0"/>
        <v>44178</v>
      </c>
      <c r="AK5" s="14">
        <f t="shared" si="0"/>
        <v>44179</v>
      </c>
      <c r="AL5" s="15">
        <f t="shared" si="0"/>
        <v>44180</v>
      </c>
      <c r="AM5" s="15">
        <f t="shared" si="0"/>
        <v>44181</v>
      </c>
      <c r="AN5" s="15">
        <f t="shared" si="0"/>
        <v>44182</v>
      </c>
      <c r="AO5" s="15">
        <f t="shared" si="0"/>
        <v>44183</v>
      </c>
      <c r="AP5" s="15">
        <f t="shared" si="0"/>
        <v>44184</v>
      </c>
      <c r="AQ5" s="16">
        <f t="shared" si="0"/>
        <v>44185</v>
      </c>
      <c r="AR5" s="14">
        <f t="shared" si="0"/>
        <v>44186</v>
      </c>
      <c r="AS5" s="15">
        <f t="shared" si="0"/>
        <v>44187</v>
      </c>
      <c r="AT5" s="15">
        <f t="shared" si="0"/>
        <v>44188</v>
      </c>
      <c r="AU5" s="15">
        <f t="shared" si="0"/>
        <v>44189</v>
      </c>
      <c r="AV5" s="15">
        <f t="shared" si="0"/>
        <v>44190</v>
      </c>
      <c r="AW5" s="15">
        <f t="shared" si="0"/>
        <v>44191</v>
      </c>
      <c r="AX5" s="16">
        <f t="shared" si="0"/>
        <v>44192</v>
      </c>
      <c r="AY5" s="14">
        <f t="shared" si="0"/>
        <v>44193</v>
      </c>
      <c r="AZ5" s="15">
        <f t="shared" si="0"/>
        <v>44194</v>
      </c>
      <c r="BA5" s="15">
        <f t="shared" si="0"/>
        <v>44195</v>
      </c>
      <c r="BB5" s="15">
        <f t="shared" si="0"/>
        <v>44196</v>
      </c>
      <c r="BC5" s="15">
        <f t="shared" si="0"/>
        <v>44197</v>
      </c>
      <c r="BD5" s="15">
        <f t="shared" si="0"/>
        <v>44198</v>
      </c>
      <c r="BE5" s="16">
        <f t="shared" si="0"/>
        <v>44199</v>
      </c>
      <c r="BF5" s="14">
        <f t="shared" si="0"/>
        <v>44200</v>
      </c>
      <c r="BG5" s="15">
        <f t="shared" si="0"/>
        <v>44201</v>
      </c>
      <c r="BH5" s="15">
        <f t="shared" si="0"/>
        <v>44202</v>
      </c>
      <c r="BI5" s="15">
        <f t="shared" si="0"/>
        <v>44203</v>
      </c>
      <c r="BJ5" s="15">
        <f t="shared" si="0"/>
        <v>44204</v>
      </c>
      <c r="BK5" s="15">
        <f t="shared" si="0"/>
        <v>44205</v>
      </c>
      <c r="BL5" s="16">
        <f t="shared" si="0"/>
        <v>44206</v>
      </c>
      <c r="BM5" s="17">
        <f t="shared" ref="BM5:CU5" si="1">BL5+1</f>
        <v>44207</v>
      </c>
      <c r="BN5" s="18">
        <f t="shared" si="1"/>
        <v>44208</v>
      </c>
      <c r="BO5" s="18">
        <f t="shared" si="1"/>
        <v>44209</v>
      </c>
      <c r="BP5" s="18">
        <f t="shared" si="1"/>
        <v>44210</v>
      </c>
      <c r="BQ5" s="18">
        <f t="shared" si="1"/>
        <v>44211</v>
      </c>
      <c r="BR5" s="18">
        <f t="shared" si="1"/>
        <v>44212</v>
      </c>
      <c r="BS5" s="19">
        <f t="shared" si="1"/>
        <v>44213</v>
      </c>
      <c r="BT5" s="17">
        <f t="shared" si="1"/>
        <v>44214</v>
      </c>
      <c r="BU5" s="18">
        <f t="shared" si="1"/>
        <v>44215</v>
      </c>
      <c r="BV5" s="18">
        <f t="shared" si="1"/>
        <v>44216</v>
      </c>
      <c r="BW5" s="18">
        <f t="shared" si="1"/>
        <v>44217</v>
      </c>
      <c r="BX5" s="18">
        <f t="shared" si="1"/>
        <v>44218</v>
      </c>
      <c r="BY5" s="18">
        <f t="shared" si="1"/>
        <v>44219</v>
      </c>
      <c r="BZ5" s="19">
        <f t="shared" si="1"/>
        <v>44220</v>
      </c>
      <c r="CA5" s="17">
        <f t="shared" si="1"/>
        <v>44221</v>
      </c>
      <c r="CB5" s="18">
        <f t="shared" si="1"/>
        <v>44222</v>
      </c>
      <c r="CC5" s="18">
        <f t="shared" si="1"/>
        <v>44223</v>
      </c>
      <c r="CD5" s="18">
        <f t="shared" si="1"/>
        <v>44224</v>
      </c>
      <c r="CE5" s="18">
        <f t="shared" si="1"/>
        <v>44225</v>
      </c>
      <c r="CF5" s="18">
        <f t="shared" si="1"/>
        <v>44226</v>
      </c>
      <c r="CG5" s="19">
        <f t="shared" si="1"/>
        <v>44227</v>
      </c>
      <c r="CH5" s="17">
        <f t="shared" si="1"/>
        <v>44228</v>
      </c>
      <c r="CI5" s="18">
        <f t="shared" si="1"/>
        <v>44229</v>
      </c>
      <c r="CJ5" s="18">
        <f t="shared" si="1"/>
        <v>44230</v>
      </c>
      <c r="CK5" s="18">
        <f t="shared" si="1"/>
        <v>44231</v>
      </c>
      <c r="CL5" s="18">
        <f t="shared" si="1"/>
        <v>44232</v>
      </c>
      <c r="CM5" s="18">
        <f t="shared" si="1"/>
        <v>44233</v>
      </c>
      <c r="CN5" s="19">
        <f t="shared" si="1"/>
        <v>44234</v>
      </c>
      <c r="CO5" s="17">
        <f t="shared" si="1"/>
        <v>44235</v>
      </c>
      <c r="CP5" s="18">
        <f t="shared" si="1"/>
        <v>44236</v>
      </c>
      <c r="CQ5" s="18">
        <f t="shared" si="1"/>
        <v>44237</v>
      </c>
      <c r="CR5" s="18">
        <f t="shared" si="1"/>
        <v>44238</v>
      </c>
      <c r="CS5" s="18">
        <f t="shared" si="1"/>
        <v>44239</v>
      </c>
      <c r="CT5" s="18">
        <f t="shared" si="1"/>
        <v>44240</v>
      </c>
      <c r="CU5" s="19">
        <f t="shared" si="1"/>
        <v>44241</v>
      </c>
    </row>
    <row r="6" spans="1:99" ht="30" customHeight="1" x14ac:dyDescent="0.25">
      <c r="A6" s="1" t="s">
        <v>7</v>
      </c>
      <c r="B6" s="20" t="s">
        <v>8</v>
      </c>
      <c r="C6" s="21" t="s">
        <v>9</v>
      </c>
      <c r="D6" s="21" t="s">
        <v>10</v>
      </c>
      <c r="E6" s="21" t="s">
        <v>11</v>
      </c>
      <c r="F6" s="21" t="s">
        <v>12</v>
      </c>
      <c r="G6" s="21"/>
      <c r="H6" s="21" t="s">
        <v>13</v>
      </c>
      <c r="I6" s="22" t="str">
        <f t="shared" ref="I6:BL6" si="2">LEFT(TEXT(I5,"ddd"),1)</f>
        <v>l</v>
      </c>
      <c r="J6" s="22" t="str">
        <f t="shared" si="2"/>
        <v>m</v>
      </c>
      <c r="K6" s="22" t="str">
        <f t="shared" si="2"/>
        <v>m</v>
      </c>
      <c r="L6" s="22" t="str">
        <f t="shared" si="2"/>
        <v>j</v>
      </c>
      <c r="M6" s="22" t="str">
        <f t="shared" si="2"/>
        <v>v</v>
      </c>
      <c r="N6" s="22" t="str">
        <f t="shared" si="2"/>
        <v>s</v>
      </c>
      <c r="O6" s="22" t="str">
        <f t="shared" si="2"/>
        <v>d</v>
      </c>
      <c r="P6" s="22" t="str">
        <f t="shared" si="2"/>
        <v>l</v>
      </c>
      <c r="Q6" s="22" t="str">
        <f t="shared" si="2"/>
        <v>m</v>
      </c>
      <c r="R6" s="22" t="str">
        <f t="shared" si="2"/>
        <v>m</v>
      </c>
      <c r="S6" s="22" t="str">
        <f t="shared" si="2"/>
        <v>j</v>
      </c>
      <c r="T6" s="22" t="str">
        <f t="shared" si="2"/>
        <v>v</v>
      </c>
      <c r="U6" s="22" t="str">
        <f t="shared" si="2"/>
        <v>s</v>
      </c>
      <c r="V6" s="22" t="str">
        <f t="shared" si="2"/>
        <v>d</v>
      </c>
      <c r="W6" s="22" t="str">
        <f t="shared" si="2"/>
        <v>l</v>
      </c>
      <c r="X6" s="22" t="str">
        <f t="shared" si="2"/>
        <v>m</v>
      </c>
      <c r="Y6" s="22" t="str">
        <f t="shared" si="2"/>
        <v>m</v>
      </c>
      <c r="Z6" s="22" t="str">
        <f t="shared" si="2"/>
        <v>j</v>
      </c>
      <c r="AA6" s="22" t="str">
        <f t="shared" si="2"/>
        <v>v</v>
      </c>
      <c r="AB6" s="22" t="str">
        <f t="shared" si="2"/>
        <v>s</v>
      </c>
      <c r="AC6" s="22" t="str">
        <f t="shared" si="2"/>
        <v>d</v>
      </c>
      <c r="AD6" s="22" t="str">
        <f t="shared" si="2"/>
        <v>l</v>
      </c>
      <c r="AE6" s="22" t="str">
        <f t="shared" si="2"/>
        <v>m</v>
      </c>
      <c r="AF6" s="22" t="str">
        <f t="shared" si="2"/>
        <v>m</v>
      </c>
      <c r="AG6" s="22" t="str">
        <f t="shared" si="2"/>
        <v>j</v>
      </c>
      <c r="AH6" s="22" t="str">
        <f t="shared" si="2"/>
        <v>v</v>
      </c>
      <c r="AI6" s="22" t="str">
        <f t="shared" si="2"/>
        <v>s</v>
      </c>
      <c r="AJ6" s="22" t="str">
        <f t="shared" si="2"/>
        <v>d</v>
      </c>
      <c r="AK6" s="22" t="str">
        <f t="shared" si="2"/>
        <v>l</v>
      </c>
      <c r="AL6" s="22" t="str">
        <f t="shared" si="2"/>
        <v>m</v>
      </c>
      <c r="AM6" s="22" t="str">
        <f t="shared" si="2"/>
        <v>m</v>
      </c>
      <c r="AN6" s="22" t="str">
        <f t="shared" si="2"/>
        <v>j</v>
      </c>
      <c r="AO6" s="22" t="str">
        <f t="shared" si="2"/>
        <v>v</v>
      </c>
      <c r="AP6" s="22" t="str">
        <f t="shared" si="2"/>
        <v>s</v>
      </c>
      <c r="AQ6" s="22" t="str">
        <f t="shared" si="2"/>
        <v>d</v>
      </c>
      <c r="AR6" s="22" t="str">
        <f t="shared" si="2"/>
        <v>l</v>
      </c>
      <c r="AS6" s="22" t="str">
        <f t="shared" si="2"/>
        <v>m</v>
      </c>
      <c r="AT6" s="22" t="str">
        <f t="shared" si="2"/>
        <v>m</v>
      </c>
      <c r="AU6" s="22" t="str">
        <f t="shared" si="2"/>
        <v>j</v>
      </c>
      <c r="AV6" s="22" t="str">
        <f t="shared" si="2"/>
        <v>v</v>
      </c>
      <c r="AW6" s="22" t="str">
        <f t="shared" si="2"/>
        <v>s</v>
      </c>
      <c r="AX6" s="22" t="str">
        <f t="shared" si="2"/>
        <v>d</v>
      </c>
      <c r="AY6" s="22" t="str">
        <f t="shared" si="2"/>
        <v>l</v>
      </c>
      <c r="AZ6" s="22" t="str">
        <f t="shared" si="2"/>
        <v>m</v>
      </c>
      <c r="BA6" s="22" t="str">
        <f t="shared" si="2"/>
        <v>m</v>
      </c>
      <c r="BB6" s="22" t="str">
        <f t="shared" si="2"/>
        <v>j</v>
      </c>
      <c r="BC6" s="22" t="str">
        <f t="shared" si="2"/>
        <v>v</v>
      </c>
      <c r="BD6" s="22" t="str">
        <f t="shared" si="2"/>
        <v>s</v>
      </c>
      <c r="BE6" s="22" t="str">
        <f t="shared" si="2"/>
        <v>d</v>
      </c>
      <c r="BF6" s="22" t="str">
        <f t="shared" si="2"/>
        <v>l</v>
      </c>
      <c r="BG6" s="22" t="str">
        <f t="shared" si="2"/>
        <v>m</v>
      </c>
      <c r="BH6" s="22" t="str">
        <f t="shared" si="2"/>
        <v>m</v>
      </c>
      <c r="BI6" s="22" t="str">
        <f t="shared" si="2"/>
        <v>j</v>
      </c>
      <c r="BJ6" s="22" t="str">
        <f t="shared" si="2"/>
        <v>v</v>
      </c>
      <c r="BK6" s="22" t="str">
        <f t="shared" si="2"/>
        <v>s</v>
      </c>
      <c r="BL6" s="22" t="str">
        <f t="shared" si="2"/>
        <v>d</v>
      </c>
      <c r="BM6" s="23" t="str">
        <f t="shared" ref="BM6:CU6" si="3">LEFT(TEXT(BM5,"ddd"),1)</f>
        <v>l</v>
      </c>
      <c r="BN6" s="24" t="str">
        <f t="shared" si="3"/>
        <v>m</v>
      </c>
      <c r="BO6" s="24" t="str">
        <f t="shared" si="3"/>
        <v>m</v>
      </c>
      <c r="BP6" s="24" t="str">
        <f t="shared" si="3"/>
        <v>j</v>
      </c>
      <c r="BQ6" s="24" t="str">
        <f t="shared" si="3"/>
        <v>v</v>
      </c>
      <c r="BR6" s="24" t="str">
        <f t="shared" si="3"/>
        <v>s</v>
      </c>
      <c r="BS6" s="24" t="str">
        <f t="shared" si="3"/>
        <v>d</v>
      </c>
      <c r="BT6" s="23" t="str">
        <f t="shared" si="3"/>
        <v>l</v>
      </c>
      <c r="BU6" s="24" t="str">
        <f t="shared" si="3"/>
        <v>m</v>
      </c>
      <c r="BV6" s="24" t="str">
        <f t="shared" si="3"/>
        <v>m</v>
      </c>
      <c r="BW6" s="24" t="str">
        <f t="shared" si="3"/>
        <v>j</v>
      </c>
      <c r="BX6" s="24" t="str">
        <f t="shared" si="3"/>
        <v>v</v>
      </c>
      <c r="BY6" s="24" t="str">
        <f t="shared" si="3"/>
        <v>s</v>
      </c>
      <c r="BZ6" s="24" t="str">
        <f t="shared" si="3"/>
        <v>d</v>
      </c>
      <c r="CA6" s="23" t="str">
        <f t="shared" si="3"/>
        <v>l</v>
      </c>
      <c r="CB6" s="24" t="str">
        <f t="shared" si="3"/>
        <v>m</v>
      </c>
      <c r="CC6" s="24" t="str">
        <f t="shared" si="3"/>
        <v>m</v>
      </c>
      <c r="CD6" s="24" t="str">
        <f t="shared" si="3"/>
        <v>j</v>
      </c>
      <c r="CE6" s="24" t="str">
        <f t="shared" si="3"/>
        <v>v</v>
      </c>
      <c r="CF6" s="24" t="str">
        <f t="shared" si="3"/>
        <v>s</v>
      </c>
      <c r="CG6" s="24" t="str">
        <f t="shared" si="3"/>
        <v>d</v>
      </c>
      <c r="CH6" s="23" t="str">
        <f t="shared" si="3"/>
        <v>l</v>
      </c>
      <c r="CI6" s="24" t="str">
        <f t="shared" si="3"/>
        <v>m</v>
      </c>
      <c r="CJ6" s="24" t="str">
        <f t="shared" si="3"/>
        <v>m</v>
      </c>
      <c r="CK6" s="24" t="str">
        <f t="shared" si="3"/>
        <v>j</v>
      </c>
      <c r="CL6" s="24" t="str">
        <f t="shared" si="3"/>
        <v>v</v>
      </c>
      <c r="CM6" s="24" t="str">
        <f t="shared" si="3"/>
        <v>s</v>
      </c>
      <c r="CN6" s="24" t="str">
        <f t="shared" si="3"/>
        <v>d</v>
      </c>
      <c r="CO6" s="23" t="str">
        <f t="shared" si="3"/>
        <v>l</v>
      </c>
      <c r="CP6" s="24" t="str">
        <f t="shared" si="3"/>
        <v>m</v>
      </c>
      <c r="CQ6" s="24" t="str">
        <f t="shared" si="3"/>
        <v>m</v>
      </c>
      <c r="CR6" s="24" t="str">
        <f t="shared" si="3"/>
        <v>j</v>
      </c>
      <c r="CS6" s="24" t="str">
        <f t="shared" si="3"/>
        <v>v</v>
      </c>
      <c r="CT6" s="24" t="str">
        <f t="shared" si="3"/>
        <v>s</v>
      </c>
      <c r="CU6" s="24" t="str">
        <f t="shared" si="3"/>
        <v>d</v>
      </c>
    </row>
    <row r="7" spans="1:99" ht="30" hidden="1" customHeight="1" x14ac:dyDescent="0.25">
      <c r="A7" s="9" t="s">
        <v>14</v>
      </c>
      <c r="C7" s="25"/>
      <c r="H7" s="26" t="str">
        <f>IF(OR(ISBLANK(CRONOGRAMA!task_start),ISBLANK(CRONOGRAMA!task_end)),"",CRONOGRAMA!task_end-CRONOGRAMA!task_start+1)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8"/>
      <c r="BN7" s="29"/>
      <c r="BO7" s="29"/>
      <c r="BP7" s="29"/>
      <c r="BQ7" s="29"/>
      <c r="BR7" s="29"/>
      <c r="BS7" s="29"/>
      <c r="BT7" s="28"/>
      <c r="BU7" s="29"/>
      <c r="BV7" s="29"/>
      <c r="BW7" s="29"/>
      <c r="BX7" s="29"/>
      <c r="BY7" s="29"/>
      <c r="BZ7" s="29"/>
      <c r="CA7" s="28"/>
      <c r="CB7" s="29"/>
      <c r="CC7" s="29"/>
      <c r="CD7" s="29"/>
      <c r="CE7" s="29"/>
      <c r="CF7" s="29"/>
      <c r="CG7" s="29"/>
      <c r="CH7" s="28"/>
      <c r="CI7" s="29"/>
      <c r="CJ7" s="29"/>
      <c r="CK7" s="29"/>
      <c r="CL7" s="29"/>
      <c r="CM7" s="29"/>
      <c r="CN7" s="29"/>
      <c r="CO7" s="28"/>
      <c r="CP7" s="29"/>
      <c r="CQ7" s="29"/>
      <c r="CR7" s="29"/>
      <c r="CS7" s="29"/>
      <c r="CT7" s="29"/>
      <c r="CU7" s="29"/>
    </row>
    <row r="8" spans="1:99" ht="30" customHeight="1" x14ac:dyDescent="0.25">
      <c r="A8" s="9"/>
      <c r="B8" s="93" t="s">
        <v>35</v>
      </c>
      <c r="C8" s="94"/>
      <c r="D8" s="94"/>
      <c r="E8" s="94"/>
      <c r="F8" s="95"/>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8"/>
      <c r="BN8" s="29"/>
      <c r="BO8" s="29"/>
      <c r="BP8" s="29"/>
      <c r="BQ8" s="29"/>
      <c r="BR8" s="29"/>
      <c r="BS8" s="29"/>
      <c r="BT8" s="28"/>
      <c r="BU8" s="29"/>
      <c r="BV8" s="29"/>
      <c r="BW8" s="29"/>
      <c r="BX8" s="29"/>
      <c r="BY8" s="29"/>
      <c r="BZ8" s="29"/>
      <c r="CA8" s="28"/>
      <c r="CB8" s="29"/>
      <c r="CC8" s="29"/>
      <c r="CD8" s="29"/>
      <c r="CE8" s="29"/>
      <c r="CF8" s="29"/>
      <c r="CG8" s="29"/>
      <c r="CH8" s="28"/>
      <c r="CI8" s="29"/>
      <c r="CJ8" s="29"/>
      <c r="CK8" s="29"/>
      <c r="CL8" s="29"/>
      <c r="CM8" s="29"/>
      <c r="CN8" s="29"/>
      <c r="CO8" s="28"/>
      <c r="CP8" s="29"/>
      <c r="CQ8" s="29"/>
      <c r="CR8" s="29"/>
      <c r="CS8" s="29"/>
      <c r="CT8" s="29"/>
      <c r="CU8" s="29"/>
    </row>
    <row r="9" spans="1:99" ht="30" customHeight="1" x14ac:dyDescent="0.25">
      <c r="A9" s="9"/>
      <c r="B9" s="73" t="s">
        <v>37</v>
      </c>
      <c r="C9" s="74" t="s">
        <v>15</v>
      </c>
      <c r="D9" s="75">
        <v>1</v>
      </c>
      <c r="E9" s="76">
        <f>Project_Start</f>
        <v>44153</v>
      </c>
      <c r="F9" s="76">
        <f t="shared" ref="F9:F11" si="4">E9+1</f>
        <v>44154</v>
      </c>
      <c r="I9" s="27"/>
      <c r="J9" s="27"/>
      <c r="K9" s="27"/>
      <c r="L9" s="27"/>
      <c r="M9" s="7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8"/>
      <c r="BN9" s="29"/>
      <c r="BO9" s="29"/>
      <c r="BP9" s="29"/>
      <c r="BQ9" s="29"/>
      <c r="BR9" s="29"/>
      <c r="BS9" s="29"/>
      <c r="BT9" s="28"/>
      <c r="BU9" s="29"/>
      <c r="BV9" s="29"/>
      <c r="BW9" s="29"/>
      <c r="BX9" s="29"/>
      <c r="BY9" s="29"/>
      <c r="BZ9" s="29"/>
      <c r="CA9" s="28"/>
      <c r="CB9" s="29"/>
      <c r="CC9" s="29"/>
      <c r="CD9" s="29"/>
      <c r="CE9" s="29"/>
      <c r="CF9" s="29"/>
      <c r="CG9" s="29"/>
      <c r="CH9" s="28"/>
      <c r="CI9" s="29"/>
      <c r="CJ9" s="29"/>
      <c r="CK9" s="29"/>
      <c r="CL9" s="29"/>
      <c r="CM9" s="29"/>
      <c r="CN9" s="29"/>
      <c r="CO9" s="28"/>
      <c r="CP9" s="29"/>
      <c r="CQ9" s="29"/>
      <c r="CR9" s="29"/>
      <c r="CS9" s="29"/>
      <c r="CT9" s="29"/>
      <c r="CU9" s="29"/>
    </row>
    <row r="10" spans="1:99" ht="30" customHeight="1" x14ac:dyDescent="0.25">
      <c r="A10" s="9"/>
      <c r="B10" s="73" t="s">
        <v>36</v>
      </c>
      <c r="C10" s="74" t="s">
        <v>15</v>
      </c>
      <c r="D10" s="75">
        <v>1</v>
      </c>
      <c r="E10" s="76">
        <f t="shared" ref="E10:E13" si="5">F9</f>
        <v>44154</v>
      </c>
      <c r="F10" s="76">
        <f t="shared" si="4"/>
        <v>44155</v>
      </c>
      <c r="I10" s="27"/>
      <c r="J10" s="27"/>
      <c r="K10" s="27"/>
      <c r="L10" s="27"/>
      <c r="M10" s="27"/>
      <c r="N10" s="7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8"/>
      <c r="BN10" s="29"/>
      <c r="BO10" s="29"/>
      <c r="BP10" s="29"/>
      <c r="BQ10" s="29"/>
      <c r="BR10" s="29"/>
      <c r="BS10" s="29"/>
      <c r="BT10" s="28"/>
      <c r="BU10" s="29"/>
      <c r="BV10" s="29"/>
      <c r="BW10" s="29"/>
      <c r="BX10" s="29"/>
      <c r="BY10" s="29"/>
      <c r="BZ10" s="29"/>
      <c r="CA10" s="28"/>
      <c r="CB10" s="29"/>
      <c r="CC10" s="29"/>
      <c r="CD10" s="29"/>
      <c r="CE10" s="29"/>
      <c r="CF10" s="29"/>
      <c r="CG10" s="29"/>
      <c r="CH10" s="28"/>
      <c r="CI10" s="29"/>
      <c r="CJ10" s="29"/>
      <c r="CK10" s="29"/>
      <c r="CL10" s="29"/>
      <c r="CM10" s="29"/>
      <c r="CN10" s="29"/>
      <c r="CO10" s="28"/>
      <c r="CP10" s="29"/>
      <c r="CQ10" s="29"/>
      <c r="CR10" s="29"/>
      <c r="CS10" s="29"/>
      <c r="CT10" s="29"/>
      <c r="CU10" s="29"/>
    </row>
    <row r="11" spans="1:99" ht="30" customHeight="1" x14ac:dyDescent="0.25">
      <c r="A11" s="9"/>
      <c r="B11" s="73" t="s">
        <v>38</v>
      </c>
      <c r="C11" s="74" t="s">
        <v>15</v>
      </c>
      <c r="D11" s="75">
        <v>1</v>
      </c>
      <c r="E11" s="76">
        <f t="shared" si="5"/>
        <v>44155</v>
      </c>
      <c r="F11" s="76">
        <f t="shared" si="4"/>
        <v>44156</v>
      </c>
      <c r="I11" s="27"/>
      <c r="J11" s="27"/>
      <c r="K11" s="27"/>
      <c r="L11" s="27"/>
      <c r="M11" s="27"/>
      <c r="N11" s="27"/>
      <c r="O11" s="7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8"/>
      <c r="BN11" s="29"/>
      <c r="BO11" s="29"/>
      <c r="BP11" s="29"/>
      <c r="BQ11" s="29"/>
      <c r="BR11" s="29"/>
      <c r="BS11" s="29"/>
      <c r="BT11" s="28"/>
      <c r="BU11" s="29"/>
      <c r="BV11" s="29"/>
      <c r="BW11" s="29"/>
      <c r="BX11" s="29"/>
      <c r="BY11" s="29"/>
      <c r="BZ11" s="29"/>
      <c r="CA11" s="28"/>
      <c r="CB11" s="29"/>
      <c r="CC11" s="29"/>
      <c r="CD11" s="29"/>
      <c r="CE11" s="29"/>
      <c r="CF11" s="29"/>
      <c r="CG11" s="29"/>
      <c r="CH11" s="28"/>
      <c r="CI11" s="29"/>
      <c r="CJ11" s="29"/>
      <c r="CK11" s="29"/>
      <c r="CL11" s="29"/>
      <c r="CM11" s="29"/>
      <c r="CN11" s="29"/>
      <c r="CO11" s="28"/>
      <c r="CP11" s="29"/>
      <c r="CQ11" s="29"/>
      <c r="CR11" s="29"/>
      <c r="CS11" s="29"/>
      <c r="CT11" s="29"/>
      <c r="CU11" s="29"/>
    </row>
    <row r="12" spans="1:99" ht="30" customHeight="1" x14ac:dyDescent="0.25">
      <c r="A12" s="9"/>
      <c r="B12" s="73" t="s">
        <v>39</v>
      </c>
      <c r="C12" s="74" t="s">
        <v>15</v>
      </c>
      <c r="D12" s="75">
        <v>1</v>
      </c>
      <c r="E12" s="76">
        <f t="shared" si="5"/>
        <v>44156</v>
      </c>
      <c r="F12" s="76">
        <f t="shared" ref="F12:F13" si="6">E12+2</f>
        <v>44158</v>
      </c>
      <c r="I12" s="27"/>
      <c r="J12" s="27"/>
      <c r="K12" s="27"/>
      <c r="L12" s="27"/>
      <c r="M12" s="27"/>
      <c r="N12" s="27"/>
      <c r="O12" s="27"/>
      <c r="P12" s="77"/>
      <c r="Q12" s="7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8"/>
      <c r="BN12" s="29"/>
      <c r="BO12" s="29"/>
      <c r="BP12" s="29"/>
      <c r="BQ12" s="29"/>
      <c r="BR12" s="29"/>
      <c r="BS12" s="29"/>
      <c r="BT12" s="28"/>
      <c r="BU12" s="29"/>
      <c r="BV12" s="29"/>
      <c r="BW12" s="29"/>
      <c r="BX12" s="29"/>
      <c r="BY12" s="29"/>
      <c r="BZ12" s="29"/>
      <c r="CA12" s="28"/>
      <c r="CB12" s="29"/>
      <c r="CC12" s="29"/>
      <c r="CD12" s="29"/>
      <c r="CE12" s="29"/>
      <c r="CF12" s="29"/>
      <c r="CG12" s="29"/>
      <c r="CH12" s="28"/>
      <c r="CI12" s="29"/>
      <c r="CJ12" s="29"/>
      <c r="CK12" s="29"/>
      <c r="CL12" s="29"/>
      <c r="CM12" s="29"/>
      <c r="CN12" s="29"/>
      <c r="CO12" s="28"/>
      <c r="CP12" s="29"/>
      <c r="CQ12" s="29"/>
      <c r="CR12" s="29"/>
      <c r="CS12" s="29"/>
      <c r="CT12" s="29"/>
      <c r="CU12" s="29"/>
    </row>
    <row r="13" spans="1:99" ht="30" customHeight="1" x14ac:dyDescent="0.25">
      <c r="A13" s="9"/>
      <c r="B13" s="73" t="s">
        <v>40</v>
      </c>
      <c r="C13" s="74" t="s">
        <v>15</v>
      </c>
      <c r="D13" s="75">
        <v>1</v>
      </c>
      <c r="E13" s="76">
        <f t="shared" si="5"/>
        <v>44158</v>
      </c>
      <c r="F13" s="76">
        <f t="shared" si="6"/>
        <v>44160</v>
      </c>
      <c r="I13" s="27"/>
      <c r="J13" s="27"/>
      <c r="K13" s="27"/>
      <c r="L13" s="27"/>
      <c r="M13" s="27"/>
      <c r="N13" s="27"/>
      <c r="O13" s="27"/>
      <c r="P13" s="27"/>
      <c r="Q13" s="27"/>
      <c r="R13" s="77"/>
      <c r="S13" s="77"/>
      <c r="T13" s="30"/>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8"/>
      <c r="BN13" s="29"/>
      <c r="BO13" s="29"/>
      <c r="BP13" s="29"/>
      <c r="BQ13" s="29"/>
      <c r="BR13" s="29"/>
      <c r="BS13" s="29"/>
      <c r="BT13" s="28"/>
      <c r="BU13" s="29"/>
      <c r="BV13" s="29"/>
      <c r="BW13" s="29"/>
      <c r="BX13" s="29"/>
      <c r="BY13" s="29"/>
      <c r="BZ13" s="29"/>
      <c r="CA13" s="28"/>
      <c r="CB13" s="29"/>
      <c r="CC13" s="29"/>
      <c r="CD13" s="29"/>
      <c r="CE13" s="29"/>
      <c r="CF13" s="29"/>
      <c r="CG13" s="29"/>
      <c r="CH13" s="28"/>
      <c r="CI13" s="29"/>
      <c r="CJ13" s="29"/>
      <c r="CK13" s="29"/>
      <c r="CL13" s="29"/>
      <c r="CM13" s="29"/>
      <c r="CN13" s="29"/>
      <c r="CO13" s="28"/>
      <c r="CP13" s="29"/>
      <c r="CQ13" s="29"/>
      <c r="CR13" s="29"/>
      <c r="CS13" s="29"/>
      <c r="CT13" s="29"/>
      <c r="CU13" s="29"/>
    </row>
    <row r="14" spans="1:99" ht="30" customHeight="1" x14ac:dyDescent="0.25">
      <c r="A14" s="1" t="s">
        <v>16</v>
      </c>
      <c r="B14" s="93" t="s">
        <v>41</v>
      </c>
      <c r="C14" s="94"/>
      <c r="D14" s="94"/>
      <c r="E14" s="94"/>
      <c r="F14" s="95"/>
      <c r="G14" s="31"/>
      <c r="H14" s="31" t="str">
        <f>IF(OR(ISBLANK(CRONOGRAMA!task_start),ISBLANK(CRONOGRAMA!task_end)),"",CRONOGRAMA!task_end-CRONOGRAMA!task_start+1)</f>
        <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8"/>
      <c r="BN14" s="29"/>
      <c r="BO14" s="29"/>
      <c r="BP14" s="29"/>
      <c r="BQ14" s="29"/>
      <c r="BR14" s="29"/>
      <c r="BS14" s="29"/>
      <c r="BT14" s="28"/>
      <c r="BU14" s="29"/>
      <c r="BV14" s="29"/>
      <c r="BW14" s="29"/>
      <c r="BX14" s="29"/>
      <c r="BY14" s="29"/>
      <c r="BZ14" s="29"/>
      <c r="CA14" s="28"/>
      <c r="CB14" s="29"/>
      <c r="CC14" s="29"/>
      <c r="CD14" s="29"/>
      <c r="CE14" s="29"/>
      <c r="CF14" s="29"/>
      <c r="CG14" s="29"/>
      <c r="CH14" s="28"/>
      <c r="CI14" s="29"/>
      <c r="CJ14" s="29"/>
      <c r="CK14" s="29"/>
      <c r="CL14" s="29"/>
      <c r="CM14" s="29"/>
      <c r="CN14" s="29"/>
      <c r="CO14" s="28"/>
      <c r="CP14" s="29"/>
      <c r="CQ14" s="29"/>
      <c r="CR14" s="29"/>
      <c r="CS14" s="29"/>
      <c r="CT14" s="29"/>
      <c r="CU14" s="29"/>
    </row>
    <row r="15" spans="1:99" ht="30" customHeight="1" x14ac:dyDescent="0.25">
      <c r="A15" s="1" t="s">
        <v>17</v>
      </c>
      <c r="B15" s="73" t="s">
        <v>42</v>
      </c>
      <c r="C15" s="74" t="s">
        <v>15</v>
      </c>
      <c r="D15" s="75">
        <v>1</v>
      </c>
      <c r="E15" s="76">
        <f>F13</f>
        <v>44160</v>
      </c>
      <c r="F15" s="76">
        <f>E15+2</f>
        <v>44162</v>
      </c>
      <c r="G15" s="31"/>
      <c r="H15" s="31" t="str">
        <f>IF(OR(ISBLANK(CRONOGRAMA!task_start),ISBLANK(CRONOGRAMA!task_end)),"",CRONOGRAMA!task_end-CRONOGRAMA!task_start+1)</f>
        <v/>
      </c>
      <c r="I15" s="27"/>
      <c r="J15" s="27"/>
      <c r="K15" s="27"/>
      <c r="L15" s="27"/>
      <c r="M15" s="27"/>
      <c r="N15" s="27"/>
      <c r="O15" s="27"/>
      <c r="P15" s="27"/>
      <c r="Q15" s="27"/>
      <c r="R15" s="27"/>
      <c r="S15" s="27"/>
      <c r="T15" s="77"/>
      <c r="U15" s="78"/>
      <c r="V15" s="78"/>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8"/>
      <c r="BN15" s="29"/>
      <c r="BO15" s="29"/>
      <c r="BP15" s="29"/>
      <c r="BQ15" s="29"/>
      <c r="BR15" s="29"/>
      <c r="BS15" s="29"/>
      <c r="BT15" s="28"/>
      <c r="BU15" s="29"/>
      <c r="BV15" s="29"/>
      <c r="BW15" s="29"/>
      <c r="BX15" s="29"/>
      <c r="BY15" s="29"/>
      <c r="BZ15" s="29"/>
      <c r="CA15" s="28"/>
      <c r="CB15" s="29"/>
      <c r="CC15" s="29"/>
      <c r="CD15" s="29"/>
      <c r="CE15" s="29"/>
      <c r="CF15" s="29"/>
      <c r="CG15" s="29"/>
      <c r="CH15" s="28"/>
      <c r="CI15" s="29"/>
      <c r="CJ15" s="29"/>
      <c r="CK15" s="29"/>
      <c r="CL15" s="29"/>
      <c r="CM15" s="29"/>
      <c r="CN15" s="29"/>
      <c r="CO15" s="28"/>
      <c r="CP15" s="29"/>
      <c r="CQ15" s="29"/>
      <c r="CR15" s="29"/>
      <c r="CS15" s="29"/>
      <c r="CT15" s="29"/>
      <c r="CU15" s="29"/>
    </row>
    <row r="16" spans="1:99" ht="30" customHeight="1" thickBot="1" x14ac:dyDescent="0.3">
      <c r="A16" s="1" t="s">
        <v>18</v>
      </c>
      <c r="B16" s="73" t="s">
        <v>43</v>
      </c>
      <c r="C16" s="74" t="s">
        <v>15</v>
      </c>
      <c r="D16" s="75">
        <v>1</v>
      </c>
      <c r="E16" s="76">
        <f t="shared" ref="E16" si="7">F15</f>
        <v>44162</v>
      </c>
      <c r="F16" s="76">
        <f>E16+3</f>
        <v>44165</v>
      </c>
      <c r="G16" s="31"/>
      <c r="H16" s="31" t="str">
        <f>IF(OR(ISBLANK(CRONOGRAMA!task_start),ISBLANK(CRONOGRAMA!task_end)),"",CRONOGRAMA!task_end-CRONOGRAMA!task_start+1)</f>
        <v/>
      </c>
      <c r="I16" s="27"/>
      <c r="J16" s="27"/>
      <c r="K16" s="27"/>
      <c r="L16" s="27"/>
      <c r="M16" s="27"/>
      <c r="N16" s="27"/>
      <c r="O16" s="27"/>
      <c r="P16" s="27"/>
      <c r="Q16" s="27"/>
      <c r="R16" s="27"/>
      <c r="S16" s="27"/>
      <c r="T16" s="27"/>
      <c r="U16" s="32"/>
      <c r="V16" s="32"/>
      <c r="W16" s="7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8"/>
      <c r="BN16" s="29"/>
      <c r="BO16" s="29"/>
      <c r="BP16" s="29"/>
      <c r="BQ16" s="29"/>
      <c r="BR16" s="29"/>
      <c r="BS16" s="29"/>
      <c r="BT16" s="28"/>
      <c r="BU16" s="29"/>
      <c r="BV16" s="29"/>
      <c r="BW16" s="29"/>
      <c r="BX16" s="29"/>
      <c r="BY16" s="29"/>
      <c r="BZ16" s="29"/>
      <c r="CA16" s="28"/>
      <c r="CB16" s="29"/>
      <c r="CC16" s="29"/>
      <c r="CD16" s="29"/>
      <c r="CE16" s="29"/>
      <c r="CF16" s="29"/>
      <c r="CG16" s="29"/>
      <c r="CH16" s="28"/>
      <c r="CI16" s="29"/>
      <c r="CJ16" s="29"/>
      <c r="CK16" s="29"/>
      <c r="CL16" s="29"/>
      <c r="CM16" s="29"/>
      <c r="CN16" s="29"/>
      <c r="CO16" s="28"/>
      <c r="CP16" s="29"/>
      <c r="CQ16" s="29"/>
      <c r="CR16" s="29"/>
      <c r="CS16" s="29"/>
      <c r="CT16" s="29"/>
      <c r="CU16" s="29"/>
    </row>
    <row r="17" spans="1:99" ht="30" customHeight="1" thickBot="1" x14ac:dyDescent="0.3">
      <c r="A17" s="1" t="s">
        <v>19</v>
      </c>
      <c r="B17" s="96" t="s">
        <v>44</v>
      </c>
      <c r="C17" s="85"/>
      <c r="D17" s="85"/>
      <c r="E17" s="85"/>
      <c r="F17" s="86"/>
      <c r="G17" s="31"/>
      <c r="H17" s="31" t="str">
        <f>IF(OR(ISBLANK(CRONOGRAMA!task_start),ISBLANK(CRONOGRAMA!task_end)),"",CRONOGRAMA!task_end-CRONOGRAMA!task_start+1)</f>
        <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8"/>
      <c r="BN17" s="29"/>
      <c r="BO17" s="29"/>
      <c r="BP17" s="29"/>
      <c r="BQ17" s="29"/>
      <c r="BR17" s="29"/>
      <c r="BS17" s="29"/>
      <c r="BT17" s="28"/>
      <c r="BU17" s="29"/>
      <c r="BV17" s="29"/>
      <c r="BW17" s="29"/>
      <c r="BX17" s="29"/>
      <c r="BY17" s="29"/>
      <c r="BZ17" s="29"/>
      <c r="CA17" s="28"/>
      <c r="CB17" s="29"/>
      <c r="CC17" s="29"/>
      <c r="CD17" s="29"/>
      <c r="CE17" s="29"/>
      <c r="CF17" s="29"/>
      <c r="CG17" s="29"/>
      <c r="CH17" s="28"/>
      <c r="CI17" s="29"/>
      <c r="CJ17" s="29"/>
      <c r="CK17" s="29"/>
      <c r="CL17" s="29"/>
      <c r="CM17" s="29"/>
      <c r="CN17" s="29"/>
      <c r="CO17" s="28"/>
      <c r="CP17" s="29"/>
      <c r="CQ17" s="29"/>
      <c r="CR17" s="29"/>
      <c r="CS17" s="29"/>
      <c r="CT17" s="29"/>
      <c r="CU17" s="29"/>
    </row>
    <row r="18" spans="1:99" ht="30" customHeight="1" thickBot="1" x14ac:dyDescent="0.3">
      <c r="A18" s="1"/>
      <c r="B18" s="33" t="s">
        <v>45</v>
      </c>
      <c r="C18" s="34" t="s">
        <v>15</v>
      </c>
      <c r="D18" s="35">
        <v>0</v>
      </c>
      <c r="E18" s="36">
        <f>F16+2</f>
        <v>44167</v>
      </c>
      <c r="F18" s="36">
        <f>E18+1</f>
        <v>44168</v>
      </c>
      <c r="G18" s="31"/>
      <c r="H18" s="31" t="str">
        <f>IF(OR(ISBLANK(CRONOGRAMA!task_start),ISBLANK(CRONOGRAMA!task_end)),"",CRONOGRAMA!task_end-CRONOGRAMA!task_start+1)</f>
        <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37"/>
      <c r="AK18" s="37"/>
      <c r="AL18" s="37"/>
      <c r="AM18" s="37"/>
      <c r="AN18" s="3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8"/>
      <c r="BN18" s="29"/>
      <c r="BO18" s="29"/>
      <c r="BP18" s="29"/>
      <c r="BQ18" s="29"/>
      <c r="BR18" s="29"/>
      <c r="BS18" s="29"/>
      <c r="BT18" s="28"/>
      <c r="BU18" s="29"/>
      <c r="BV18" s="29"/>
      <c r="BW18" s="29"/>
      <c r="BX18" s="29"/>
      <c r="BY18" s="29"/>
      <c r="BZ18" s="29"/>
      <c r="CA18" s="28"/>
      <c r="CB18" s="29"/>
      <c r="CC18" s="29"/>
      <c r="CD18" s="29"/>
      <c r="CE18" s="29"/>
      <c r="CF18" s="29"/>
      <c r="CG18" s="29"/>
      <c r="CH18" s="28"/>
      <c r="CI18" s="29"/>
      <c r="CJ18" s="29"/>
      <c r="CK18" s="29"/>
      <c r="CL18" s="29"/>
      <c r="CM18" s="29"/>
      <c r="CN18" s="29"/>
      <c r="CO18" s="28"/>
      <c r="CP18" s="29"/>
      <c r="CQ18" s="29"/>
      <c r="CR18" s="29"/>
      <c r="CS18" s="29"/>
      <c r="CT18" s="29"/>
      <c r="CU18" s="29"/>
    </row>
    <row r="19" spans="1:99" ht="30" customHeight="1" thickBot="1" x14ac:dyDescent="0.3">
      <c r="A19" s="9"/>
      <c r="B19" s="33" t="s">
        <v>46</v>
      </c>
      <c r="C19" s="34" t="s">
        <v>15</v>
      </c>
      <c r="D19" s="35">
        <v>0</v>
      </c>
      <c r="E19" s="36">
        <f>F18+1</f>
        <v>44169</v>
      </c>
      <c r="F19" s="36">
        <f t="shared" ref="F19:F20" si="8">E19+1</f>
        <v>44170</v>
      </c>
      <c r="G19" s="31"/>
      <c r="H19" s="31" t="str">
        <f>IF(OR(ISBLANK(CRONOGRAMA!task_start),ISBLANK(CRONOGRAMA!task_end)),"",CRONOGRAMA!task_end-CRONOGRAMA!task_start+1)</f>
        <v/>
      </c>
      <c r="I19" s="27"/>
      <c r="J19" s="27"/>
      <c r="K19" s="27"/>
      <c r="L19" s="27"/>
      <c r="M19" s="27"/>
      <c r="N19" s="27"/>
      <c r="O19" s="27"/>
      <c r="P19" s="27"/>
      <c r="Q19" s="27"/>
      <c r="R19" s="27"/>
      <c r="S19" s="27"/>
      <c r="T19" s="27"/>
      <c r="U19" s="32"/>
      <c r="V19" s="32"/>
      <c r="W19" s="27"/>
      <c r="X19" s="27"/>
      <c r="Y19" s="27"/>
      <c r="Z19" s="27"/>
      <c r="AA19" s="27"/>
      <c r="AB19" s="27"/>
      <c r="AC19" s="27"/>
      <c r="AD19" s="27"/>
      <c r="AE19" s="27"/>
      <c r="AF19" s="27"/>
      <c r="AG19" s="27"/>
      <c r="AH19" s="27"/>
      <c r="AI19" s="27"/>
      <c r="AJ19" s="27"/>
      <c r="AK19" s="27"/>
      <c r="AL19" s="27"/>
      <c r="AM19" s="27"/>
      <c r="AN19" s="27"/>
      <c r="AO19" s="37"/>
      <c r="AP19" s="37"/>
      <c r="AR19" s="27"/>
      <c r="AS19" s="27"/>
      <c r="AT19" s="27"/>
      <c r="AU19" s="27"/>
      <c r="AV19" s="27"/>
      <c r="AW19" s="27"/>
      <c r="AX19" s="27"/>
      <c r="AY19" s="27"/>
      <c r="AZ19" s="27"/>
      <c r="BA19" s="27"/>
      <c r="BB19" s="27"/>
      <c r="BC19" s="27"/>
      <c r="BD19" s="27"/>
      <c r="BE19" s="27"/>
      <c r="BF19" s="27"/>
      <c r="BG19" s="27"/>
      <c r="BH19" s="27"/>
      <c r="BI19" s="27"/>
      <c r="BJ19" s="27"/>
      <c r="BK19" s="27"/>
      <c r="BL19" s="27"/>
      <c r="BM19" s="28"/>
      <c r="BN19" s="29"/>
      <c r="BO19" s="29"/>
      <c r="BP19" s="29"/>
      <c r="BQ19" s="29"/>
      <c r="BR19" s="29"/>
      <c r="BS19" s="29"/>
      <c r="BT19" s="28"/>
      <c r="BU19" s="29"/>
      <c r="BV19" s="29"/>
      <c r="BW19" s="29"/>
      <c r="BX19" s="29"/>
      <c r="BY19" s="29"/>
      <c r="BZ19" s="29"/>
      <c r="CA19" s="28"/>
      <c r="CB19" s="29"/>
      <c r="CC19" s="29"/>
      <c r="CD19" s="29"/>
      <c r="CE19" s="29"/>
      <c r="CF19" s="29"/>
      <c r="CG19" s="29"/>
      <c r="CH19" s="28"/>
      <c r="CI19" s="29"/>
      <c r="CJ19" s="29"/>
      <c r="CK19" s="29"/>
      <c r="CL19" s="29"/>
      <c r="CM19" s="29"/>
      <c r="CN19" s="29"/>
      <c r="CO19" s="28"/>
      <c r="CP19" s="29"/>
      <c r="CQ19" s="29"/>
      <c r="CR19" s="29"/>
      <c r="CS19" s="29"/>
      <c r="CT19" s="29"/>
      <c r="CU19" s="29"/>
    </row>
    <row r="20" spans="1:99" ht="30" customHeight="1" x14ac:dyDescent="0.25">
      <c r="A20" s="9"/>
      <c r="B20" s="33" t="s">
        <v>47</v>
      </c>
      <c r="C20" s="34" t="s">
        <v>15</v>
      </c>
      <c r="D20" s="35">
        <v>0</v>
      </c>
      <c r="E20" s="36">
        <f t="shared" ref="E19:E20" si="9">F19+1</f>
        <v>44171</v>
      </c>
      <c r="F20" s="36">
        <f>E20+1</f>
        <v>44172</v>
      </c>
      <c r="G20" s="31"/>
      <c r="H20" s="31" t="str">
        <f>IF(OR(ISBLANK(CRONOGRAMA!task_start),ISBLANK(CRONOGRAMA!task_end)),"",CRONOGRAMA!task_end-CRONOGRAMA!task_start+1)</f>
        <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Q20" s="37"/>
      <c r="AR20" s="38"/>
      <c r="AS20" s="39"/>
      <c r="AT20" s="39"/>
      <c r="AU20" s="40"/>
      <c r="AV20" s="27"/>
      <c r="AW20" s="27"/>
      <c r="AX20" s="27"/>
      <c r="AY20" s="27"/>
      <c r="AZ20" s="27"/>
      <c r="BA20" s="27"/>
      <c r="BB20" s="27"/>
      <c r="BC20" s="27"/>
      <c r="BD20" s="27"/>
      <c r="BE20" s="27"/>
      <c r="BF20" s="27"/>
      <c r="BG20" s="27"/>
      <c r="BH20" s="27"/>
      <c r="BI20" s="27"/>
      <c r="BJ20" s="27"/>
      <c r="BK20" s="27"/>
      <c r="BL20" s="27"/>
      <c r="BM20" s="28"/>
      <c r="BN20" s="29"/>
      <c r="BO20" s="29"/>
      <c r="BP20" s="29"/>
      <c r="BQ20" s="29"/>
      <c r="BR20" s="29"/>
      <c r="BS20" s="29"/>
      <c r="BT20" s="28"/>
      <c r="BU20" s="29"/>
      <c r="BV20" s="29"/>
      <c r="BW20" s="29"/>
      <c r="BX20" s="29"/>
      <c r="BY20" s="29"/>
      <c r="BZ20" s="29"/>
      <c r="CA20" s="28"/>
      <c r="CB20" s="29"/>
      <c r="CC20" s="29"/>
      <c r="CD20" s="29"/>
      <c r="CE20" s="29"/>
      <c r="CF20" s="29"/>
      <c r="CG20" s="29"/>
      <c r="CH20" s="28"/>
      <c r="CI20" s="29"/>
      <c r="CJ20" s="29"/>
      <c r="CK20" s="29"/>
      <c r="CL20" s="29"/>
      <c r="CM20" s="29"/>
      <c r="CN20" s="29"/>
      <c r="CO20" s="28"/>
      <c r="CP20" s="29"/>
      <c r="CQ20" s="29"/>
      <c r="CR20" s="29"/>
      <c r="CS20" s="29"/>
      <c r="CT20" s="29"/>
      <c r="CU20" s="29"/>
    </row>
    <row r="21" spans="1:99" ht="30" customHeight="1" x14ac:dyDescent="0.25">
      <c r="A21" s="9"/>
      <c r="B21" s="33" t="s">
        <v>48</v>
      </c>
      <c r="C21" s="34" t="s">
        <v>15</v>
      </c>
      <c r="D21" s="35">
        <v>0</v>
      </c>
      <c r="E21" s="36">
        <f>E20+1</f>
        <v>44172</v>
      </c>
      <c r="F21" s="36">
        <f>E21+2</f>
        <v>44174</v>
      </c>
      <c r="G21" s="31"/>
      <c r="H21" s="31" t="str">
        <f>IF(OR(ISBLANK(CRONOGRAMA!task_start),ISBLANK(CRONOGRAMA!task_end)),"",CRONOGRAMA!task_end-CRONOGRAMA!task_start+1)</f>
        <v/>
      </c>
      <c r="I21" s="27"/>
      <c r="J21" s="27"/>
      <c r="K21" s="27"/>
      <c r="L21" s="27"/>
      <c r="M21" s="27"/>
      <c r="N21" s="27"/>
      <c r="O21" s="27"/>
      <c r="P21" s="27"/>
      <c r="Q21" s="27"/>
      <c r="R21" s="27"/>
      <c r="S21" s="27"/>
      <c r="T21" s="27"/>
      <c r="U21" s="27"/>
      <c r="V21" s="27"/>
      <c r="W21" s="27"/>
      <c r="X21" s="27"/>
      <c r="Y21" s="32"/>
      <c r="Z21" s="27"/>
      <c r="AA21" s="27"/>
      <c r="AB21" s="27"/>
      <c r="AC21" s="27"/>
      <c r="AD21" s="27"/>
      <c r="AE21" s="27"/>
      <c r="AF21" s="27"/>
      <c r="AG21" s="27"/>
      <c r="AH21" s="27"/>
      <c r="AI21" s="27"/>
      <c r="AJ21" s="27"/>
      <c r="AK21" s="27"/>
      <c r="AL21" s="27"/>
      <c r="AM21" s="27"/>
      <c r="AN21" s="27"/>
      <c r="AO21" s="27"/>
      <c r="AP21" s="27"/>
      <c r="AQ21" s="27"/>
      <c r="AR21" s="37"/>
      <c r="AS21" s="37"/>
      <c r="AT21" s="37"/>
      <c r="AU21" s="27"/>
      <c r="AV21" s="27"/>
      <c r="AW21" s="27"/>
      <c r="AX21" s="27"/>
      <c r="AY21" s="27"/>
      <c r="AZ21" s="27"/>
      <c r="BA21" s="27"/>
      <c r="BB21" s="27"/>
      <c r="BC21" s="27"/>
      <c r="BD21" s="27"/>
      <c r="BE21" s="27"/>
      <c r="BF21" s="27"/>
      <c r="BG21" s="27"/>
      <c r="BH21" s="27"/>
      <c r="BI21" s="27"/>
      <c r="BJ21" s="27"/>
      <c r="BK21" s="27"/>
      <c r="BL21" s="27"/>
      <c r="BM21" s="28"/>
      <c r="BN21" s="29"/>
      <c r="BO21" s="29"/>
      <c r="BP21" s="29"/>
      <c r="BQ21" s="29"/>
      <c r="BR21" s="29"/>
      <c r="BS21" s="29"/>
      <c r="BT21" s="28"/>
      <c r="BU21" s="29"/>
      <c r="BV21" s="29"/>
      <c r="BW21" s="29"/>
      <c r="BX21" s="29"/>
      <c r="BY21" s="29"/>
      <c r="BZ21" s="29"/>
      <c r="CA21" s="28"/>
      <c r="CB21" s="29"/>
      <c r="CC21" s="29"/>
      <c r="CD21" s="29"/>
      <c r="CE21" s="29"/>
      <c r="CF21" s="29"/>
      <c r="CG21" s="29"/>
      <c r="CH21" s="28"/>
      <c r="CI21" s="29"/>
      <c r="CJ21" s="29"/>
      <c r="CK21" s="29"/>
      <c r="CL21" s="29"/>
      <c r="CM21" s="29"/>
      <c r="CN21" s="29"/>
      <c r="CO21" s="28"/>
      <c r="CP21" s="29"/>
      <c r="CQ21" s="29"/>
      <c r="CR21" s="29"/>
      <c r="CS21" s="29"/>
      <c r="CT21" s="29"/>
      <c r="CU21" s="29"/>
    </row>
    <row r="22" spans="1:99" ht="30" customHeight="1" x14ac:dyDescent="0.25">
      <c r="A22" s="9"/>
      <c r="B22" s="33" t="s">
        <v>49</v>
      </c>
      <c r="C22" s="41" t="s">
        <v>34</v>
      </c>
      <c r="D22" s="35">
        <v>0</v>
      </c>
      <c r="E22" s="36">
        <f>F21+0</f>
        <v>44174</v>
      </c>
      <c r="F22" s="36">
        <f>E22+0</f>
        <v>44174</v>
      </c>
      <c r="G22" s="31"/>
      <c r="H22" s="31" t="str">
        <f>IF(OR(ISBLANK(CRONOGRAMA!task_start),ISBLANK(CRONOGRAMA!task_end)),"",CRONOGRAMA!task_end-CRONOGRAMA!task_start+1)</f>
        <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37"/>
      <c r="AV22" s="37"/>
      <c r="AW22" s="37"/>
      <c r="AX22" s="37"/>
      <c r="AY22" s="27"/>
      <c r="AZ22" s="27"/>
      <c r="BA22" s="27"/>
      <c r="BB22" s="27"/>
      <c r="BC22" s="27"/>
      <c r="BD22" s="27"/>
      <c r="BE22" s="27"/>
      <c r="BF22" s="27"/>
      <c r="BG22" s="27"/>
      <c r="BH22" s="27"/>
      <c r="BI22" s="27"/>
      <c r="BJ22" s="27"/>
      <c r="BK22" s="27"/>
      <c r="BL22" s="27"/>
      <c r="BM22" s="28"/>
      <c r="BN22" s="29"/>
      <c r="BO22" s="29"/>
      <c r="BP22" s="29"/>
      <c r="BQ22" s="29"/>
      <c r="BR22" s="29"/>
      <c r="BS22" s="29"/>
      <c r="BT22" s="28"/>
      <c r="BU22" s="29"/>
      <c r="BV22" s="29"/>
      <c r="BW22" s="29"/>
      <c r="BX22" s="29"/>
      <c r="BY22" s="29"/>
      <c r="BZ22" s="29"/>
      <c r="CA22" s="28"/>
      <c r="CB22" s="29"/>
      <c r="CC22" s="29"/>
      <c r="CD22" s="29"/>
      <c r="CE22" s="29"/>
      <c r="CF22" s="29"/>
      <c r="CG22" s="29"/>
      <c r="CH22" s="28"/>
      <c r="CI22" s="29"/>
      <c r="CJ22" s="29"/>
      <c r="CK22" s="29"/>
      <c r="CL22" s="29"/>
      <c r="CM22" s="29"/>
      <c r="CN22" s="29"/>
      <c r="CO22" s="28"/>
      <c r="CP22" s="29"/>
      <c r="CQ22" s="29"/>
      <c r="CR22" s="29"/>
      <c r="CS22" s="29"/>
      <c r="CT22" s="29"/>
      <c r="CU22" s="29"/>
    </row>
    <row r="23" spans="1:99" ht="30" customHeight="1" x14ac:dyDescent="0.25">
      <c r="A23" s="9" t="s">
        <v>20</v>
      </c>
      <c r="B23" s="97" t="s">
        <v>50</v>
      </c>
      <c r="C23" s="85"/>
      <c r="D23" s="85"/>
      <c r="E23" s="85"/>
      <c r="F23" s="86"/>
      <c r="G23" s="31"/>
      <c r="H23" s="31" t="str">
        <f>IF(OR(ISBLANK(CRONOGRAMA!task_start),ISBLANK(CRONOGRAMA!task_end)),"",CRONOGRAMA!task_end-CRONOGRAMA!task_start+1)</f>
        <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8"/>
      <c r="BN23" s="29"/>
      <c r="BO23" s="29"/>
      <c r="BP23" s="29"/>
      <c r="BQ23" s="29"/>
      <c r="BR23" s="29"/>
      <c r="BS23" s="29"/>
      <c r="BT23" s="28"/>
      <c r="BU23" s="29"/>
      <c r="BV23" s="29"/>
      <c r="BW23" s="29"/>
      <c r="BX23" s="29"/>
      <c r="BY23" s="29"/>
      <c r="BZ23" s="29"/>
      <c r="CA23" s="28"/>
      <c r="CB23" s="29"/>
      <c r="CC23" s="29"/>
      <c r="CD23" s="29"/>
      <c r="CE23" s="29"/>
      <c r="CF23" s="29"/>
      <c r="CG23" s="29"/>
      <c r="CH23" s="28"/>
      <c r="CI23" s="29"/>
      <c r="CJ23" s="29"/>
      <c r="CK23" s="29"/>
      <c r="CL23" s="29"/>
      <c r="CM23" s="29"/>
      <c r="CN23" s="29"/>
      <c r="CO23" s="28"/>
      <c r="CP23" s="29"/>
      <c r="CQ23" s="29"/>
      <c r="CR23" s="29"/>
      <c r="CS23" s="29"/>
      <c r="CT23" s="29"/>
      <c r="CU23" s="29"/>
    </row>
    <row r="24" spans="1:99" ht="30" customHeight="1" x14ac:dyDescent="0.25">
      <c r="A24" s="9"/>
      <c r="B24" s="42" t="s">
        <v>51</v>
      </c>
      <c r="C24" s="43" t="s">
        <v>21</v>
      </c>
      <c r="D24" s="44">
        <v>0</v>
      </c>
      <c r="E24" s="45">
        <f>E22+1</f>
        <v>44175</v>
      </c>
      <c r="F24" s="45">
        <f>E24+0</f>
        <v>44175</v>
      </c>
      <c r="G24" s="31"/>
      <c r="H24" s="31" t="str">
        <f>IF(OR(ISBLANK(CRONOGRAMA!task_start),ISBLANK(CRONOGRAMA!task_end)),"",CRONOGRAMA!task_end-CRONOGRAMA!task_start+1)</f>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46"/>
      <c r="AJ24" s="46"/>
      <c r="AK24" s="46"/>
      <c r="AL24" s="46"/>
      <c r="AM24" s="46"/>
      <c r="AN24" s="46"/>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8"/>
      <c r="BN24" s="29"/>
      <c r="BO24" s="29"/>
      <c r="BP24" s="29"/>
      <c r="BQ24" s="29"/>
      <c r="BR24" s="29"/>
      <c r="BS24" s="29"/>
      <c r="BT24" s="28"/>
      <c r="BU24" s="29"/>
      <c r="BV24" s="29"/>
      <c r="BW24" s="29"/>
      <c r="BX24" s="29"/>
      <c r="BY24" s="29"/>
      <c r="BZ24" s="29"/>
      <c r="CA24" s="28"/>
      <c r="CB24" s="29"/>
      <c r="CC24" s="29"/>
      <c r="CD24" s="29"/>
      <c r="CE24" s="29"/>
      <c r="CF24" s="29"/>
      <c r="CG24" s="29"/>
      <c r="CH24" s="28"/>
      <c r="CI24" s="29"/>
      <c r="CJ24" s="29"/>
      <c r="CK24" s="29"/>
      <c r="CL24" s="29"/>
      <c r="CM24" s="29"/>
      <c r="CN24" s="29"/>
      <c r="CO24" s="28"/>
      <c r="CP24" s="29"/>
      <c r="CQ24" s="29"/>
      <c r="CR24" s="29"/>
      <c r="CS24" s="29"/>
      <c r="CT24" s="29"/>
      <c r="CU24" s="29"/>
    </row>
    <row r="25" spans="1:99" ht="30" customHeight="1" x14ac:dyDescent="0.25">
      <c r="A25" s="9"/>
      <c r="B25" s="42" t="s">
        <v>52</v>
      </c>
      <c r="C25" s="43" t="s">
        <v>21</v>
      </c>
      <c r="D25" s="44">
        <v>0</v>
      </c>
      <c r="E25" s="45">
        <f>F24+1</f>
        <v>44176</v>
      </c>
      <c r="F25" s="45">
        <f>E25+0</f>
        <v>44176</v>
      </c>
      <c r="G25" s="31"/>
      <c r="H25" s="31" t="str">
        <f>IF(OR(ISBLANK(CRONOGRAMA!task_start),ISBLANK(CRONOGRAMA!task_end)),"",CRONOGRAMA!task_end-CRONOGRAMA!task_start+1)</f>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46"/>
      <c r="AP25" s="46"/>
      <c r="AQ25" s="46"/>
      <c r="AR25" s="46"/>
      <c r="AS25" s="46"/>
      <c r="AT25" s="27"/>
      <c r="AU25" s="27"/>
      <c r="AV25" s="27"/>
      <c r="AW25" s="27"/>
      <c r="AX25" s="27"/>
      <c r="AY25" s="27"/>
      <c r="AZ25" s="27"/>
      <c r="BA25" s="27"/>
      <c r="BB25" s="27"/>
      <c r="BC25" s="27"/>
      <c r="BD25" s="27"/>
      <c r="BE25" s="27"/>
      <c r="BF25" s="27"/>
      <c r="BG25" s="27"/>
      <c r="BH25" s="27"/>
      <c r="BI25" s="27"/>
      <c r="BJ25" s="27"/>
      <c r="BK25" s="27"/>
      <c r="BL25" s="27"/>
      <c r="BM25" s="28"/>
      <c r="BN25" s="29"/>
      <c r="BO25" s="29"/>
      <c r="BP25" s="29"/>
      <c r="BQ25" s="29"/>
      <c r="BR25" s="29"/>
      <c r="BS25" s="29"/>
      <c r="BT25" s="28"/>
      <c r="BU25" s="29"/>
      <c r="BV25" s="29"/>
      <c r="BW25" s="29"/>
      <c r="BX25" s="29"/>
      <c r="BY25" s="29"/>
      <c r="BZ25" s="29"/>
      <c r="CA25" s="28"/>
      <c r="CB25" s="29"/>
      <c r="CC25" s="29"/>
      <c r="CD25" s="29"/>
      <c r="CE25" s="29"/>
      <c r="CF25" s="29"/>
      <c r="CG25" s="29"/>
      <c r="CH25" s="28"/>
      <c r="CI25" s="29"/>
      <c r="CJ25" s="29"/>
      <c r="CK25" s="29"/>
      <c r="CL25" s="29"/>
      <c r="CM25" s="29"/>
      <c r="CN25" s="29"/>
      <c r="CO25" s="28"/>
      <c r="CP25" s="29"/>
      <c r="CQ25" s="29"/>
      <c r="CR25" s="29"/>
      <c r="CS25" s="29"/>
      <c r="CT25" s="29"/>
      <c r="CU25" s="29"/>
    </row>
    <row r="26" spans="1:99" ht="30" customHeight="1" x14ac:dyDescent="0.25">
      <c r="A26" s="9"/>
      <c r="B26" s="42" t="s">
        <v>53</v>
      </c>
      <c r="C26" s="43" t="s">
        <v>22</v>
      </c>
      <c r="D26" s="44">
        <v>0</v>
      </c>
      <c r="E26" s="45">
        <f>E25+1</f>
        <v>44177</v>
      </c>
      <c r="F26" s="45">
        <f>E26+0</f>
        <v>44177</v>
      </c>
      <c r="G26" s="31"/>
      <c r="H26" s="31" t="str">
        <f>IF(OR(ISBLANK(CRONOGRAMA!task_start),ISBLANK(CRONOGRAMA!task_end)),"",CRONOGRAMA!task_end-CRONOGRAMA!task_start+1)</f>
        <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46"/>
      <c r="AU26" s="46"/>
      <c r="AV26" s="46"/>
      <c r="AW26" s="46"/>
      <c r="AX26" s="46"/>
      <c r="AY26" s="46"/>
      <c r="AZ26" s="46"/>
      <c r="BA26" s="27"/>
      <c r="BB26" s="27"/>
      <c r="BC26" s="27"/>
      <c r="BD26" s="27"/>
      <c r="BE26" s="27"/>
      <c r="BF26" s="27"/>
      <c r="BG26" s="27"/>
      <c r="BH26" s="27"/>
      <c r="BI26" s="27"/>
      <c r="BJ26" s="27"/>
      <c r="BK26" s="27"/>
      <c r="BL26" s="27"/>
      <c r="BM26" s="28"/>
      <c r="BN26" s="29"/>
      <c r="BO26" s="29"/>
      <c r="BP26" s="29"/>
      <c r="BQ26" s="29"/>
      <c r="BR26" s="29"/>
      <c r="BS26" s="29"/>
      <c r="BT26" s="28"/>
      <c r="BU26" s="29"/>
      <c r="BV26" s="29"/>
      <c r="BW26" s="29"/>
      <c r="BX26" s="29"/>
      <c r="BY26" s="29"/>
      <c r="BZ26" s="29"/>
      <c r="CA26" s="28"/>
      <c r="CB26" s="29"/>
      <c r="CC26" s="29"/>
      <c r="CD26" s="29"/>
      <c r="CE26" s="29"/>
      <c r="CF26" s="29"/>
      <c r="CG26" s="29"/>
      <c r="CH26" s="28"/>
      <c r="CI26" s="29"/>
      <c r="CJ26" s="29"/>
      <c r="CK26" s="29"/>
      <c r="CL26" s="29"/>
      <c r="CM26" s="29"/>
      <c r="CN26" s="29"/>
      <c r="CO26" s="28"/>
      <c r="CP26" s="29"/>
      <c r="CQ26" s="29"/>
      <c r="CR26" s="29"/>
      <c r="CS26" s="29"/>
      <c r="CT26" s="29"/>
      <c r="CU26" s="29"/>
    </row>
    <row r="27" spans="1:99" ht="30" customHeight="1" x14ac:dyDescent="0.25">
      <c r="A27" s="9"/>
      <c r="B27" s="42" t="s">
        <v>54</v>
      </c>
      <c r="C27" s="43" t="s">
        <v>22</v>
      </c>
      <c r="D27" s="44">
        <v>0</v>
      </c>
      <c r="E27" s="45">
        <f>F26+1</f>
        <v>44178</v>
      </c>
      <c r="F27" s="45">
        <f>E27+0</f>
        <v>44178</v>
      </c>
      <c r="G27" s="31"/>
      <c r="H27" s="31" t="str">
        <f>IF(OR(ISBLANK(CRONOGRAMA!task_start),ISBLANK(CRONOGRAMA!task_end)),"",CRONOGRAMA!task_end-CRONOGRAMA!task_start+1)</f>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46"/>
      <c r="BB27" s="46"/>
      <c r="BC27" s="46"/>
      <c r="BD27" s="46"/>
      <c r="BE27" s="27"/>
      <c r="BF27" s="27"/>
      <c r="BG27" s="27"/>
      <c r="BH27" s="27"/>
      <c r="BI27" s="27"/>
      <c r="BJ27" s="27"/>
      <c r="BK27" s="27"/>
      <c r="BL27" s="27"/>
      <c r="BM27" s="28"/>
      <c r="BN27" s="29"/>
      <c r="BO27" s="29"/>
      <c r="BP27" s="29"/>
      <c r="BQ27" s="29"/>
      <c r="BR27" s="29"/>
      <c r="BS27" s="29"/>
      <c r="BT27" s="28"/>
      <c r="BU27" s="29"/>
      <c r="BV27" s="29"/>
      <c r="BW27" s="29"/>
      <c r="BX27" s="29"/>
      <c r="BY27" s="29"/>
      <c r="BZ27" s="29"/>
      <c r="CA27" s="28"/>
      <c r="CB27" s="29"/>
      <c r="CC27" s="29"/>
      <c r="CD27" s="29"/>
      <c r="CE27" s="29"/>
      <c r="CF27" s="29"/>
      <c r="CG27" s="29"/>
      <c r="CH27" s="28"/>
      <c r="CI27" s="29"/>
      <c r="CJ27" s="29"/>
      <c r="CK27" s="29"/>
      <c r="CL27" s="29"/>
      <c r="CM27" s="29"/>
      <c r="CN27" s="29"/>
      <c r="CO27" s="28"/>
      <c r="CP27" s="29"/>
      <c r="CQ27" s="29"/>
      <c r="CR27" s="29"/>
      <c r="CS27" s="29"/>
      <c r="CT27" s="29"/>
      <c r="CU27" s="29"/>
    </row>
    <row r="28" spans="1:99" ht="30" customHeight="1" x14ac:dyDescent="0.25">
      <c r="A28" s="9"/>
      <c r="B28" s="42" t="s">
        <v>55</v>
      </c>
      <c r="C28" s="47" t="s">
        <v>23</v>
      </c>
      <c r="D28" s="44">
        <v>0</v>
      </c>
      <c r="E28" s="45">
        <f>E27</f>
        <v>44178</v>
      </c>
      <c r="F28" s="45">
        <f>E28</f>
        <v>44178</v>
      </c>
      <c r="G28" s="31"/>
      <c r="H28" s="31" t="str">
        <f>IF(OR(ISBLANK(CRONOGRAMA!task_start),ISBLANK(CRONOGRAMA!task_end)),"",CRONOGRAMA!task_end-CRONOGRAMA!task_start+1)</f>
        <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46"/>
      <c r="AU28" s="46"/>
      <c r="AV28" s="46"/>
      <c r="AW28" s="46"/>
      <c r="AX28" s="46"/>
      <c r="AY28" s="27"/>
      <c r="AZ28" s="27"/>
      <c r="BA28" s="27"/>
      <c r="BB28" s="27"/>
      <c r="BC28" s="27"/>
      <c r="BD28" s="27"/>
      <c r="BE28" s="27"/>
      <c r="BF28" s="27"/>
      <c r="BG28" s="27"/>
      <c r="BH28" s="27"/>
      <c r="BI28" s="27"/>
      <c r="BJ28" s="27"/>
      <c r="BK28" s="27"/>
      <c r="BL28" s="27"/>
      <c r="BM28" s="28"/>
      <c r="BN28" s="29"/>
      <c r="BO28" s="29"/>
      <c r="BP28" s="29"/>
      <c r="BQ28" s="29"/>
      <c r="BR28" s="29"/>
      <c r="BS28" s="29"/>
      <c r="BT28" s="28"/>
      <c r="BU28" s="29"/>
      <c r="BV28" s="29"/>
      <c r="BW28" s="29"/>
      <c r="BX28" s="29"/>
      <c r="BY28" s="29"/>
      <c r="BZ28" s="29"/>
      <c r="CA28" s="28"/>
      <c r="CB28" s="29"/>
      <c r="CC28" s="29"/>
      <c r="CD28" s="29"/>
      <c r="CE28" s="29"/>
      <c r="CF28" s="29"/>
      <c r="CG28" s="29"/>
      <c r="CH28" s="28"/>
      <c r="CI28" s="29"/>
      <c r="CJ28" s="29"/>
      <c r="CK28" s="29"/>
      <c r="CL28" s="29"/>
      <c r="CM28" s="29"/>
      <c r="CN28" s="29"/>
      <c r="CO28" s="28"/>
      <c r="CP28" s="29"/>
      <c r="CQ28" s="29"/>
      <c r="CR28" s="29"/>
      <c r="CS28" s="29"/>
      <c r="CT28" s="29"/>
      <c r="CU28" s="29"/>
    </row>
    <row r="29" spans="1:99" ht="30" customHeight="1" x14ac:dyDescent="0.25">
      <c r="A29" s="9" t="s">
        <v>20</v>
      </c>
      <c r="B29" s="84" t="s">
        <v>58</v>
      </c>
      <c r="C29" s="85"/>
      <c r="D29" s="85"/>
      <c r="E29" s="85"/>
      <c r="F29" s="86"/>
      <c r="G29" s="31"/>
      <c r="H29" s="31" t="str">
        <f>IF(OR(ISBLANK(CRONOGRAMA!task_start),ISBLANK(CRONOGRAMA!task_end)),"",CRONOGRAMA!task_end-CRONOGRAMA!task_start+1)</f>
        <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8"/>
      <c r="BN29" s="29"/>
      <c r="BO29" s="29"/>
      <c r="BP29" s="29"/>
      <c r="BQ29" s="29"/>
      <c r="BR29" s="29"/>
      <c r="BS29" s="29"/>
      <c r="BT29" s="28"/>
      <c r="BU29" s="29"/>
      <c r="BV29" s="29"/>
      <c r="BW29" s="29"/>
      <c r="BX29" s="29"/>
      <c r="BY29" s="29"/>
      <c r="BZ29" s="29"/>
      <c r="CA29" s="28"/>
      <c r="CB29" s="29"/>
      <c r="CC29" s="29"/>
      <c r="CD29" s="29"/>
      <c r="CE29" s="29"/>
      <c r="CF29" s="29"/>
      <c r="CG29" s="29"/>
      <c r="CH29" s="28"/>
      <c r="CI29" s="29"/>
      <c r="CJ29" s="29"/>
      <c r="CK29" s="29"/>
      <c r="CL29" s="29"/>
      <c r="CM29" s="29"/>
      <c r="CN29" s="29"/>
      <c r="CO29" s="28"/>
      <c r="CP29" s="29"/>
      <c r="CQ29" s="29"/>
      <c r="CR29" s="29"/>
      <c r="CS29" s="29"/>
      <c r="CT29" s="29"/>
      <c r="CU29" s="29"/>
    </row>
    <row r="30" spans="1:99" ht="30" customHeight="1" x14ac:dyDescent="0.25">
      <c r="A30" s="9"/>
      <c r="B30" s="48" t="s">
        <v>56</v>
      </c>
      <c r="C30" s="49" t="s">
        <v>24</v>
      </c>
      <c r="D30" s="50">
        <v>0</v>
      </c>
      <c r="E30" s="51">
        <f>F28</f>
        <v>44178</v>
      </c>
      <c r="F30" s="51">
        <f>E30</f>
        <v>44178</v>
      </c>
      <c r="G30" s="31"/>
      <c r="H30" s="31" t="str">
        <f>IF(OR(ISBLANK(CRONOGRAMA!task_start),ISBLANK(CRONOGRAMA!task_end)),"",CRONOGRAMA!task_end-CRONOGRAMA!task_start+1)</f>
        <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52"/>
      <c r="AZ30" s="52"/>
      <c r="BA30" s="52"/>
      <c r="BB30" s="52"/>
      <c r="BC30" s="52"/>
      <c r="BD30" s="27"/>
      <c r="BE30" s="27"/>
      <c r="BF30" s="27"/>
      <c r="BG30" s="27"/>
      <c r="BH30" s="27"/>
      <c r="BI30" s="27"/>
      <c r="BJ30" s="27"/>
      <c r="BK30" s="27"/>
      <c r="BL30" s="27"/>
      <c r="BM30" s="28"/>
      <c r="BN30" s="29"/>
      <c r="BO30" s="29"/>
      <c r="BP30" s="29"/>
      <c r="BQ30" s="29"/>
      <c r="BR30" s="29"/>
      <c r="BS30" s="29"/>
      <c r="BT30" s="28"/>
      <c r="BU30" s="29"/>
      <c r="BV30" s="29"/>
      <c r="BW30" s="29"/>
      <c r="BX30" s="29"/>
      <c r="BY30" s="29"/>
      <c r="BZ30" s="29"/>
      <c r="CA30" s="28"/>
      <c r="CB30" s="29"/>
      <c r="CC30" s="29"/>
      <c r="CD30" s="29"/>
      <c r="CE30" s="29"/>
      <c r="CF30" s="29"/>
      <c r="CG30" s="29"/>
      <c r="CH30" s="28"/>
      <c r="CI30" s="29"/>
      <c r="CJ30" s="29"/>
      <c r="CK30" s="29"/>
      <c r="CL30" s="29"/>
      <c r="CM30" s="29"/>
      <c r="CN30" s="29"/>
      <c r="CO30" s="28"/>
      <c r="CP30" s="29"/>
      <c r="CQ30" s="29"/>
      <c r="CR30" s="29"/>
      <c r="CS30" s="29"/>
      <c r="CT30" s="29"/>
      <c r="CU30" s="29"/>
    </row>
    <row r="31" spans="1:99" ht="30" customHeight="1" x14ac:dyDescent="0.25">
      <c r="A31" s="9"/>
      <c r="B31" s="53" t="s">
        <v>60</v>
      </c>
      <c r="C31" s="49" t="s">
        <v>24</v>
      </c>
      <c r="D31" s="50">
        <v>0</v>
      </c>
      <c r="E31" s="51">
        <f>F30</f>
        <v>44178</v>
      </c>
      <c r="F31" s="51">
        <f>E31</f>
        <v>44178</v>
      </c>
      <c r="G31" s="31"/>
      <c r="H31" s="31" t="str">
        <f>IF(OR(ISBLANK(CRONOGRAMA!task_start),ISBLANK(CRONOGRAMA!task_end)),"",CRONOGRAMA!task_end-CRONOGRAMA!task_start+1)</f>
        <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52"/>
      <c r="BE31" s="52"/>
      <c r="BF31" s="52"/>
      <c r="BG31" s="52"/>
      <c r="BH31" s="52"/>
      <c r="BI31" s="52"/>
      <c r="BJ31" s="52"/>
      <c r="BK31" s="52"/>
      <c r="BL31" s="52"/>
      <c r="BM31" s="54"/>
      <c r="BN31" s="55"/>
      <c r="BO31" s="55"/>
      <c r="BP31" s="55"/>
      <c r="BQ31" s="55"/>
      <c r="BR31" s="55"/>
      <c r="BS31" s="55"/>
      <c r="BT31" s="54"/>
      <c r="BU31" s="55"/>
      <c r="BV31" s="55"/>
      <c r="BW31" s="29"/>
      <c r="BX31" s="29"/>
      <c r="BY31" s="55"/>
      <c r="BZ31" s="55"/>
      <c r="CA31" s="54"/>
      <c r="CB31" s="55"/>
      <c r="CC31" s="55"/>
      <c r="CD31" s="29"/>
      <c r="CE31" s="29"/>
      <c r="CF31" s="29"/>
      <c r="CG31" s="29"/>
      <c r="CH31" s="28"/>
      <c r="CI31" s="29"/>
      <c r="CJ31" s="29"/>
      <c r="CK31" s="29"/>
      <c r="CL31" s="29"/>
      <c r="CM31" s="29"/>
      <c r="CN31" s="29"/>
      <c r="CO31" s="28"/>
      <c r="CP31" s="29"/>
      <c r="CQ31" s="29"/>
      <c r="CR31" s="29"/>
      <c r="CS31" s="29"/>
      <c r="CT31" s="29"/>
      <c r="CU31" s="29"/>
    </row>
    <row r="32" spans="1:99" ht="30" customHeight="1" x14ac:dyDescent="0.25">
      <c r="A32" s="9"/>
      <c r="B32" s="53" t="s">
        <v>57</v>
      </c>
      <c r="C32" s="49" t="s">
        <v>24</v>
      </c>
      <c r="D32" s="50">
        <v>0</v>
      </c>
      <c r="E32" s="51">
        <f t="shared" ref="E31:E33" si="10">F31+1</f>
        <v>44179</v>
      </c>
      <c r="F32" s="51">
        <f>E32</f>
        <v>44179</v>
      </c>
      <c r="G32" s="31"/>
      <c r="H32" s="31" t="str">
        <f>IF(OR(ISBLANK(CRONOGRAMA!task_start),ISBLANK(CRONOGRAMA!task_end)),"",CRONOGRAMA!task_end-CRONOGRAMA!task_start+1)</f>
        <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8"/>
      <c r="BN32" s="29"/>
      <c r="BO32" s="29"/>
      <c r="BP32" s="29"/>
      <c r="BQ32" s="29"/>
      <c r="BR32" s="29"/>
      <c r="BS32" s="29"/>
      <c r="BT32" s="28"/>
      <c r="BU32" s="29"/>
      <c r="BV32" s="29"/>
      <c r="BW32" s="29"/>
      <c r="BX32" s="29"/>
      <c r="BY32" s="29"/>
      <c r="BZ32" s="29"/>
      <c r="CA32" s="28"/>
      <c r="CB32" s="29"/>
      <c r="CC32" s="29"/>
      <c r="CD32" s="29"/>
      <c r="CE32" s="55"/>
      <c r="CF32" s="55"/>
      <c r="CG32" s="55"/>
      <c r="CH32" s="54"/>
      <c r="CI32" s="55"/>
      <c r="CJ32" s="29"/>
      <c r="CK32" s="29"/>
      <c r="CL32" s="29"/>
      <c r="CM32" s="29"/>
      <c r="CN32" s="29"/>
      <c r="CO32" s="28"/>
      <c r="CP32" s="29"/>
      <c r="CQ32" s="29"/>
      <c r="CR32" s="29"/>
      <c r="CS32" s="29"/>
      <c r="CT32" s="29"/>
      <c r="CU32" s="29"/>
    </row>
    <row r="33" spans="1:99" ht="30" customHeight="1" x14ac:dyDescent="0.25">
      <c r="A33" s="9"/>
      <c r="B33" s="53" t="s">
        <v>59</v>
      </c>
      <c r="C33" s="49" t="s">
        <v>25</v>
      </c>
      <c r="D33" s="50">
        <v>0</v>
      </c>
      <c r="E33" s="51">
        <f>F32</f>
        <v>44179</v>
      </c>
      <c r="F33" s="51">
        <f>E33</f>
        <v>44179</v>
      </c>
      <c r="G33" s="31"/>
      <c r="H33" s="31" t="str">
        <f>IF(OR(ISBLANK(CRONOGRAMA!task_start),ISBLANK(CRONOGRAMA!task_end)),"",CRONOGRAMA!task_end-CRONOGRAMA!task_start+1)</f>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8"/>
      <c r="BN33" s="29"/>
      <c r="BO33" s="29"/>
      <c r="BP33" s="29"/>
      <c r="BQ33" s="29"/>
      <c r="BR33" s="29"/>
      <c r="BS33" s="29"/>
      <c r="BT33" s="28"/>
      <c r="BU33" s="29"/>
      <c r="BV33" s="29"/>
      <c r="BW33" s="29"/>
      <c r="BX33" s="29"/>
      <c r="BY33" s="29"/>
      <c r="BZ33" s="29"/>
      <c r="CA33" s="28"/>
      <c r="CB33" s="29"/>
      <c r="CC33" s="29"/>
      <c r="CD33" s="29"/>
      <c r="CE33" s="29"/>
      <c r="CF33" s="29"/>
      <c r="CG33" s="29"/>
      <c r="CH33" s="28"/>
      <c r="CI33" s="29"/>
      <c r="CJ33" s="55"/>
      <c r="CK33" s="55"/>
      <c r="CL33" s="55"/>
      <c r="CM33" s="55"/>
      <c r="CN33" s="55"/>
      <c r="CO33" s="54"/>
      <c r="CP33" s="55"/>
      <c r="CQ33" s="29"/>
      <c r="CR33" s="29"/>
      <c r="CS33" s="29"/>
      <c r="CT33" s="29"/>
      <c r="CU33" s="29"/>
    </row>
    <row r="34" spans="1:99" ht="30" customHeight="1" x14ac:dyDescent="0.25">
      <c r="A34" s="9"/>
      <c r="B34" s="56" t="s">
        <v>26</v>
      </c>
      <c r="C34" s="49" t="s">
        <v>27</v>
      </c>
      <c r="D34" s="50">
        <v>0</v>
      </c>
      <c r="E34" s="51">
        <f>E33</f>
        <v>44179</v>
      </c>
      <c r="F34" s="51">
        <f>E34</f>
        <v>44179</v>
      </c>
      <c r="G34" s="31"/>
      <c r="H34" s="31" t="str">
        <f>IF(OR(ISBLANK(CRONOGRAMA!task_start),ISBLANK(CRONOGRAMA!task_end)),"",CRONOGRAMA!task_end-CRONOGRAMA!task_start+1)</f>
        <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8"/>
      <c r="BN34" s="29"/>
      <c r="BO34" s="29"/>
      <c r="BP34" s="29"/>
      <c r="BQ34" s="29"/>
      <c r="BR34" s="29"/>
      <c r="BS34" s="29"/>
      <c r="BT34" s="28"/>
      <c r="BU34" s="29"/>
      <c r="BV34" s="29"/>
      <c r="BW34" s="29"/>
      <c r="BX34" s="29"/>
      <c r="BY34" s="29"/>
      <c r="BZ34" s="29"/>
      <c r="CA34" s="28"/>
      <c r="CB34" s="29"/>
      <c r="CC34" s="29"/>
      <c r="CD34" s="29"/>
      <c r="CE34" s="29"/>
      <c r="CF34" s="29"/>
      <c r="CG34" s="29"/>
      <c r="CH34" s="28"/>
      <c r="CI34" s="29"/>
      <c r="CJ34" s="29"/>
      <c r="CK34" s="55"/>
      <c r="CL34" s="55"/>
      <c r="CM34" s="29"/>
      <c r="CN34" s="29"/>
      <c r="CO34" s="28"/>
      <c r="CP34" s="29"/>
      <c r="CQ34" s="29"/>
      <c r="CR34" s="29"/>
      <c r="CS34" s="29"/>
      <c r="CT34" s="29"/>
      <c r="CU34" s="29"/>
    </row>
    <row r="35" spans="1:99" ht="30" customHeight="1" x14ac:dyDescent="0.25">
      <c r="A35" s="9" t="s">
        <v>28</v>
      </c>
      <c r="B35" s="57"/>
      <c r="C35" s="31"/>
      <c r="D35" s="58"/>
      <c r="E35" s="59"/>
      <c r="F35" s="59"/>
      <c r="G35" s="31"/>
      <c r="H35" s="31" t="str">
        <f>IF(OR(ISBLANK(CRONOGRAMA!task_start),ISBLANK(CRONOGRAMA!task_end)),"",CRONOGRAMA!task_end-CRONOGRAMA!task_start+1)</f>
        <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8"/>
      <c r="BN35" s="29"/>
      <c r="BO35" s="29"/>
      <c r="BP35" s="29"/>
      <c r="BQ35" s="29"/>
      <c r="BR35" s="29"/>
      <c r="BS35" s="29"/>
      <c r="BT35" s="28"/>
      <c r="BU35" s="29"/>
      <c r="BV35" s="29"/>
      <c r="BW35" s="29"/>
      <c r="BX35" s="29"/>
      <c r="BY35" s="29"/>
      <c r="BZ35" s="29"/>
      <c r="CA35" s="28"/>
      <c r="CB35" s="29"/>
      <c r="CC35" s="29"/>
      <c r="CD35" s="29"/>
      <c r="CE35" s="29"/>
      <c r="CF35" s="29"/>
      <c r="CG35" s="29"/>
      <c r="CH35" s="28"/>
      <c r="CI35" s="29"/>
      <c r="CJ35" s="29"/>
      <c r="CK35" s="29"/>
      <c r="CL35" s="29"/>
      <c r="CM35" s="29"/>
      <c r="CN35" s="29"/>
      <c r="CO35" s="28"/>
      <c r="CP35" s="29"/>
      <c r="CQ35" s="29"/>
      <c r="CR35" s="29"/>
      <c r="CS35" s="29"/>
      <c r="CT35" s="29"/>
      <c r="CU35" s="29"/>
    </row>
    <row r="36" spans="1:99" ht="30" customHeight="1" x14ac:dyDescent="0.25">
      <c r="A36" s="60" t="s">
        <v>29</v>
      </c>
      <c r="B36" s="61" t="s">
        <v>30</v>
      </c>
      <c r="C36" s="62"/>
      <c r="D36" s="63"/>
      <c r="E36" s="64"/>
      <c r="F36" s="65"/>
      <c r="G36" s="66"/>
      <c r="H36" s="66" t="str">
        <f>IF(OR(ISBLANK(CRONOGRAMA!task_start),ISBLANK(CRONOGRAMA!task_end)),"",CRONOGRAMA!task_end-CRONOGRAMA!task_start+1)</f>
        <v/>
      </c>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8"/>
      <c r="BN36" s="69"/>
      <c r="BO36" s="69"/>
      <c r="BP36" s="69"/>
      <c r="BQ36" s="69"/>
      <c r="BR36" s="69"/>
      <c r="BS36" s="69"/>
      <c r="BT36" s="68"/>
      <c r="BU36" s="69"/>
      <c r="BV36" s="69"/>
      <c r="BW36" s="69"/>
      <c r="BX36" s="69"/>
      <c r="BY36" s="69"/>
      <c r="BZ36" s="69"/>
      <c r="CA36" s="68"/>
      <c r="CB36" s="69"/>
      <c r="CC36" s="69"/>
      <c r="CD36" s="69"/>
      <c r="CE36" s="69"/>
      <c r="CF36" s="69"/>
      <c r="CG36" s="69"/>
      <c r="CH36" s="68"/>
      <c r="CI36" s="69"/>
      <c r="CJ36" s="69"/>
      <c r="CK36" s="69"/>
      <c r="CL36" s="69"/>
      <c r="CM36" s="69"/>
      <c r="CN36" s="69"/>
      <c r="CO36" s="68"/>
      <c r="CP36" s="69"/>
      <c r="CQ36" s="69"/>
      <c r="CR36" s="69"/>
      <c r="CS36" s="69"/>
      <c r="CT36" s="69"/>
      <c r="CU36" s="69"/>
    </row>
    <row r="37" spans="1:99" ht="30" customHeight="1" x14ac:dyDescent="0.25">
      <c r="A37" s="9"/>
      <c r="E37" s="10"/>
      <c r="G37" s="70"/>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row>
    <row r="38" spans="1:99" ht="30" customHeight="1" x14ac:dyDescent="0.25">
      <c r="A38" s="9"/>
      <c r="C38" s="7"/>
      <c r="E38" s="10"/>
      <c r="F38" s="71"/>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row>
    <row r="39" spans="1:99" ht="30" customHeight="1" x14ac:dyDescent="0.25">
      <c r="A39" s="9"/>
      <c r="C39" s="72"/>
      <c r="E39" s="10"/>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row>
    <row r="40" spans="1:99" ht="30" customHeight="1" x14ac:dyDescent="0.25">
      <c r="A40" s="9"/>
      <c r="E40" s="10"/>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row>
    <row r="41" spans="1:99" ht="30" customHeight="1" x14ac:dyDescent="0.25">
      <c r="A41" s="9"/>
      <c r="E41" s="10"/>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row>
    <row r="42" spans="1:99" ht="30" customHeight="1" x14ac:dyDescent="0.25">
      <c r="A42" s="9"/>
      <c r="E42" s="10"/>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row>
    <row r="43" spans="1:99" ht="30" customHeight="1" x14ac:dyDescent="0.25">
      <c r="A43" s="9"/>
      <c r="E43" s="10"/>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row>
    <row r="44" spans="1:99" ht="30" customHeight="1" x14ac:dyDescent="0.25">
      <c r="A44" s="9"/>
      <c r="E44" s="10"/>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row>
    <row r="45" spans="1:99" ht="30" customHeight="1" x14ac:dyDescent="0.25">
      <c r="A45" s="9"/>
      <c r="E45" s="10"/>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row>
    <row r="46" spans="1:99" ht="30" customHeight="1" x14ac:dyDescent="0.25">
      <c r="A46" s="9"/>
      <c r="E46" s="10"/>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row>
    <row r="47" spans="1:99" ht="30" customHeight="1" x14ac:dyDescent="0.25">
      <c r="A47" s="9"/>
      <c r="E47" s="10"/>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row>
    <row r="48" spans="1:99" ht="30" customHeight="1" x14ac:dyDescent="0.25">
      <c r="A48" s="9"/>
      <c r="E48" s="10"/>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row>
    <row r="49" spans="1:99" ht="30" customHeight="1" x14ac:dyDescent="0.25">
      <c r="A49" s="9"/>
      <c r="E49" s="10"/>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row>
    <row r="50" spans="1:99" ht="30" customHeight="1" x14ac:dyDescent="0.25">
      <c r="A50" s="9"/>
      <c r="E50" s="10"/>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row>
    <row r="51" spans="1:99" ht="30" customHeight="1" x14ac:dyDescent="0.25">
      <c r="A51" s="9"/>
      <c r="E51" s="10"/>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row>
    <row r="52" spans="1:99" ht="30" customHeight="1" x14ac:dyDescent="0.25">
      <c r="A52" s="9"/>
      <c r="E52" s="10"/>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row>
    <row r="53" spans="1:99" ht="30" customHeight="1" x14ac:dyDescent="0.25">
      <c r="A53" s="9"/>
      <c r="E53" s="10"/>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row>
    <row r="54" spans="1:99" ht="30" customHeight="1" x14ac:dyDescent="0.25">
      <c r="A54" s="9"/>
      <c r="E54" s="10"/>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row>
    <row r="55" spans="1:99" ht="30" customHeight="1" x14ac:dyDescent="0.25">
      <c r="A55" s="9"/>
      <c r="E55" s="10"/>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row>
    <row r="56" spans="1:99" ht="30" customHeight="1" x14ac:dyDescent="0.25">
      <c r="A56" s="9"/>
      <c r="E56" s="10"/>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row>
    <row r="57" spans="1:99" ht="30" customHeight="1" x14ac:dyDescent="0.25">
      <c r="A57" s="9"/>
      <c r="E57" s="10"/>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row>
    <row r="58" spans="1:99" ht="30" customHeight="1" x14ac:dyDescent="0.25">
      <c r="A58" s="9"/>
      <c r="E58" s="10"/>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row>
    <row r="59" spans="1:99" ht="30" customHeight="1" x14ac:dyDescent="0.25">
      <c r="A59" s="9"/>
      <c r="E59" s="10"/>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row>
    <row r="60" spans="1:99" ht="30" customHeight="1" x14ac:dyDescent="0.25">
      <c r="A60" s="9"/>
      <c r="E60" s="10"/>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row>
    <row r="61" spans="1:99" ht="30" customHeight="1" x14ac:dyDescent="0.25">
      <c r="A61" s="9"/>
      <c r="E61" s="10"/>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row>
    <row r="62" spans="1:99" ht="30" customHeight="1" x14ac:dyDescent="0.25">
      <c r="A62" s="9"/>
      <c r="E62" s="10"/>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row>
    <row r="63" spans="1:99" ht="30" customHeight="1" x14ac:dyDescent="0.25">
      <c r="A63" s="9"/>
      <c r="E63" s="10"/>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row>
    <row r="64" spans="1:99" ht="30" customHeight="1" x14ac:dyDescent="0.25">
      <c r="A64" s="9"/>
      <c r="E64" s="10"/>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row>
    <row r="65" spans="1:99" ht="30" customHeight="1" x14ac:dyDescent="0.25">
      <c r="A65" s="9"/>
      <c r="E65" s="10"/>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row>
    <row r="66" spans="1:99" ht="30" customHeight="1" x14ac:dyDescent="0.25">
      <c r="A66" s="9"/>
      <c r="E66" s="10"/>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row>
    <row r="67" spans="1:99" ht="30" customHeight="1" x14ac:dyDescent="0.25">
      <c r="A67" s="9"/>
      <c r="E67" s="10"/>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row>
    <row r="68" spans="1:99" ht="30" customHeight="1" x14ac:dyDescent="0.25">
      <c r="A68" s="9"/>
      <c r="E68" s="10"/>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row>
    <row r="69" spans="1:99" ht="30" customHeight="1" x14ac:dyDescent="0.25">
      <c r="A69" s="9"/>
      <c r="E69" s="10"/>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row>
    <row r="70" spans="1:99" ht="30" customHeight="1" x14ac:dyDescent="0.25">
      <c r="A70" s="9"/>
      <c r="E70" s="10"/>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row>
    <row r="71" spans="1:99" ht="30" customHeight="1" x14ac:dyDescent="0.25">
      <c r="A71" s="9"/>
      <c r="E71" s="10"/>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row>
    <row r="72" spans="1:99" ht="30" customHeight="1" x14ac:dyDescent="0.25">
      <c r="A72" s="9"/>
      <c r="E72" s="10"/>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row>
    <row r="73" spans="1:99" ht="30" customHeight="1" x14ac:dyDescent="0.25">
      <c r="A73" s="9"/>
      <c r="E73" s="10"/>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row>
    <row r="74" spans="1:99" ht="30" customHeight="1" x14ac:dyDescent="0.25">
      <c r="A74" s="9"/>
      <c r="E74" s="10"/>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row>
    <row r="75" spans="1:99" ht="30" customHeight="1" x14ac:dyDescent="0.25">
      <c r="A75" s="9"/>
      <c r="E75" s="10"/>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row>
    <row r="76" spans="1:99" ht="30" customHeight="1" x14ac:dyDescent="0.25">
      <c r="A76" s="9"/>
      <c r="E76" s="10"/>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row>
    <row r="77" spans="1:99" ht="30" customHeight="1" x14ac:dyDescent="0.25">
      <c r="A77" s="9"/>
      <c r="E77" s="10"/>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row>
    <row r="78" spans="1:99" ht="30" customHeight="1" x14ac:dyDescent="0.25">
      <c r="A78" s="9"/>
      <c r="E78" s="10"/>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row>
    <row r="79" spans="1:99" ht="30" customHeight="1" x14ac:dyDescent="0.25">
      <c r="A79" s="9"/>
      <c r="E79" s="10"/>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row>
    <row r="80" spans="1:99" ht="30" customHeight="1" x14ac:dyDescent="0.25">
      <c r="A80" s="9"/>
      <c r="E80" s="10"/>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row>
    <row r="81" spans="1:99" ht="30" customHeight="1" x14ac:dyDescent="0.25">
      <c r="A81" s="9"/>
      <c r="E81" s="10"/>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row>
    <row r="82" spans="1:99" ht="30" customHeight="1" x14ac:dyDescent="0.25">
      <c r="A82" s="9"/>
      <c r="E82" s="10"/>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row>
    <row r="83" spans="1:99" ht="30" customHeight="1" x14ac:dyDescent="0.25">
      <c r="A83" s="9"/>
      <c r="E83" s="10"/>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row>
    <row r="84" spans="1:99" ht="30" customHeight="1" x14ac:dyDescent="0.25">
      <c r="A84" s="9"/>
      <c r="E84" s="10"/>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row>
    <row r="85" spans="1:99" ht="30" customHeight="1" x14ac:dyDescent="0.25">
      <c r="A85" s="9"/>
      <c r="E85" s="10"/>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row>
    <row r="86" spans="1:99" ht="30" customHeight="1" x14ac:dyDescent="0.25">
      <c r="A86" s="9"/>
      <c r="E86" s="10"/>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row>
    <row r="87" spans="1:99" ht="30" customHeight="1" x14ac:dyDescent="0.25">
      <c r="A87" s="9"/>
      <c r="E87" s="10"/>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row>
    <row r="88" spans="1:99" ht="30" customHeight="1" x14ac:dyDescent="0.25">
      <c r="A88" s="9"/>
      <c r="E88" s="10"/>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row>
    <row r="89" spans="1:99" ht="30" customHeight="1" x14ac:dyDescent="0.25">
      <c r="A89" s="9"/>
      <c r="E89" s="10"/>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row>
    <row r="90" spans="1:99" ht="30" customHeight="1" x14ac:dyDescent="0.25">
      <c r="A90" s="9"/>
      <c r="E90" s="10"/>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row>
    <row r="91" spans="1:99" ht="30" customHeight="1" x14ac:dyDescent="0.25">
      <c r="A91" s="9"/>
      <c r="E91" s="10"/>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row>
    <row r="92" spans="1:99" ht="30" customHeight="1" x14ac:dyDescent="0.25">
      <c r="A92" s="9"/>
      <c r="E92" s="10"/>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row>
    <row r="93" spans="1:99" ht="30" customHeight="1" x14ac:dyDescent="0.25">
      <c r="A93" s="9"/>
      <c r="E93" s="10"/>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row>
    <row r="94" spans="1:99" ht="30" customHeight="1" x14ac:dyDescent="0.25">
      <c r="A94" s="9"/>
      <c r="E94" s="10"/>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row>
    <row r="95" spans="1:99" ht="30" customHeight="1" x14ac:dyDescent="0.25">
      <c r="A95" s="9"/>
      <c r="E95" s="10"/>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row>
    <row r="96" spans="1:99" ht="30" customHeight="1" x14ac:dyDescent="0.25">
      <c r="A96" s="9"/>
      <c r="E96" s="10"/>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row>
    <row r="97" spans="1:99" ht="30" customHeight="1" x14ac:dyDescent="0.25">
      <c r="A97" s="9"/>
      <c r="E97" s="10"/>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row>
    <row r="98" spans="1:99" ht="30" customHeight="1" x14ac:dyDescent="0.25">
      <c r="A98" s="9"/>
      <c r="E98" s="10"/>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row>
    <row r="99" spans="1:99" ht="30" customHeight="1" x14ac:dyDescent="0.25">
      <c r="A99" s="9"/>
      <c r="E99" s="10"/>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row>
    <row r="100" spans="1:99" ht="30" customHeight="1" x14ac:dyDescent="0.25">
      <c r="A100" s="9"/>
      <c r="E100" s="10"/>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row>
    <row r="101" spans="1:99" ht="30" customHeight="1" x14ac:dyDescent="0.25">
      <c r="A101" s="9"/>
      <c r="E101" s="10"/>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row>
    <row r="102" spans="1:99" ht="30" customHeight="1" x14ac:dyDescent="0.25">
      <c r="A102" s="9"/>
      <c r="E102" s="10"/>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row>
    <row r="103" spans="1:99" ht="30" customHeight="1" x14ac:dyDescent="0.25">
      <c r="A103" s="9"/>
      <c r="E103" s="10"/>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row>
    <row r="104" spans="1:99" ht="30" customHeight="1" x14ac:dyDescent="0.25">
      <c r="A104" s="9"/>
      <c r="E104" s="10"/>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row>
    <row r="105" spans="1:99" ht="30" customHeight="1" x14ac:dyDescent="0.25">
      <c r="A105" s="9"/>
      <c r="E105" s="10"/>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row>
    <row r="106" spans="1:99" ht="30" customHeight="1" x14ac:dyDescent="0.25">
      <c r="A106" s="9"/>
      <c r="E106" s="10"/>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row>
    <row r="107" spans="1:99" ht="30" customHeight="1" x14ac:dyDescent="0.25">
      <c r="A107" s="9"/>
      <c r="E107" s="10"/>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row>
    <row r="108" spans="1:99" ht="30" customHeight="1" x14ac:dyDescent="0.25">
      <c r="A108" s="9"/>
      <c r="E108" s="10"/>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row>
    <row r="109" spans="1:99" ht="30" customHeight="1" x14ac:dyDescent="0.25">
      <c r="A109" s="9"/>
      <c r="E109" s="10"/>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row>
    <row r="110" spans="1:99" ht="30" customHeight="1" x14ac:dyDescent="0.25">
      <c r="A110" s="9"/>
      <c r="E110" s="10"/>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row>
    <row r="111" spans="1:99" ht="30" customHeight="1" x14ac:dyDescent="0.25">
      <c r="A111" s="9"/>
      <c r="E111" s="10"/>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row>
    <row r="112" spans="1:99" ht="30" customHeight="1" x14ac:dyDescent="0.25">
      <c r="A112" s="9"/>
      <c r="E112" s="10"/>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row>
    <row r="113" spans="1:99" ht="30" customHeight="1" x14ac:dyDescent="0.25">
      <c r="A113" s="9"/>
      <c r="E113" s="10"/>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row>
    <row r="114" spans="1:99" ht="30" customHeight="1" x14ac:dyDescent="0.25">
      <c r="A114" s="9"/>
      <c r="E114" s="10"/>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row>
    <row r="115" spans="1:99" ht="30" customHeight="1" x14ac:dyDescent="0.25">
      <c r="A115" s="9"/>
      <c r="E115" s="10"/>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row>
    <row r="116" spans="1:99" ht="30" customHeight="1" x14ac:dyDescent="0.25">
      <c r="A116" s="9"/>
      <c r="E116" s="10"/>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row>
    <row r="117" spans="1:99" ht="30" customHeight="1" x14ac:dyDescent="0.25">
      <c r="A117" s="9"/>
      <c r="E117" s="10"/>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row>
    <row r="118" spans="1:99" ht="30" customHeight="1" x14ac:dyDescent="0.25">
      <c r="A118" s="9"/>
      <c r="E118" s="10"/>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row>
    <row r="119" spans="1:99" ht="30" customHeight="1" x14ac:dyDescent="0.25">
      <c r="A119" s="9"/>
      <c r="E119" s="10"/>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row>
    <row r="120" spans="1:99" ht="30" customHeight="1" x14ac:dyDescent="0.25">
      <c r="A120" s="9"/>
      <c r="E120" s="10"/>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row>
    <row r="121" spans="1:99" ht="30" customHeight="1" x14ac:dyDescent="0.25">
      <c r="A121" s="9"/>
      <c r="E121" s="10"/>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row>
    <row r="122" spans="1:99" ht="30" customHeight="1" x14ac:dyDescent="0.25">
      <c r="A122" s="9"/>
      <c r="E122" s="10"/>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row>
    <row r="123" spans="1:99" ht="30" customHeight="1" x14ac:dyDescent="0.25">
      <c r="A123" s="9"/>
      <c r="E123" s="10"/>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row>
    <row r="124" spans="1:99" ht="30" customHeight="1" x14ac:dyDescent="0.25">
      <c r="A124" s="9"/>
      <c r="E124" s="10"/>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row>
    <row r="125" spans="1:99" ht="30" customHeight="1" x14ac:dyDescent="0.25">
      <c r="A125" s="9"/>
      <c r="E125" s="10"/>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row>
    <row r="126" spans="1:99" ht="30" customHeight="1" x14ac:dyDescent="0.25">
      <c r="A126" s="9"/>
      <c r="E126" s="10"/>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row>
    <row r="127" spans="1:99" ht="30" customHeight="1" x14ac:dyDescent="0.25">
      <c r="A127" s="9"/>
      <c r="E127" s="10"/>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row>
    <row r="128" spans="1:99" ht="30" customHeight="1" x14ac:dyDescent="0.25">
      <c r="A128" s="9"/>
      <c r="E128" s="10"/>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row>
    <row r="129" spans="1:99" ht="30" customHeight="1" x14ac:dyDescent="0.25">
      <c r="A129" s="9"/>
      <c r="E129" s="10"/>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row>
    <row r="130" spans="1:99" ht="30" customHeight="1" x14ac:dyDescent="0.25">
      <c r="A130" s="9"/>
      <c r="E130" s="10"/>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row>
    <row r="131" spans="1:99" ht="30" customHeight="1" x14ac:dyDescent="0.25">
      <c r="A131" s="9"/>
      <c r="E131" s="10"/>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row>
    <row r="132" spans="1:99" ht="30" customHeight="1" x14ac:dyDescent="0.25">
      <c r="A132" s="9"/>
      <c r="E132" s="10"/>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row>
    <row r="133" spans="1:99" ht="30" customHeight="1" x14ac:dyDescent="0.25">
      <c r="A133" s="9"/>
      <c r="E133" s="10"/>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row>
    <row r="134" spans="1:99" ht="30" customHeight="1" x14ac:dyDescent="0.25">
      <c r="A134" s="9"/>
      <c r="E134" s="10"/>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row>
    <row r="135" spans="1:99" ht="30" customHeight="1" x14ac:dyDescent="0.25">
      <c r="A135" s="9"/>
      <c r="E135" s="10"/>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row>
    <row r="136" spans="1:99" ht="30" customHeight="1" x14ac:dyDescent="0.25">
      <c r="A136" s="9"/>
      <c r="E136" s="10"/>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row>
    <row r="137" spans="1:99" ht="30" customHeight="1" x14ac:dyDescent="0.25">
      <c r="A137" s="9"/>
      <c r="E137" s="10"/>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row>
    <row r="138" spans="1:99" ht="30" customHeight="1" x14ac:dyDescent="0.25">
      <c r="A138" s="9"/>
      <c r="E138" s="10"/>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row>
    <row r="139" spans="1:99" ht="30" customHeight="1" x14ac:dyDescent="0.25">
      <c r="A139" s="9"/>
      <c r="E139" s="10"/>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row>
    <row r="140" spans="1:99" ht="30" customHeight="1" x14ac:dyDescent="0.25">
      <c r="A140" s="9"/>
      <c r="E140" s="10"/>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row>
    <row r="141" spans="1:99" ht="30" customHeight="1" x14ac:dyDescent="0.25">
      <c r="A141" s="9"/>
      <c r="E141" s="10"/>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row>
    <row r="142" spans="1:99" ht="30" customHeight="1" x14ac:dyDescent="0.25">
      <c r="A142" s="9"/>
      <c r="E142" s="10"/>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row>
    <row r="143" spans="1:99" ht="30" customHeight="1" x14ac:dyDescent="0.25">
      <c r="A143" s="9"/>
      <c r="E143" s="10"/>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row>
    <row r="144" spans="1:99" ht="30" customHeight="1" x14ac:dyDescent="0.25">
      <c r="A144" s="9"/>
      <c r="E144" s="10"/>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row>
    <row r="145" spans="1:99" ht="30" customHeight="1" x14ac:dyDescent="0.25">
      <c r="A145" s="9"/>
      <c r="E145" s="10"/>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row>
    <row r="146" spans="1:99" ht="30" customHeight="1" x14ac:dyDescent="0.25">
      <c r="A146" s="9"/>
      <c r="E146" s="10"/>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row>
    <row r="147" spans="1:99" ht="30" customHeight="1" x14ac:dyDescent="0.25">
      <c r="A147" s="9"/>
      <c r="E147" s="10"/>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row>
    <row r="148" spans="1:99" ht="30" customHeight="1" x14ac:dyDescent="0.25">
      <c r="A148" s="9"/>
      <c r="E148" s="10"/>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row>
    <row r="149" spans="1:99" ht="30" customHeight="1" x14ac:dyDescent="0.25">
      <c r="A149" s="9"/>
      <c r="E149" s="10"/>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row>
    <row r="150" spans="1:99" ht="30" customHeight="1" x14ac:dyDescent="0.25">
      <c r="A150" s="9"/>
      <c r="E150" s="10"/>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row>
    <row r="151" spans="1:99" ht="30" customHeight="1" x14ac:dyDescent="0.25">
      <c r="A151" s="9"/>
      <c r="E151" s="10"/>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row>
    <row r="152" spans="1:99" ht="30" customHeight="1" x14ac:dyDescent="0.25">
      <c r="A152" s="9"/>
      <c r="E152" s="10"/>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row>
    <row r="153" spans="1:99" ht="30" customHeight="1" x14ac:dyDescent="0.25">
      <c r="A153" s="9"/>
      <c r="E153" s="10"/>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row>
    <row r="154" spans="1:99" ht="30" customHeight="1" x14ac:dyDescent="0.25">
      <c r="A154" s="9"/>
      <c r="E154" s="10"/>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row>
    <row r="155" spans="1:99" ht="30" customHeight="1" x14ac:dyDescent="0.25">
      <c r="A155" s="9"/>
      <c r="E155" s="10"/>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row>
    <row r="156" spans="1:99" ht="30" customHeight="1" x14ac:dyDescent="0.25">
      <c r="A156" s="9"/>
      <c r="E156" s="10"/>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row>
    <row r="157" spans="1:99" ht="30" customHeight="1" x14ac:dyDescent="0.25">
      <c r="A157" s="9"/>
      <c r="E157" s="10"/>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row>
    <row r="158" spans="1:99" ht="30" customHeight="1" x14ac:dyDescent="0.25">
      <c r="A158" s="9"/>
      <c r="E158" s="10"/>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row>
    <row r="159" spans="1:99" ht="30" customHeight="1" x14ac:dyDescent="0.25">
      <c r="A159" s="9"/>
      <c r="E159" s="10"/>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row>
    <row r="160" spans="1:99" ht="30" customHeight="1" x14ac:dyDescent="0.25">
      <c r="A160" s="9"/>
      <c r="E160" s="10"/>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row>
    <row r="161" spans="1:99" ht="30" customHeight="1" x14ac:dyDescent="0.25">
      <c r="A161" s="9"/>
      <c r="E161" s="10"/>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row>
    <row r="162" spans="1:99" ht="30" customHeight="1" x14ac:dyDescent="0.25">
      <c r="A162" s="9"/>
      <c r="E162" s="10"/>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row>
    <row r="163" spans="1:99" ht="30" customHeight="1" x14ac:dyDescent="0.25">
      <c r="A163" s="9"/>
      <c r="E163" s="10"/>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row>
    <row r="164" spans="1:99" ht="30" customHeight="1" x14ac:dyDescent="0.25">
      <c r="A164" s="9"/>
      <c r="E164" s="10"/>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row>
    <row r="165" spans="1:99" ht="30" customHeight="1" x14ac:dyDescent="0.25">
      <c r="A165" s="9"/>
      <c r="E165" s="10"/>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row>
    <row r="166" spans="1:99" ht="30" customHeight="1" x14ac:dyDescent="0.25">
      <c r="A166" s="9"/>
      <c r="E166" s="10"/>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row>
    <row r="167" spans="1:99" ht="30" customHeight="1" x14ac:dyDescent="0.25">
      <c r="A167" s="9"/>
      <c r="E167" s="10"/>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row>
    <row r="168" spans="1:99" ht="30" customHeight="1" x14ac:dyDescent="0.25">
      <c r="A168" s="9"/>
      <c r="E168" s="10"/>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row>
    <row r="169" spans="1:99" ht="30" customHeight="1" x14ac:dyDescent="0.25">
      <c r="A169" s="9"/>
      <c r="E169" s="10"/>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row>
    <row r="170" spans="1:99" ht="30" customHeight="1" x14ac:dyDescent="0.25">
      <c r="A170" s="9"/>
      <c r="E170" s="10"/>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row>
    <row r="171" spans="1:99" ht="30" customHeight="1" x14ac:dyDescent="0.25">
      <c r="A171" s="9"/>
      <c r="E171" s="10"/>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row>
    <row r="172" spans="1:99" ht="30" customHeight="1" x14ac:dyDescent="0.25">
      <c r="A172" s="9"/>
      <c r="E172" s="10"/>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row>
    <row r="173" spans="1:99" ht="30" customHeight="1" x14ac:dyDescent="0.25">
      <c r="A173" s="9"/>
      <c r="E173" s="10"/>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row>
    <row r="174" spans="1:99" ht="30" customHeight="1" x14ac:dyDescent="0.25">
      <c r="A174" s="9"/>
      <c r="E174" s="10"/>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row>
    <row r="175" spans="1:99" ht="30" customHeight="1" x14ac:dyDescent="0.25">
      <c r="A175" s="9"/>
      <c r="E175" s="10"/>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row>
    <row r="176" spans="1:99" ht="30" customHeight="1" x14ac:dyDescent="0.25">
      <c r="A176" s="9"/>
      <c r="E176" s="10"/>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row>
    <row r="177" spans="1:99" ht="30" customHeight="1" x14ac:dyDescent="0.25">
      <c r="A177" s="9"/>
      <c r="E177" s="10"/>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row>
    <row r="178" spans="1:99" ht="30" customHeight="1" x14ac:dyDescent="0.25">
      <c r="A178" s="9"/>
      <c r="E178" s="10"/>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row>
    <row r="179" spans="1:99" ht="30" customHeight="1" x14ac:dyDescent="0.25">
      <c r="A179" s="9"/>
      <c r="E179" s="10"/>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row>
    <row r="180" spans="1:99" ht="30" customHeight="1" x14ac:dyDescent="0.25">
      <c r="A180" s="9"/>
      <c r="E180" s="10"/>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row>
    <row r="181" spans="1:99" ht="30" customHeight="1" x14ac:dyDescent="0.25">
      <c r="A181" s="9"/>
      <c r="E181" s="10"/>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row>
    <row r="182" spans="1:99" ht="30" customHeight="1" x14ac:dyDescent="0.25">
      <c r="A182" s="9"/>
      <c r="E182" s="10"/>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row>
    <row r="183" spans="1:99" ht="30" customHeight="1" x14ac:dyDescent="0.25">
      <c r="A183" s="9"/>
      <c r="E183" s="10"/>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row>
    <row r="184" spans="1:99" ht="30" customHeight="1" x14ac:dyDescent="0.25">
      <c r="A184" s="9"/>
      <c r="E184" s="10"/>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row>
    <row r="185" spans="1:99" ht="30" customHeight="1" x14ac:dyDescent="0.25">
      <c r="A185" s="9"/>
      <c r="E185" s="10"/>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row>
    <row r="186" spans="1:99" ht="30" customHeight="1" x14ac:dyDescent="0.25">
      <c r="A186" s="9"/>
      <c r="E186" s="10"/>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row>
    <row r="187" spans="1:99" ht="30" customHeight="1" x14ac:dyDescent="0.25">
      <c r="A187" s="9"/>
      <c r="E187" s="10"/>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row>
    <row r="188" spans="1:99" ht="30" customHeight="1" x14ac:dyDescent="0.25">
      <c r="A188" s="9"/>
      <c r="E188" s="10"/>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row>
    <row r="189" spans="1:99" ht="30" customHeight="1" x14ac:dyDescent="0.25">
      <c r="A189" s="9"/>
      <c r="E189" s="10"/>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row>
    <row r="190" spans="1:99" ht="30" customHeight="1" x14ac:dyDescent="0.25">
      <c r="A190" s="9"/>
      <c r="E190" s="10"/>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row>
    <row r="191" spans="1:99" ht="30" customHeight="1" x14ac:dyDescent="0.25">
      <c r="A191" s="9"/>
      <c r="E191" s="10"/>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row>
    <row r="192" spans="1:99" ht="30" customHeight="1" x14ac:dyDescent="0.25">
      <c r="A192" s="9"/>
      <c r="E192" s="10"/>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row>
    <row r="193" spans="1:99" ht="30" customHeight="1" x14ac:dyDescent="0.25">
      <c r="A193" s="9"/>
      <c r="E193" s="10"/>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row>
    <row r="194" spans="1:99" ht="30" customHeight="1" x14ac:dyDescent="0.25">
      <c r="A194" s="9"/>
      <c r="E194" s="10"/>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row>
    <row r="195" spans="1:99" ht="30" customHeight="1" x14ac:dyDescent="0.25">
      <c r="A195" s="9"/>
      <c r="E195" s="10"/>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row>
    <row r="196" spans="1:99" ht="30" customHeight="1" x14ac:dyDescent="0.25">
      <c r="A196" s="9"/>
      <c r="E196" s="10"/>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row>
    <row r="197" spans="1:99" ht="30" customHeight="1" x14ac:dyDescent="0.25">
      <c r="A197" s="9"/>
      <c r="E197" s="10"/>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row>
    <row r="198" spans="1:99" ht="30" customHeight="1" x14ac:dyDescent="0.25">
      <c r="A198" s="9"/>
      <c r="E198" s="10"/>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row>
    <row r="199" spans="1:99" ht="30" customHeight="1" x14ac:dyDescent="0.25">
      <c r="A199" s="9"/>
      <c r="E199" s="10"/>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row>
    <row r="200" spans="1:99" ht="30" customHeight="1" x14ac:dyDescent="0.25">
      <c r="A200" s="9"/>
      <c r="E200" s="10"/>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row>
    <row r="201" spans="1:99" ht="30" customHeight="1" x14ac:dyDescent="0.25">
      <c r="A201" s="9"/>
      <c r="E201" s="10"/>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row>
    <row r="202" spans="1:99" ht="30" customHeight="1" x14ac:dyDescent="0.25">
      <c r="A202" s="9"/>
      <c r="E202" s="10"/>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row>
    <row r="203" spans="1:99" ht="30" customHeight="1" x14ac:dyDescent="0.25">
      <c r="A203" s="9"/>
      <c r="E203" s="10"/>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row>
    <row r="204" spans="1:99" ht="30" customHeight="1" x14ac:dyDescent="0.25">
      <c r="A204" s="9"/>
      <c r="E204" s="10"/>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row>
    <row r="205" spans="1:99" ht="30" customHeight="1" x14ac:dyDescent="0.25">
      <c r="A205" s="9"/>
      <c r="E205" s="10"/>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row>
    <row r="206" spans="1:99" ht="30" customHeight="1" x14ac:dyDescent="0.25">
      <c r="A206" s="9"/>
      <c r="E206" s="10"/>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row>
    <row r="207" spans="1:99" ht="30" customHeight="1" x14ac:dyDescent="0.25">
      <c r="A207" s="9"/>
      <c r="E207" s="10"/>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row>
    <row r="208" spans="1:99" ht="30" customHeight="1" x14ac:dyDescent="0.25">
      <c r="A208" s="9"/>
      <c r="E208" s="10"/>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row>
    <row r="209" spans="1:99" ht="30" customHeight="1" x14ac:dyDescent="0.25">
      <c r="A209" s="9"/>
      <c r="E209" s="10"/>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row>
    <row r="210" spans="1:99" ht="30" customHeight="1" x14ac:dyDescent="0.25">
      <c r="A210" s="9"/>
      <c r="E210" s="10"/>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row>
    <row r="211" spans="1:99" ht="30" customHeight="1" x14ac:dyDescent="0.25">
      <c r="A211" s="9"/>
      <c r="E211" s="10"/>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row>
    <row r="212" spans="1:99" ht="30" customHeight="1" x14ac:dyDescent="0.25">
      <c r="A212" s="9"/>
      <c r="E212" s="10"/>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row>
    <row r="213" spans="1:99" ht="30" customHeight="1" x14ac:dyDescent="0.25">
      <c r="A213" s="9"/>
      <c r="E213" s="10"/>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row>
    <row r="214" spans="1:99" ht="30" customHeight="1" x14ac:dyDescent="0.25">
      <c r="A214" s="9"/>
      <c r="E214" s="10"/>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row>
    <row r="215" spans="1:99" ht="30" customHeight="1" x14ac:dyDescent="0.25">
      <c r="A215" s="9"/>
      <c r="E215" s="10"/>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c r="CR215" s="8"/>
      <c r="CS215" s="8"/>
      <c r="CT215" s="8"/>
      <c r="CU215" s="8"/>
    </row>
    <row r="216" spans="1:99" ht="30" customHeight="1" x14ac:dyDescent="0.25">
      <c r="A216" s="9"/>
      <c r="E216" s="10"/>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row>
    <row r="217" spans="1:99" ht="30" customHeight="1" x14ac:dyDescent="0.25">
      <c r="A217" s="9"/>
      <c r="E217" s="10"/>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row>
    <row r="218" spans="1:99" ht="30" customHeight="1" x14ac:dyDescent="0.25">
      <c r="A218" s="9"/>
      <c r="E218" s="10"/>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row>
    <row r="219" spans="1:99" ht="30" customHeight="1" x14ac:dyDescent="0.25">
      <c r="A219" s="9"/>
      <c r="E219" s="10"/>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row>
    <row r="220" spans="1:99" ht="30" customHeight="1" x14ac:dyDescent="0.25">
      <c r="A220" s="9"/>
      <c r="E220" s="10"/>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row>
    <row r="221" spans="1:99" ht="30" customHeight="1" x14ac:dyDescent="0.25">
      <c r="A221" s="9"/>
      <c r="E221" s="10"/>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row>
    <row r="222" spans="1:99" ht="30" customHeight="1" x14ac:dyDescent="0.25">
      <c r="A222" s="9"/>
      <c r="E222" s="10"/>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c r="CR222" s="8"/>
      <c r="CS222" s="8"/>
      <c r="CT222" s="8"/>
      <c r="CU222" s="8"/>
    </row>
    <row r="223" spans="1:99" ht="30" customHeight="1" x14ac:dyDescent="0.25">
      <c r="A223" s="9"/>
      <c r="E223" s="10"/>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row>
    <row r="224" spans="1:99" ht="30" customHeight="1" x14ac:dyDescent="0.25">
      <c r="A224" s="9"/>
      <c r="E224" s="10"/>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row>
    <row r="225" spans="1:99" ht="30" customHeight="1" x14ac:dyDescent="0.25">
      <c r="A225" s="9"/>
      <c r="E225" s="10"/>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row>
    <row r="226" spans="1:99" ht="30" customHeight="1" x14ac:dyDescent="0.25">
      <c r="A226" s="9"/>
      <c r="E226" s="10"/>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row>
    <row r="227" spans="1:99" ht="30" customHeight="1" x14ac:dyDescent="0.25">
      <c r="A227" s="9"/>
      <c r="E227" s="10"/>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row>
    <row r="228" spans="1:99" ht="30" customHeight="1" x14ac:dyDescent="0.25">
      <c r="A228" s="9"/>
      <c r="E228" s="10"/>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row>
    <row r="229" spans="1:99" ht="30" customHeight="1" x14ac:dyDescent="0.25">
      <c r="A229" s="9"/>
      <c r="E229" s="10"/>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row>
    <row r="230" spans="1:99" ht="30" customHeight="1" x14ac:dyDescent="0.25">
      <c r="A230" s="9"/>
      <c r="E230" s="10"/>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row>
    <row r="231" spans="1:99" ht="30" customHeight="1" x14ac:dyDescent="0.25">
      <c r="A231" s="9"/>
      <c r="E231" s="10"/>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row>
    <row r="232" spans="1:99" ht="30" customHeight="1" x14ac:dyDescent="0.25">
      <c r="A232" s="9"/>
      <c r="E232" s="10"/>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row>
    <row r="233" spans="1:99" ht="30" customHeight="1" x14ac:dyDescent="0.25">
      <c r="A233" s="9"/>
      <c r="E233" s="10"/>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row>
    <row r="234" spans="1:99" ht="30" customHeight="1" x14ac:dyDescent="0.25">
      <c r="A234" s="9"/>
      <c r="E234" s="10"/>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row>
    <row r="235" spans="1:99" ht="30" customHeight="1" x14ac:dyDescent="0.25">
      <c r="A235" s="9"/>
      <c r="E235" s="10"/>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row>
    <row r="236" spans="1:99" ht="30" customHeight="1" x14ac:dyDescent="0.25">
      <c r="A236" s="9"/>
      <c r="E236" s="10"/>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row>
    <row r="237" spans="1:99" ht="30" customHeight="1" x14ac:dyDescent="0.25">
      <c r="A237" s="9"/>
      <c r="E237" s="10"/>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row>
    <row r="238" spans="1:99" ht="30" customHeight="1" x14ac:dyDescent="0.25">
      <c r="A238" s="9"/>
      <c r="E238" s="10"/>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row>
    <row r="239" spans="1:99" ht="30" customHeight="1" x14ac:dyDescent="0.25">
      <c r="A239" s="9"/>
      <c r="E239" s="10"/>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row>
    <row r="240" spans="1:99" ht="30" customHeight="1" x14ac:dyDescent="0.25">
      <c r="A240" s="9"/>
      <c r="E240" s="10"/>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row>
    <row r="241" spans="1:99" ht="30" customHeight="1" x14ac:dyDescent="0.25">
      <c r="A241" s="9"/>
      <c r="E241" s="10"/>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row>
    <row r="242" spans="1:99" ht="30" customHeight="1" x14ac:dyDescent="0.25">
      <c r="A242" s="9"/>
      <c r="E242" s="10"/>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row>
    <row r="243" spans="1:99" ht="30" customHeight="1" x14ac:dyDescent="0.25">
      <c r="A243" s="9"/>
      <c r="E243" s="10"/>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row>
    <row r="244" spans="1:99" ht="30" customHeight="1" x14ac:dyDescent="0.25">
      <c r="A244" s="9"/>
      <c r="E244" s="10"/>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row>
    <row r="245" spans="1:99" ht="30" customHeight="1" x14ac:dyDescent="0.25">
      <c r="A245" s="9"/>
      <c r="E245" s="10"/>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row>
    <row r="246" spans="1:99" ht="30" customHeight="1" x14ac:dyDescent="0.25">
      <c r="A246" s="9"/>
      <c r="E246" s="10"/>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row>
    <row r="247" spans="1:99" ht="30" customHeight="1" x14ac:dyDescent="0.25">
      <c r="A247" s="9"/>
      <c r="E247" s="10"/>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row>
    <row r="248" spans="1:99" ht="30" customHeight="1" x14ac:dyDescent="0.25">
      <c r="A248" s="9"/>
      <c r="E248" s="10"/>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row>
    <row r="249" spans="1:99" ht="30" customHeight="1" x14ac:dyDescent="0.25">
      <c r="A249" s="9"/>
      <c r="E249" s="10"/>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row>
    <row r="250" spans="1:99" ht="30" customHeight="1" x14ac:dyDescent="0.25">
      <c r="A250" s="9"/>
      <c r="E250" s="10"/>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row>
    <row r="251" spans="1:99" ht="30" customHeight="1" x14ac:dyDescent="0.25">
      <c r="A251" s="9"/>
      <c r="E251" s="10"/>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row>
    <row r="252" spans="1:99" ht="30" customHeight="1" x14ac:dyDescent="0.25">
      <c r="A252" s="9"/>
      <c r="E252" s="10"/>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row>
    <row r="253" spans="1:99" ht="30" customHeight="1" x14ac:dyDescent="0.25">
      <c r="A253" s="9"/>
      <c r="E253" s="10"/>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row>
    <row r="254" spans="1:99" ht="30" customHeight="1" x14ac:dyDescent="0.25">
      <c r="A254" s="9"/>
      <c r="E254" s="10"/>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row>
    <row r="255" spans="1:99" ht="30" customHeight="1" x14ac:dyDescent="0.25">
      <c r="A255" s="9"/>
      <c r="E255" s="10"/>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row>
    <row r="256" spans="1:99" ht="30" customHeight="1" x14ac:dyDescent="0.25">
      <c r="A256" s="9"/>
      <c r="E256" s="10"/>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row>
    <row r="257" spans="1:99" ht="30" customHeight="1" x14ac:dyDescent="0.25">
      <c r="A257" s="9"/>
      <c r="E257" s="10"/>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row>
    <row r="258" spans="1:99" ht="30" customHeight="1" x14ac:dyDescent="0.25">
      <c r="A258" s="9"/>
      <c r="E258" s="10"/>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row>
    <row r="259" spans="1:99" ht="30" customHeight="1" x14ac:dyDescent="0.25">
      <c r="A259" s="9"/>
      <c r="E259" s="10"/>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row>
    <row r="260" spans="1:99" ht="30" customHeight="1" x14ac:dyDescent="0.25">
      <c r="A260" s="9"/>
      <c r="E260" s="10"/>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row>
    <row r="261" spans="1:99" ht="30" customHeight="1" x14ac:dyDescent="0.25">
      <c r="A261" s="9"/>
      <c r="E261" s="10"/>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row>
    <row r="262" spans="1:99" ht="30" customHeight="1" x14ac:dyDescent="0.25">
      <c r="A262" s="9"/>
      <c r="E262" s="10"/>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row>
    <row r="263" spans="1:99" ht="30" customHeight="1" x14ac:dyDescent="0.25">
      <c r="A263" s="9"/>
      <c r="E263" s="10"/>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row>
    <row r="264" spans="1:99" ht="30" customHeight="1" x14ac:dyDescent="0.25">
      <c r="A264" s="9"/>
      <c r="E264" s="10"/>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row>
    <row r="265" spans="1:99" ht="30" customHeight="1" x14ac:dyDescent="0.25">
      <c r="A265" s="9"/>
      <c r="E265" s="10"/>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row>
    <row r="266" spans="1:99" ht="30" customHeight="1" x14ac:dyDescent="0.25">
      <c r="A266" s="9"/>
      <c r="E266" s="10"/>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row>
    <row r="267" spans="1:99" ht="30" customHeight="1" x14ac:dyDescent="0.25">
      <c r="A267" s="9"/>
      <c r="E267" s="10"/>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row>
    <row r="268" spans="1:99" ht="30" customHeight="1" x14ac:dyDescent="0.25">
      <c r="A268" s="9"/>
      <c r="E268" s="10"/>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row>
    <row r="269" spans="1:99" ht="30" customHeight="1" x14ac:dyDescent="0.25">
      <c r="A269" s="9"/>
      <c r="E269" s="10"/>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row>
    <row r="270" spans="1:99" ht="30" customHeight="1" x14ac:dyDescent="0.25">
      <c r="A270" s="9"/>
      <c r="E270" s="10"/>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row>
    <row r="271" spans="1:99" ht="30" customHeight="1" x14ac:dyDescent="0.25">
      <c r="A271" s="9"/>
      <c r="E271" s="10"/>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row>
    <row r="272" spans="1:99" ht="30" customHeight="1" x14ac:dyDescent="0.25">
      <c r="A272" s="9"/>
      <c r="E272" s="10"/>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row>
    <row r="273" spans="1:99" ht="30" customHeight="1" x14ac:dyDescent="0.25">
      <c r="A273" s="9"/>
      <c r="E273" s="10"/>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row>
    <row r="274" spans="1:99" ht="30" customHeight="1" x14ac:dyDescent="0.25">
      <c r="A274" s="9"/>
      <c r="E274" s="10"/>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row>
    <row r="275" spans="1:99" ht="30" customHeight="1" x14ac:dyDescent="0.25">
      <c r="A275" s="9"/>
      <c r="E275" s="10"/>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row>
    <row r="276" spans="1:99" ht="30" customHeight="1" x14ac:dyDescent="0.25">
      <c r="A276" s="9"/>
      <c r="E276" s="10"/>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row>
    <row r="277" spans="1:99" ht="30" customHeight="1" x14ac:dyDescent="0.25">
      <c r="A277" s="9"/>
      <c r="E277" s="10"/>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row>
    <row r="278" spans="1:99" ht="30" customHeight="1" x14ac:dyDescent="0.25">
      <c r="A278" s="9"/>
      <c r="E278" s="10"/>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row>
    <row r="279" spans="1:99" ht="30" customHeight="1" x14ac:dyDescent="0.25">
      <c r="A279" s="9"/>
      <c r="E279" s="10"/>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row>
    <row r="280" spans="1:99" ht="30" customHeight="1" x14ac:dyDescent="0.25">
      <c r="A280" s="9"/>
      <c r="E280" s="10"/>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row>
    <row r="281" spans="1:99" ht="30" customHeight="1" x14ac:dyDescent="0.25">
      <c r="A281" s="9"/>
      <c r="E281" s="10"/>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row>
    <row r="282" spans="1:99" ht="30" customHeight="1" x14ac:dyDescent="0.25">
      <c r="A282" s="9"/>
      <c r="E282" s="10"/>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row>
    <row r="283" spans="1:99" ht="30" customHeight="1" x14ac:dyDescent="0.25">
      <c r="A283" s="9"/>
      <c r="E283" s="10"/>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row>
    <row r="284" spans="1:99" ht="30" customHeight="1" x14ac:dyDescent="0.25">
      <c r="A284" s="9"/>
      <c r="E284" s="10"/>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row>
    <row r="285" spans="1:99" ht="30" customHeight="1" x14ac:dyDescent="0.25">
      <c r="A285" s="9"/>
      <c r="E285" s="10"/>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row>
    <row r="286" spans="1:99" ht="30" customHeight="1" x14ac:dyDescent="0.25">
      <c r="A286" s="9"/>
      <c r="E286" s="10"/>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row>
    <row r="287" spans="1:99" ht="30" customHeight="1" x14ac:dyDescent="0.25">
      <c r="A287" s="9"/>
      <c r="E287" s="10"/>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row>
    <row r="288" spans="1:99" ht="30" customHeight="1" x14ac:dyDescent="0.25">
      <c r="A288" s="9"/>
      <c r="E288" s="10"/>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row>
    <row r="289" spans="1:99" ht="30" customHeight="1" x14ac:dyDescent="0.25">
      <c r="A289" s="9"/>
      <c r="E289" s="10"/>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row>
    <row r="290" spans="1:99" ht="30" customHeight="1" x14ac:dyDescent="0.25">
      <c r="A290" s="9"/>
      <c r="E290" s="10"/>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row>
    <row r="291" spans="1:99" ht="30" customHeight="1" x14ac:dyDescent="0.25">
      <c r="A291" s="9"/>
      <c r="E291" s="10"/>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row>
    <row r="292" spans="1:99" ht="30" customHeight="1" x14ac:dyDescent="0.25">
      <c r="A292" s="9"/>
      <c r="E292" s="10"/>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row>
    <row r="293" spans="1:99" ht="30" customHeight="1" x14ac:dyDescent="0.25">
      <c r="A293" s="9"/>
      <c r="E293" s="10"/>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row>
    <row r="294" spans="1:99" ht="30" customHeight="1" x14ac:dyDescent="0.25">
      <c r="A294" s="9"/>
      <c r="E294" s="10"/>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row>
    <row r="295" spans="1:99" ht="30" customHeight="1" x14ac:dyDescent="0.25">
      <c r="A295" s="9"/>
      <c r="E295" s="10"/>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row>
    <row r="296" spans="1:99" ht="30" customHeight="1" x14ac:dyDescent="0.25">
      <c r="A296" s="9"/>
      <c r="E296" s="10"/>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row>
    <row r="297" spans="1:99" ht="30" customHeight="1" x14ac:dyDescent="0.25">
      <c r="A297" s="9"/>
      <c r="E297" s="10"/>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row>
    <row r="298" spans="1:99" ht="30" customHeight="1" x14ac:dyDescent="0.25">
      <c r="A298" s="9"/>
      <c r="E298" s="10"/>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row>
    <row r="299" spans="1:99" ht="30" customHeight="1" x14ac:dyDescent="0.25">
      <c r="A299" s="9"/>
      <c r="E299" s="10"/>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row>
    <row r="300" spans="1:99" ht="30" customHeight="1" x14ac:dyDescent="0.25">
      <c r="A300" s="9"/>
      <c r="E300" s="10"/>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row>
    <row r="301" spans="1:99" ht="30" customHeight="1" x14ac:dyDescent="0.25">
      <c r="A301" s="9"/>
      <c r="E301" s="10"/>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row>
    <row r="302" spans="1:99" ht="30" customHeight="1" x14ac:dyDescent="0.25">
      <c r="A302" s="9"/>
      <c r="E302" s="10"/>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row>
    <row r="303" spans="1:99" ht="30" customHeight="1" x14ac:dyDescent="0.25">
      <c r="A303" s="9"/>
      <c r="E303" s="10"/>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row>
    <row r="304" spans="1:99" ht="30" customHeight="1" x14ac:dyDescent="0.25">
      <c r="A304" s="9"/>
      <c r="E304" s="10"/>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row>
    <row r="305" spans="1:99" ht="30" customHeight="1" x14ac:dyDescent="0.25">
      <c r="A305" s="9"/>
      <c r="E305" s="10"/>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row>
    <row r="306" spans="1:99" ht="30" customHeight="1" x14ac:dyDescent="0.25">
      <c r="A306" s="9"/>
      <c r="E306" s="10"/>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row>
    <row r="307" spans="1:99" ht="30" customHeight="1" x14ac:dyDescent="0.25">
      <c r="A307" s="9"/>
      <c r="E307" s="10"/>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row>
    <row r="308" spans="1:99" ht="30" customHeight="1" x14ac:dyDescent="0.25">
      <c r="A308" s="9"/>
      <c r="E308" s="10"/>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row>
    <row r="309" spans="1:99" ht="30" customHeight="1" x14ac:dyDescent="0.25">
      <c r="A309" s="9"/>
      <c r="E309" s="10"/>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row>
    <row r="310" spans="1:99" ht="30" customHeight="1" x14ac:dyDescent="0.25">
      <c r="A310" s="9"/>
      <c r="E310" s="10"/>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row>
    <row r="311" spans="1:99" ht="30" customHeight="1" x14ac:dyDescent="0.25">
      <c r="A311" s="9"/>
      <c r="E311" s="10"/>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row>
    <row r="312" spans="1:99" ht="30" customHeight="1" x14ac:dyDescent="0.25">
      <c r="A312" s="9"/>
      <c r="E312" s="10"/>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row>
    <row r="313" spans="1:99" ht="30" customHeight="1" x14ac:dyDescent="0.25">
      <c r="A313" s="9"/>
      <c r="E313" s="10"/>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row>
    <row r="314" spans="1:99" ht="30" customHeight="1" x14ac:dyDescent="0.25">
      <c r="A314" s="9"/>
      <c r="E314" s="10"/>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row>
    <row r="315" spans="1:99" ht="30" customHeight="1" x14ac:dyDescent="0.25">
      <c r="A315" s="9"/>
      <c r="E315" s="10"/>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row>
    <row r="316" spans="1:99" ht="30" customHeight="1" x14ac:dyDescent="0.25">
      <c r="A316" s="9"/>
      <c r="E316" s="10"/>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row>
    <row r="317" spans="1:99" ht="30" customHeight="1" x14ac:dyDescent="0.25">
      <c r="A317" s="9"/>
      <c r="E317" s="10"/>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row>
    <row r="318" spans="1:99" ht="30" customHeight="1" x14ac:dyDescent="0.25">
      <c r="A318" s="9"/>
      <c r="E318" s="10"/>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row>
    <row r="319" spans="1:99" ht="30" customHeight="1" x14ac:dyDescent="0.25">
      <c r="A319" s="9"/>
      <c r="E319" s="10"/>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row>
    <row r="320" spans="1:99" ht="30" customHeight="1" x14ac:dyDescent="0.25">
      <c r="A320" s="9"/>
      <c r="E320" s="10"/>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row>
    <row r="321" spans="1:99" ht="30" customHeight="1" x14ac:dyDescent="0.25">
      <c r="A321" s="9"/>
      <c r="E321" s="10"/>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row>
    <row r="322" spans="1:99" ht="30" customHeight="1" x14ac:dyDescent="0.25">
      <c r="A322" s="9"/>
      <c r="E322" s="10"/>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row>
    <row r="323" spans="1:99" ht="30" customHeight="1" x14ac:dyDescent="0.25">
      <c r="A323" s="9"/>
      <c r="E323" s="10"/>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row>
    <row r="324" spans="1:99" ht="30" customHeight="1" x14ac:dyDescent="0.25">
      <c r="A324" s="9"/>
      <c r="E324" s="10"/>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row>
    <row r="325" spans="1:99" ht="30" customHeight="1" x14ac:dyDescent="0.25">
      <c r="A325" s="9"/>
      <c r="E325" s="10"/>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row>
    <row r="326" spans="1:99" ht="30" customHeight="1" x14ac:dyDescent="0.25">
      <c r="A326" s="9"/>
      <c r="E326" s="10"/>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row>
    <row r="327" spans="1:99" ht="30" customHeight="1" x14ac:dyDescent="0.25">
      <c r="A327" s="9"/>
      <c r="E327" s="10"/>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row>
    <row r="328" spans="1:99" ht="30" customHeight="1" x14ac:dyDescent="0.25">
      <c r="A328" s="9"/>
      <c r="E328" s="10"/>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row>
    <row r="329" spans="1:99" ht="30" customHeight="1" x14ac:dyDescent="0.25">
      <c r="A329" s="9"/>
      <c r="E329" s="10"/>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row>
    <row r="330" spans="1:99" ht="30" customHeight="1" x14ac:dyDescent="0.25">
      <c r="A330" s="9"/>
      <c r="E330" s="10"/>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row>
    <row r="331" spans="1:99" ht="30" customHeight="1" x14ac:dyDescent="0.25">
      <c r="A331" s="9"/>
      <c r="E331" s="10"/>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row>
    <row r="332" spans="1:99" ht="30" customHeight="1" x14ac:dyDescent="0.25">
      <c r="A332" s="9"/>
      <c r="E332" s="10"/>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row>
    <row r="333" spans="1:99" ht="30" customHeight="1" x14ac:dyDescent="0.25">
      <c r="A333" s="9"/>
      <c r="E333" s="10"/>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row>
    <row r="334" spans="1:99" ht="30" customHeight="1" x14ac:dyDescent="0.25">
      <c r="A334" s="9"/>
      <c r="E334" s="10"/>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row>
    <row r="335" spans="1:99" ht="30" customHeight="1" x14ac:dyDescent="0.25">
      <c r="A335" s="9"/>
      <c r="E335" s="10"/>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row>
    <row r="336" spans="1:99" ht="30" customHeight="1" x14ac:dyDescent="0.25">
      <c r="A336" s="9"/>
      <c r="E336" s="10"/>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row>
    <row r="337" spans="1:99" ht="30" customHeight="1" x14ac:dyDescent="0.25">
      <c r="A337" s="9"/>
      <c r="E337" s="10"/>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row>
    <row r="338" spans="1:99" ht="30" customHeight="1" x14ac:dyDescent="0.25">
      <c r="A338" s="9"/>
      <c r="E338" s="10"/>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row>
    <row r="339" spans="1:99" ht="30" customHeight="1" x14ac:dyDescent="0.25">
      <c r="A339" s="9"/>
      <c r="E339" s="10"/>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row>
    <row r="340" spans="1:99" ht="30" customHeight="1" x14ac:dyDescent="0.25">
      <c r="A340" s="9"/>
      <c r="E340" s="10"/>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row>
    <row r="341" spans="1:99" ht="30" customHeight="1" x14ac:dyDescent="0.25">
      <c r="A341" s="9"/>
      <c r="E341" s="10"/>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row>
    <row r="342" spans="1:99" ht="30" customHeight="1" x14ac:dyDescent="0.25">
      <c r="A342" s="9"/>
      <c r="E342" s="10"/>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row>
    <row r="343" spans="1:99" ht="30" customHeight="1" x14ac:dyDescent="0.25">
      <c r="A343" s="9"/>
      <c r="E343" s="10"/>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row>
    <row r="344" spans="1:99" ht="30" customHeight="1" x14ac:dyDescent="0.25">
      <c r="A344" s="9"/>
      <c r="E344" s="10"/>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row>
    <row r="345" spans="1:99" ht="30" customHeight="1" x14ac:dyDescent="0.25">
      <c r="A345" s="9"/>
      <c r="E345" s="10"/>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row>
    <row r="346" spans="1:99" ht="30" customHeight="1" x14ac:dyDescent="0.25">
      <c r="A346" s="9"/>
      <c r="E346" s="10"/>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row>
    <row r="347" spans="1:99" ht="30" customHeight="1" x14ac:dyDescent="0.25">
      <c r="A347" s="9"/>
      <c r="E347" s="10"/>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row>
    <row r="348" spans="1:99" ht="30" customHeight="1" x14ac:dyDescent="0.25">
      <c r="A348" s="9"/>
      <c r="E348" s="10"/>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row>
    <row r="349" spans="1:99" ht="30" customHeight="1" x14ac:dyDescent="0.25">
      <c r="A349" s="9"/>
      <c r="E349" s="10"/>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row>
    <row r="350" spans="1:99" ht="30" customHeight="1" x14ac:dyDescent="0.25">
      <c r="A350" s="9"/>
      <c r="E350" s="10"/>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row>
    <row r="351" spans="1:99" ht="30" customHeight="1" x14ac:dyDescent="0.25">
      <c r="A351" s="9"/>
      <c r="E351" s="10"/>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row>
    <row r="352" spans="1:99" ht="30" customHeight="1" x14ac:dyDescent="0.25">
      <c r="A352" s="9"/>
      <c r="E352" s="10"/>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row>
    <row r="353" spans="1:99" ht="30" customHeight="1" x14ac:dyDescent="0.25">
      <c r="A353" s="9"/>
      <c r="E353" s="10"/>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row>
    <row r="354" spans="1:99" ht="30" customHeight="1" x14ac:dyDescent="0.25">
      <c r="A354" s="9"/>
      <c r="E354" s="10"/>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row>
    <row r="355" spans="1:99" ht="30" customHeight="1" x14ac:dyDescent="0.25">
      <c r="A355" s="9"/>
      <c r="E355" s="10"/>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row>
    <row r="356" spans="1:99" ht="30" customHeight="1" x14ac:dyDescent="0.25">
      <c r="A356" s="9"/>
      <c r="E356" s="10"/>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row>
    <row r="357" spans="1:99" ht="30" customHeight="1" x14ac:dyDescent="0.25">
      <c r="A357" s="9"/>
      <c r="E357" s="10"/>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row>
    <row r="358" spans="1:99" ht="30" customHeight="1" x14ac:dyDescent="0.25">
      <c r="A358" s="9"/>
      <c r="E358" s="10"/>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row>
    <row r="359" spans="1:99" ht="30" customHeight="1" x14ac:dyDescent="0.25">
      <c r="A359" s="9"/>
      <c r="E359" s="10"/>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row>
    <row r="360" spans="1:99" ht="30" customHeight="1" x14ac:dyDescent="0.25">
      <c r="A360" s="9"/>
      <c r="E360" s="10"/>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row>
    <row r="361" spans="1:99" ht="30" customHeight="1" x14ac:dyDescent="0.25">
      <c r="A361" s="9"/>
      <c r="E361" s="10"/>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row>
    <row r="362" spans="1:99" ht="30" customHeight="1" x14ac:dyDescent="0.25">
      <c r="A362" s="9"/>
      <c r="E362" s="10"/>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row>
    <row r="363" spans="1:99" ht="30" customHeight="1" x14ac:dyDescent="0.25">
      <c r="A363" s="9"/>
      <c r="E363" s="10"/>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row>
    <row r="364" spans="1:99" ht="30" customHeight="1" x14ac:dyDescent="0.25">
      <c r="A364" s="9"/>
      <c r="E364" s="10"/>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row>
    <row r="365" spans="1:99" ht="30" customHeight="1" x14ac:dyDescent="0.25">
      <c r="A365" s="9"/>
      <c r="E365" s="10"/>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row>
    <row r="366" spans="1:99" ht="30" customHeight="1" x14ac:dyDescent="0.25">
      <c r="A366" s="9"/>
      <c r="E366" s="10"/>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row>
    <row r="367" spans="1:99" ht="30" customHeight="1" x14ac:dyDescent="0.25">
      <c r="A367" s="9"/>
      <c r="E367" s="10"/>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row>
    <row r="368" spans="1:99" ht="30" customHeight="1" x14ac:dyDescent="0.25">
      <c r="A368" s="9"/>
      <c r="E368" s="10"/>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row>
    <row r="369" spans="1:99" ht="30" customHeight="1" x14ac:dyDescent="0.25">
      <c r="A369" s="9"/>
      <c r="E369" s="10"/>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row>
    <row r="370" spans="1:99" ht="30" customHeight="1" x14ac:dyDescent="0.25">
      <c r="A370" s="9"/>
      <c r="E370" s="10"/>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row>
    <row r="371" spans="1:99" ht="30" customHeight="1" x14ac:dyDescent="0.25">
      <c r="A371" s="9"/>
      <c r="E371" s="10"/>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row>
    <row r="372" spans="1:99" ht="30" customHeight="1" x14ac:dyDescent="0.25">
      <c r="A372" s="9"/>
      <c r="E372" s="10"/>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row>
    <row r="373" spans="1:99" ht="30" customHeight="1" x14ac:dyDescent="0.25">
      <c r="A373" s="9"/>
      <c r="E373" s="10"/>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row>
    <row r="374" spans="1:99" ht="30" customHeight="1" x14ac:dyDescent="0.25">
      <c r="A374" s="9"/>
      <c r="E374" s="10"/>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row>
    <row r="375" spans="1:99" ht="30" customHeight="1" x14ac:dyDescent="0.25">
      <c r="A375" s="9"/>
      <c r="E375" s="10"/>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row>
    <row r="376" spans="1:99" ht="30" customHeight="1" x14ac:dyDescent="0.25">
      <c r="A376" s="9"/>
      <c r="E376" s="10"/>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row>
    <row r="377" spans="1:99" ht="30" customHeight="1" x14ac:dyDescent="0.25">
      <c r="A377" s="9"/>
      <c r="E377" s="10"/>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row>
    <row r="378" spans="1:99" ht="30" customHeight="1" x14ac:dyDescent="0.25">
      <c r="A378" s="9"/>
      <c r="E378" s="10"/>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row>
    <row r="379" spans="1:99" ht="30" customHeight="1" x14ac:dyDescent="0.25">
      <c r="A379" s="9"/>
      <c r="E379" s="10"/>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row>
    <row r="380" spans="1:99" ht="30" customHeight="1" x14ac:dyDescent="0.25">
      <c r="A380" s="9"/>
      <c r="E380" s="10"/>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row>
    <row r="381" spans="1:99" ht="30" customHeight="1" x14ac:dyDescent="0.25">
      <c r="A381" s="9"/>
      <c r="E381" s="10"/>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row>
    <row r="382" spans="1:99" ht="30" customHeight="1" x14ac:dyDescent="0.25">
      <c r="A382" s="9"/>
      <c r="E382" s="10"/>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row>
    <row r="383" spans="1:99" ht="30" customHeight="1" x14ac:dyDescent="0.25">
      <c r="A383" s="9"/>
      <c r="E383" s="10"/>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row>
    <row r="384" spans="1:99" ht="30" customHeight="1" x14ac:dyDescent="0.25">
      <c r="A384" s="9"/>
      <c r="E384" s="10"/>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row>
    <row r="385" spans="1:99" ht="30" customHeight="1" x14ac:dyDescent="0.25">
      <c r="A385" s="9"/>
      <c r="E385" s="10"/>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row>
    <row r="386" spans="1:99" ht="30" customHeight="1" x14ac:dyDescent="0.25">
      <c r="A386" s="9"/>
      <c r="E386" s="10"/>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row>
    <row r="387" spans="1:99" ht="30" customHeight="1" x14ac:dyDescent="0.25">
      <c r="A387" s="9"/>
      <c r="E387" s="10"/>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row>
    <row r="388" spans="1:99" ht="30" customHeight="1" x14ac:dyDescent="0.25">
      <c r="A388" s="9"/>
      <c r="E388" s="10"/>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row>
    <row r="389" spans="1:99" ht="30" customHeight="1" x14ac:dyDescent="0.25">
      <c r="A389" s="9"/>
      <c r="E389" s="10"/>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row>
    <row r="390" spans="1:99" ht="30" customHeight="1" x14ac:dyDescent="0.25">
      <c r="A390" s="9"/>
      <c r="E390" s="10"/>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row>
    <row r="391" spans="1:99" ht="30" customHeight="1" x14ac:dyDescent="0.25">
      <c r="A391" s="9"/>
      <c r="E391" s="10"/>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row>
    <row r="392" spans="1:99" ht="30" customHeight="1" x14ac:dyDescent="0.25">
      <c r="A392" s="9"/>
      <c r="E392" s="10"/>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row>
    <row r="393" spans="1:99" ht="30" customHeight="1" x14ac:dyDescent="0.25">
      <c r="A393" s="9"/>
      <c r="E393" s="10"/>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row>
    <row r="394" spans="1:99" ht="30" customHeight="1" x14ac:dyDescent="0.25">
      <c r="A394" s="9"/>
      <c r="E394" s="10"/>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row>
    <row r="395" spans="1:99" ht="30" customHeight="1" x14ac:dyDescent="0.25">
      <c r="A395" s="9"/>
      <c r="E395" s="10"/>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row>
    <row r="396" spans="1:99" ht="30" customHeight="1" x14ac:dyDescent="0.25">
      <c r="A396" s="9"/>
      <c r="E396" s="10"/>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row>
    <row r="397" spans="1:99" ht="30" customHeight="1" x14ac:dyDescent="0.25">
      <c r="A397" s="9"/>
      <c r="E397" s="10"/>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row>
    <row r="398" spans="1:99" ht="30" customHeight="1" x14ac:dyDescent="0.25">
      <c r="A398" s="9"/>
      <c r="E398" s="10"/>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row>
    <row r="399" spans="1:99" ht="30" customHeight="1" x14ac:dyDescent="0.25">
      <c r="A399" s="9"/>
      <c r="E399" s="10"/>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row>
    <row r="400" spans="1:99" ht="30" customHeight="1" x14ac:dyDescent="0.25">
      <c r="A400" s="9"/>
      <c r="E400" s="10"/>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row>
    <row r="401" spans="1:99" ht="30" customHeight="1" x14ac:dyDescent="0.25">
      <c r="A401" s="9"/>
      <c r="E401" s="10"/>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row>
    <row r="402" spans="1:99" ht="30" customHeight="1" x14ac:dyDescent="0.25">
      <c r="A402" s="9"/>
      <c r="E402" s="10"/>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row>
    <row r="403" spans="1:99" ht="30" customHeight="1" x14ac:dyDescent="0.25">
      <c r="A403" s="9"/>
      <c r="E403" s="10"/>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row>
    <row r="404" spans="1:99" ht="30" customHeight="1" x14ac:dyDescent="0.25">
      <c r="A404" s="9"/>
      <c r="E404" s="10"/>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row>
    <row r="405" spans="1:99" ht="30" customHeight="1" x14ac:dyDescent="0.25">
      <c r="A405" s="9"/>
      <c r="E405" s="10"/>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row>
    <row r="406" spans="1:99" ht="30" customHeight="1" x14ac:dyDescent="0.25">
      <c r="A406" s="9"/>
      <c r="E406" s="10"/>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row>
    <row r="407" spans="1:99" ht="30" customHeight="1" x14ac:dyDescent="0.25">
      <c r="A407" s="9"/>
      <c r="E407" s="10"/>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row>
    <row r="408" spans="1:99" ht="30" customHeight="1" x14ac:dyDescent="0.25">
      <c r="A408" s="9"/>
      <c r="E408" s="10"/>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row>
    <row r="409" spans="1:99" ht="30" customHeight="1" x14ac:dyDescent="0.25">
      <c r="A409" s="9"/>
      <c r="E409" s="10"/>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row>
    <row r="410" spans="1:99" ht="30" customHeight="1" x14ac:dyDescent="0.25">
      <c r="A410" s="9"/>
      <c r="E410" s="10"/>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row>
    <row r="411" spans="1:99" ht="30" customHeight="1" x14ac:dyDescent="0.25">
      <c r="A411" s="9"/>
      <c r="E411" s="10"/>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row>
    <row r="412" spans="1:99" ht="30" customHeight="1" x14ac:dyDescent="0.25">
      <c r="A412" s="9"/>
      <c r="E412" s="10"/>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row>
    <row r="413" spans="1:99" ht="30" customHeight="1" x14ac:dyDescent="0.25">
      <c r="A413" s="9"/>
      <c r="E413" s="10"/>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row>
    <row r="414" spans="1:99" ht="30" customHeight="1" x14ac:dyDescent="0.25">
      <c r="A414" s="9"/>
      <c r="E414" s="10"/>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row>
    <row r="415" spans="1:99" ht="30" customHeight="1" x14ac:dyDescent="0.25">
      <c r="A415" s="9"/>
      <c r="E415" s="10"/>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row>
    <row r="416" spans="1:99" ht="30" customHeight="1" x14ac:dyDescent="0.25">
      <c r="A416" s="9"/>
      <c r="E416" s="10"/>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row>
    <row r="417" spans="1:99" ht="30" customHeight="1" x14ac:dyDescent="0.25">
      <c r="A417" s="9"/>
      <c r="E417" s="10"/>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row>
    <row r="418" spans="1:99" ht="30" customHeight="1" x14ac:dyDescent="0.25">
      <c r="A418" s="9"/>
      <c r="E418" s="10"/>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row>
    <row r="419" spans="1:99" ht="30" customHeight="1" x14ac:dyDescent="0.25">
      <c r="A419" s="9"/>
      <c r="E419" s="10"/>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row>
    <row r="420" spans="1:99" ht="30" customHeight="1" x14ac:dyDescent="0.25">
      <c r="A420" s="9"/>
      <c r="E420" s="10"/>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row>
    <row r="421" spans="1:99" ht="30" customHeight="1" x14ac:dyDescent="0.25">
      <c r="A421" s="9"/>
      <c r="E421" s="10"/>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row>
    <row r="422" spans="1:99" ht="30" customHeight="1" x14ac:dyDescent="0.25">
      <c r="A422" s="9"/>
      <c r="E422" s="10"/>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row>
    <row r="423" spans="1:99" ht="30" customHeight="1" x14ac:dyDescent="0.25">
      <c r="A423" s="9"/>
      <c r="E423" s="10"/>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row>
    <row r="424" spans="1:99" ht="30" customHeight="1" x14ac:dyDescent="0.25">
      <c r="A424" s="9"/>
      <c r="E424" s="10"/>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row>
    <row r="425" spans="1:99" ht="30" customHeight="1" x14ac:dyDescent="0.25">
      <c r="A425" s="9"/>
      <c r="E425" s="10"/>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row>
    <row r="426" spans="1:99" ht="30" customHeight="1" x14ac:dyDescent="0.25">
      <c r="A426" s="9"/>
      <c r="E426" s="10"/>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row>
    <row r="427" spans="1:99" ht="30" customHeight="1" x14ac:dyDescent="0.25">
      <c r="A427" s="9"/>
      <c r="E427" s="10"/>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row>
    <row r="428" spans="1:99" ht="30" customHeight="1" x14ac:dyDescent="0.25">
      <c r="A428" s="9"/>
      <c r="E428" s="10"/>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row>
    <row r="429" spans="1:99" ht="30" customHeight="1" x14ac:dyDescent="0.25">
      <c r="A429" s="9"/>
      <c r="E429" s="10"/>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row>
    <row r="430" spans="1:99" ht="30" customHeight="1" x14ac:dyDescent="0.25">
      <c r="A430" s="9"/>
      <c r="E430" s="10"/>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row>
    <row r="431" spans="1:99" ht="30" customHeight="1" x14ac:dyDescent="0.25">
      <c r="A431" s="9"/>
      <c r="E431" s="10"/>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row>
    <row r="432" spans="1:99" ht="30" customHeight="1" x14ac:dyDescent="0.25">
      <c r="A432" s="9"/>
      <c r="E432" s="10"/>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row>
    <row r="433" spans="1:99" ht="30" customHeight="1" x14ac:dyDescent="0.25">
      <c r="A433" s="9"/>
      <c r="E433" s="10"/>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row>
    <row r="434" spans="1:99" ht="30" customHeight="1" x14ac:dyDescent="0.25">
      <c r="A434" s="9"/>
      <c r="E434" s="10"/>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row>
    <row r="435" spans="1:99" ht="30" customHeight="1" x14ac:dyDescent="0.25">
      <c r="A435" s="9"/>
      <c r="E435" s="10"/>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row>
    <row r="436" spans="1:99" ht="30" customHeight="1" x14ac:dyDescent="0.25">
      <c r="A436" s="9"/>
      <c r="E436" s="10"/>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row>
    <row r="437" spans="1:99" ht="30" customHeight="1" x14ac:dyDescent="0.25">
      <c r="A437" s="9"/>
      <c r="E437" s="10"/>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row>
    <row r="438" spans="1:99" ht="30" customHeight="1" x14ac:dyDescent="0.25">
      <c r="A438" s="9"/>
      <c r="E438" s="10"/>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row>
    <row r="439" spans="1:99" ht="30" customHeight="1" x14ac:dyDescent="0.25">
      <c r="A439" s="9"/>
      <c r="E439" s="10"/>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row>
    <row r="440" spans="1:99" ht="30" customHeight="1" x14ac:dyDescent="0.25">
      <c r="A440" s="9"/>
      <c r="E440" s="10"/>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row>
    <row r="441" spans="1:99" ht="30" customHeight="1" x14ac:dyDescent="0.25">
      <c r="A441" s="9"/>
      <c r="E441" s="10"/>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row>
    <row r="442" spans="1:99" ht="30" customHeight="1" x14ac:dyDescent="0.25">
      <c r="A442" s="9"/>
      <c r="E442" s="10"/>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row>
    <row r="443" spans="1:99" ht="30" customHeight="1" x14ac:dyDescent="0.25">
      <c r="A443" s="9"/>
      <c r="E443" s="10"/>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row>
    <row r="444" spans="1:99" ht="30" customHeight="1" x14ac:dyDescent="0.25">
      <c r="A444" s="9"/>
      <c r="E444" s="10"/>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row>
    <row r="445" spans="1:99" ht="30" customHeight="1" x14ac:dyDescent="0.25">
      <c r="A445" s="9"/>
      <c r="E445" s="10"/>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row>
    <row r="446" spans="1:99" ht="30" customHeight="1" x14ac:dyDescent="0.25">
      <c r="A446" s="9"/>
      <c r="E446" s="10"/>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row>
    <row r="447" spans="1:99" ht="30" customHeight="1" x14ac:dyDescent="0.25">
      <c r="A447" s="9"/>
      <c r="E447" s="10"/>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row>
    <row r="448" spans="1:99" ht="30" customHeight="1" x14ac:dyDescent="0.25">
      <c r="A448" s="9"/>
      <c r="E448" s="10"/>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row>
    <row r="449" spans="1:99" ht="30" customHeight="1" x14ac:dyDescent="0.25">
      <c r="A449" s="9"/>
      <c r="E449" s="10"/>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row>
    <row r="450" spans="1:99" ht="30" customHeight="1" x14ac:dyDescent="0.25">
      <c r="A450" s="9"/>
      <c r="E450" s="10"/>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row>
    <row r="451" spans="1:99" ht="30" customHeight="1" x14ac:dyDescent="0.25">
      <c r="A451" s="9"/>
      <c r="E451" s="10"/>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row>
    <row r="452" spans="1:99" ht="30" customHeight="1" x14ac:dyDescent="0.25">
      <c r="A452" s="9"/>
      <c r="E452" s="10"/>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row>
    <row r="453" spans="1:99" ht="30" customHeight="1" x14ac:dyDescent="0.25">
      <c r="A453" s="9"/>
      <c r="E453" s="10"/>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row>
    <row r="454" spans="1:99" ht="30" customHeight="1" x14ac:dyDescent="0.25">
      <c r="A454" s="9"/>
      <c r="E454" s="10"/>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row>
    <row r="455" spans="1:99" ht="30" customHeight="1" x14ac:dyDescent="0.25">
      <c r="A455" s="9"/>
      <c r="E455" s="10"/>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row>
    <row r="456" spans="1:99" ht="30" customHeight="1" x14ac:dyDescent="0.25">
      <c r="A456" s="9"/>
      <c r="E456" s="10"/>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row>
    <row r="457" spans="1:99" ht="30" customHeight="1" x14ac:dyDescent="0.25">
      <c r="A457" s="9"/>
      <c r="E457" s="10"/>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row>
    <row r="458" spans="1:99" ht="30" customHeight="1" x14ac:dyDescent="0.25">
      <c r="A458" s="9"/>
      <c r="E458" s="10"/>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row>
    <row r="459" spans="1:99" ht="30" customHeight="1" x14ac:dyDescent="0.25">
      <c r="A459" s="9"/>
      <c r="E459" s="10"/>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row>
    <row r="460" spans="1:99" ht="30" customHeight="1" x14ac:dyDescent="0.25">
      <c r="A460" s="9"/>
      <c r="E460" s="10"/>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row>
    <row r="461" spans="1:99" ht="30" customHeight="1" x14ac:dyDescent="0.25">
      <c r="A461" s="9"/>
      <c r="E461" s="10"/>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row>
    <row r="462" spans="1:99" ht="30" customHeight="1" x14ac:dyDescent="0.25">
      <c r="A462" s="9"/>
      <c r="E462" s="10"/>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c r="CR462" s="8"/>
      <c r="CS462" s="8"/>
      <c r="CT462" s="8"/>
      <c r="CU462" s="8"/>
    </row>
    <row r="463" spans="1:99" ht="30" customHeight="1" x14ac:dyDescent="0.25">
      <c r="A463" s="9"/>
      <c r="E463" s="10"/>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row>
    <row r="464" spans="1:99" ht="30" customHeight="1" x14ac:dyDescent="0.25">
      <c r="A464" s="9"/>
      <c r="E464" s="10"/>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row>
    <row r="465" spans="1:99" ht="30" customHeight="1" x14ac:dyDescent="0.25">
      <c r="A465" s="9"/>
      <c r="E465" s="10"/>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row>
    <row r="466" spans="1:99" ht="30" customHeight="1" x14ac:dyDescent="0.25">
      <c r="A466" s="9"/>
      <c r="E466" s="10"/>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8"/>
      <c r="CQ466" s="8"/>
      <c r="CR466" s="8"/>
      <c r="CS466" s="8"/>
      <c r="CT466" s="8"/>
      <c r="CU466" s="8"/>
    </row>
    <row r="467" spans="1:99" ht="30" customHeight="1" x14ac:dyDescent="0.25">
      <c r="A467" s="9"/>
      <c r="E467" s="10"/>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row>
    <row r="468" spans="1:99" ht="30" customHeight="1" x14ac:dyDescent="0.25">
      <c r="A468" s="9"/>
      <c r="E468" s="10"/>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row>
    <row r="469" spans="1:99" ht="30" customHeight="1" x14ac:dyDescent="0.25">
      <c r="A469" s="9"/>
      <c r="E469" s="10"/>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row>
    <row r="470" spans="1:99" ht="30" customHeight="1" x14ac:dyDescent="0.25">
      <c r="A470" s="9"/>
      <c r="E470" s="10"/>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row>
    <row r="471" spans="1:99" ht="30" customHeight="1" x14ac:dyDescent="0.25">
      <c r="A471" s="9"/>
      <c r="E471" s="10"/>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row>
    <row r="472" spans="1:99" ht="30" customHeight="1" x14ac:dyDescent="0.25">
      <c r="A472" s="9"/>
      <c r="E472" s="10"/>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row>
    <row r="473" spans="1:99" ht="30" customHeight="1" x14ac:dyDescent="0.25">
      <c r="A473" s="9"/>
      <c r="E473" s="10"/>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row>
    <row r="474" spans="1:99" ht="30" customHeight="1" x14ac:dyDescent="0.25">
      <c r="A474" s="9"/>
      <c r="E474" s="10"/>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row>
    <row r="475" spans="1:99" ht="30" customHeight="1" x14ac:dyDescent="0.25">
      <c r="A475" s="9"/>
      <c r="E475" s="10"/>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row>
    <row r="476" spans="1:99" ht="30" customHeight="1" x14ac:dyDescent="0.25">
      <c r="A476" s="9"/>
      <c r="E476" s="10"/>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row>
    <row r="477" spans="1:99" ht="30" customHeight="1" x14ac:dyDescent="0.25">
      <c r="A477" s="9"/>
      <c r="E477" s="10"/>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row>
    <row r="478" spans="1:99" ht="30" customHeight="1" x14ac:dyDescent="0.25">
      <c r="A478" s="9"/>
      <c r="E478" s="10"/>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row>
    <row r="479" spans="1:99" ht="30" customHeight="1" x14ac:dyDescent="0.25">
      <c r="A479" s="9"/>
      <c r="E479" s="10"/>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row>
    <row r="480" spans="1:99" ht="30" customHeight="1" x14ac:dyDescent="0.25">
      <c r="A480" s="9"/>
      <c r="E480" s="10"/>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row>
    <row r="481" spans="1:99" ht="30" customHeight="1" x14ac:dyDescent="0.25">
      <c r="A481" s="9"/>
      <c r="E481" s="10"/>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row>
    <row r="482" spans="1:99" ht="30" customHeight="1" x14ac:dyDescent="0.25">
      <c r="A482" s="9"/>
      <c r="E482" s="10"/>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row>
    <row r="483" spans="1:99" ht="30" customHeight="1" x14ac:dyDescent="0.25">
      <c r="A483" s="9"/>
      <c r="E483" s="10"/>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row>
    <row r="484" spans="1:99" ht="30" customHeight="1" x14ac:dyDescent="0.25">
      <c r="A484" s="9"/>
      <c r="E484" s="10"/>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row>
    <row r="485" spans="1:99" ht="30" customHeight="1" x14ac:dyDescent="0.25">
      <c r="A485" s="9"/>
      <c r="E485" s="10"/>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row>
    <row r="486" spans="1:99" ht="30" customHeight="1" x14ac:dyDescent="0.25">
      <c r="A486" s="9"/>
      <c r="E486" s="10"/>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row>
    <row r="487" spans="1:99" ht="30" customHeight="1" x14ac:dyDescent="0.25">
      <c r="A487" s="9"/>
      <c r="E487" s="10"/>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row>
    <row r="488" spans="1:99" ht="30" customHeight="1" x14ac:dyDescent="0.25">
      <c r="A488" s="9"/>
      <c r="E488" s="10"/>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row>
    <row r="489" spans="1:99" ht="30" customHeight="1" x14ac:dyDescent="0.25">
      <c r="A489" s="9"/>
      <c r="E489" s="10"/>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row>
    <row r="490" spans="1:99" ht="30" customHeight="1" x14ac:dyDescent="0.25">
      <c r="A490" s="9"/>
      <c r="E490" s="10"/>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row>
    <row r="491" spans="1:99" ht="30" customHeight="1" x14ac:dyDescent="0.25">
      <c r="A491" s="9"/>
      <c r="E491" s="10"/>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row>
    <row r="492" spans="1:99" ht="30" customHeight="1" x14ac:dyDescent="0.25">
      <c r="A492" s="9"/>
      <c r="E492" s="10"/>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row>
    <row r="493" spans="1:99" ht="30" customHeight="1" x14ac:dyDescent="0.25">
      <c r="A493" s="9"/>
      <c r="E493" s="10"/>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row>
    <row r="494" spans="1:99" ht="30" customHeight="1" x14ac:dyDescent="0.25">
      <c r="A494" s="9"/>
      <c r="E494" s="10"/>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row>
    <row r="495" spans="1:99" ht="30" customHeight="1" x14ac:dyDescent="0.25">
      <c r="A495" s="9"/>
      <c r="E495" s="10"/>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row>
    <row r="496" spans="1:99" ht="30" customHeight="1" x14ac:dyDescent="0.25">
      <c r="A496" s="9"/>
      <c r="E496" s="10"/>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row>
    <row r="497" spans="1:99" ht="30" customHeight="1" x14ac:dyDescent="0.25">
      <c r="A497" s="9"/>
      <c r="E497" s="10"/>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row>
    <row r="498" spans="1:99" ht="30" customHeight="1" x14ac:dyDescent="0.25">
      <c r="A498" s="9"/>
      <c r="E498" s="10"/>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row>
    <row r="499" spans="1:99" ht="30" customHeight="1" x14ac:dyDescent="0.25">
      <c r="A499" s="9"/>
      <c r="E499" s="10"/>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row>
    <row r="500" spans="1:99" ht="30" customHeight="1" x14ac:dyDescent="0.25">
      <c r="A500" s="9"/>
      <c r="E500" s="10"/>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row>
    <row r="501" spans="1:99" ht="30" customHeight="1" x14ac:dyDescent="0.25">
      <c r="A501" s="9"/>
      <c r="E501" s="10"/>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row>
    <row r="502" spans="1:99" ht="30" customHeight="1" x14ac:dyDescent="0.25">
      <c r="A502" s="9"/>
      <c r="E502" s="10"/>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row>
    <row r="503" spans="1:99" ht="30" customHeight="1" x14ac:dyDescent="0.25">
      <c r="A503" s="9"/>
      <c r="E503" s="10"/>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row>
    <row r="504" spans="1:99" ht="30" customHeight="1" x14ac:dyDescent="0.25">
      <c r="A504" s="9"/>
      <c r="E504" s="10"/>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row>
    <row r="505" spans="1:99" ht="30" customHeight="1" x14ac:dyDescent="0.25">
      <c r="A505" s="9"/>
      <c r="E505" s="10"/>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row>
    <row r="506" spans="1:99" ht="30" customHeight="1" x14ac:dyDescent="0.25">
      <c r="A506" s="9"/>
      <c r="E506" s="10"/>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row>
    <row r="507" spans="1:99" ht="30" customHeight="1" x14ac:dyDescent="0.25">
      <c r="A507" s="9"/>
      <c r="E507" s="10"/>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row>
    <row r="508" spans="1:99" ht="30" customHeight="1" x14ac:dyDescent="0.25">
      <c r="A508" s="9"/>
      <c r="E508" s="10"/>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row>
    <row r="509" spans="1:99" ht="30" customHeight="1" x14ac:dyDescent="0.25">
      <c r="A509" s="9"/>
      <c r="E509" s="10"/>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row>
    <row r="510" spans="1:99" ht="30" customHeight="1" x14ac:dyDescent="0.25">
      <c r="A510" s="9"/>
      <c r="E510" s="10"/>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row>
    <row r="511" spans="1:99" ht="30" customHeight="1" x14ac:dyDescent="0.25">
      <c r="A511" s="9"/>
      <c r="E511" s="10"/>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row>
    <row r="512" spans="1:99" ht="30" customHeight="1" x14ac:dyDescent="0.25">
      <c r="A512" s="9"/>
      <c r="E512" s="10"/>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c r="CR512" s="8"/>
      <c r="CS512" s="8"/>
      <c r="CT512" s="8"/>
      <c r="CU512" s="8"/>
    </row>
    <row r="513" spans="1:99" ht="30" customHeight="1" x14ac:dyDescent="0.25">
      <c r="A513" s="9"/>
      <c r="E513" s="10"/>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row>
    <row r="514" spans="1:99" ht="30" customHeight="1" x14ac:dyDescent="0.25">
      <c r="A514" s="9"/>
      <c r="E514" s="10"/>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8"/>
      <c r="CQ514" s="8"/>
      <c r="CR514" s="8"/>
      <c r="CS514" s="8"/>
      <c r="CT514" s="8"/>
      <c r="CU514" s="8"/>
    </row>
    <row r="515" spans="1:99" ht="30" customHeight="1" x14ac:dyDescent="0.25">
      <c r="A515" s="9"/>
      <c r="E515" s="10"/>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row>
    <row r="516" spans="1:99" ht="30" customHeight="1" x14ac:dyDescent="0.25">
      <c r="A516" s="9"/>
      <c r="E516" s="10"/>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row>
    <row r="517" spans="1:99" ht="30" customHeight="1" x14ac:dyDescent="0.25">
      <c r="A517" s="9"/>
      <c r="E517" s="10"/>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row>
    <row r="518" spans="1:99" ht="30" customHeight="1" x14ac:dyDescent="0.25">
      <c r="A518" s="9"/>
      <c r="E518" s="10"/>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row>
    <row r="519" spans="1:99" ht="30" customHeight="1" x14ac:dyDescent="0.25">
      <c r="A519" s="9"/>
      <c r="E519" s="10"/>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row>
    <row r="520" spans="1:99" ht="30" customHeight="1" x14ac:dyDescent="0.25">
      <c r="A520" s="9"/>
      <c r="E520" s="10"/>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row>
    <row r="521" spans="1:99" ht="30" customHeight="1" x14ac:dyDescent="0.25">
      <c r="A521" s="9"/>
      <c r="E521" s="10"/>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row>
    <row r="522" spans="1:99" ht="30" customHeight="1" x14ac:dyDescent="0.25">
      <c r="A522" s="9"/>
      <c r="E522" s="10"/>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row>
    <row r="523" spans="1:99" ht="30" customHeight="1" x14ac:dyDescent="0.25">
      <c r="A523" s="9"/>
      <c r="E523" s="10"/>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row>
    <row r="524" spans="1:99" ht="30" customHeight="1" x14ac:dyDescent="0.25">
      <c r="A524" s="9"/>
      <c r="E524" s="10"/>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row>
    <row r="525" spans="1:99" ht="30" customHeight="1" x14ac:dyDescent="0.25">
      <c r="A525" s="9"/>
      <c r="E525" s="10"/>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row>
    <row r="526" spans="1:99" ht="30" customHeight="1" x14ac:dyDescent="0.25">
      <c r="A526" s="9"/>
      <c r="E526" s="10"/>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row>
    <row r="527" spans="1:99" ht="30" customHeight="1" x14ac:dyDescent="0.25">
      <c r="A527" s="9"/>
      <c r="E527" s="10"/>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row>
    <row r="528" spans="1:99" ht="30" customHeight="1" x14ac:dyDescent="0.25">
      <c r="A528" s="9"/>
      <c r="E528" s="10"/>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row>
    <row r="529" spans="1:99" ht="30" customHeight="1" x14ac:dyDescent="0.25">
      <c r="A529" s="9"/>
      <c r="E529" s="10"/>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row>
    <row r="530" spans="1:99" ht="30" customHeight="1" x14ac:dyDescent="0.25">
      <c r="A530" s="9"/>
      <c r="E530" s="10"/>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row>
    <row r="531" spans="1:99" ht="30" customHeight="1" x14ac:dyDescent="0.25">
      <c r="A531" s="9"/>
      <c r="E531" s="10"/>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row>
    <row r="532" spans="1:99" ht="30" customHeight="1" x14ac:dyDescent="0.25">
      <c r="A532" s="9"/>
      <c r="E532" s="10"/>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row>
    <row r="533" spans="1:99" ht="30" customHeight="1" x14ac:dyDescent="0.25">
      <c r="A533" s="9"/>
      <c r="E533" s="10"/>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row>
    <row r="534" spans="1:99" ht="30" customHeight="1" x14ac:dyDescent="0.25">
      <c r="A534" s="9"/>
      <c r="E534" s="10"/>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row>
    <row r="535" spans="1:99" ht="30" customHeight="1" x14ac:dyDescent="0.25">
      <c r="A535" s="9"/>
      <c r="E535" s="10"/>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row>
    <row r="536" spans="1:99" ht="30" customHeight="1" x14ac:dyDescent="0.25">
      <c r="A536" s="9"/>
      <c r="E536" s="10"/>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row>
    <row r="537" spans="1:99" ht="30" customHeight="1" x14ac:dyDescent="0.25">
      <c r="A537" s="9"/>
      <c r="E537" s="10"/>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row>
    <row r="538" spans="1:99" ht="30" customHeight="1" x14ac:dyDescent="0.25">
      <c r="A538" s="9"/>
      <c r="E538" s="10"/>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row>
    <row r="539" spans="1:99" ht="30" customHeight="1" x14ac:dyDescent="0.25">
      <c r="A539" s="9"/>
      <c r="E539" s="10"/>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row>
    <row r="540" spans="1:99" ht="30" customHeight="1" x14ac:dyDescent="0.25">
      <c r="A540" s="9"/>
      <c r="E540" s="10"/>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row>
    <row r="541" spans="1:99" ht="30" customHeight="1" x14ac:dyDescent="0.25">
      <c r="A541" s="9"/>
      <c r="E541" s="10"/>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row>
    <row r="542" spans="1:99" ht="30" customHeight="1" x14ac:dyDescent="0.25">
      <c r="A542" s="9"/>
      <c r="E542" s="10"/>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c r="CR542" s="8"/>
      <c r="CS542" s="8"/>
      <c r="CT542" s="8"/>
      <c r="CU542" s="8"/>
    </row>
    <row r="543" spans="1:99" ht="30" customHeight="1" x14ac:dyDescent="0.25">
      <c r="A543" s="9"/>
      <c r="E543" s="10"/>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c r="CR543" s="8"/>
      <c r="CS543" s="8"/>
      <c r="CT543" s="8"/>
      <c r="CU543" s="8"/>
    </row>
    <row r="544" spans="1:99" ht="30" customHeight="1" x14ac:dyDescent="0.25">
      <c r="A544" s="9"/>
      <c r="E544" s="10"/>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row>
    <row r="545" spans="1:99" ht="30" customHeight="1" x14ac:dyDescent="0.25">
      <c r="A545" s="9"/>
      <c r="E545" s="10"/>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row>
    <row r="546" spans="1:99" ht="30" customHeight="1" x14ac:dyDescent="0.25">
      <c r="A546" s="9"/>
      <c r="E546" s="10"/>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row>
    <row r="547" spans="1:99" ht="30" customHeight="1" x14ac:dyDescent="0.25">
      <c r="A547" s="9"/>
      <c r="E547" s="10"/>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row>
    <row r="548" spans="1:99" ht="30" customHeight="1" x14ac:dyDescent="0.25">
      <c r="A548" s="9"/>
      <c r="E548" s="10"/>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row>
    <row r="549" spans="1:99" ht="30" customHeight="1" x14ac:dyDescent="0.25">
      <c r="A549" s="9"/>
      <c r="E549" s="10"/>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c r="CP549" s="8"/>
      <c r="CQ549" s="8"/>
      <c r="CR549" s="8"/>
      <c r="CS549" s="8"/>
      <c r="CT549" s="8"/>
      <c r="CU549" s="8"/>
    </row>
    <row r="550" spans="1:99" ht="30" customHeight="1" x14ac:dyDescent="0.25">
      <c r="A550" s="9"/>
      <c r="E550" s="10"/>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8"/>
      <c r="CQ550" s="8"/>
      <c r="CR550" s="8"/>
      <c r="CS550" s="8"/>
      <c r="CT550" s="8"/>
      <c r="CU550" s="8"/>
    </row>
    <row r="551" spans="1:99" ht="30" customHeight="1" x14ac:dyDescent="0.25">
      <c r="A551" s="9"/>
      <c r="E551" s="10"/>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c r="CP551" s="8"/>
      <c r="CQ551" s="8"/>
      <c r="CR551" s="8"/>
      <c r="CS551" s="8"/>
      <c r="CT551" s="8"/>
      <c r="CU551" s="8"/>
    </row>
    <row r="552" spans="1:99" ht="30" customHeight="1" x14ac:dyDescent="0.25">
      <c r="A552" s="9"/>
      <c r="E552" s="10"/>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row>
    <row r="553" spans="1:99" ht="30" customHeight="1" x14ac:dyDescent="0.25">
      <c r="A553" s="9"/>
      <c r="E553" s="10"/>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row>
    <row r="554" spans="1:99" ht="30" customHeight="1" x14ac:dyDescent="0.25">
      <c r="A554" s="9"/>
      <c r="E554" s="10"/>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c r="CP554" s="8"/>
      <c r="CQ554" s="8"/>
      <c r="CR554" s="8"/>
      <c r="CS554" s="8"/>
      <c r="CT554" s="8"/>
      <c r="CU554" s="8"/>
    </row>
    <row r="555" spans="1:99" ht="30" customHeight="1" x14ac:dyDescent="0.25">
      <c r="A555" s="9"/>
      <c r="E555" s="10"/>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c r="CP555" s="8"/>
      <c r="CQ555" s="8"/>
      <c r="CR555" s="8"/>
      <c r="CS555" s="8"/>
      <c r="CT555" s="8"/>
      <c r="CU555" s="8"/>
    </row>
    <row r="556" spans="1:99" ht="30" customHeight="1" x14ac:dyDescent="0.25">
      <c r="A556" s="9"/>
      <c r="E556" s="10"/>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row>
    <row r="557" spans="1:99" ht="30" customHeight="1" x14ac:dyDescent="0.25">
      <c r="A557" s="9"/>
      <c r="E557" s="10"/>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row>
    <row r="558" spans="1:99" ht="30" customHeight="1" x14ac:dyDescent="0.25">
      <c r="A558" s="9"/>
      <c r="E558" s="10"/>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c r="CP558" s="8"/>
      <c r="CQ558" s="8"/>
      <c r="CR558" s="8"/>
      <c r="CS558" s="8"/>
      <c r="CT558" s="8"/>
      <c r="CU558" s="8"/>
    </row>
    <row r="559" spans="1:99" ht="30" customHeight="1" x14ac:dyDescent="0.25">
      <c r="A559" s="9"/>
      <c r="E559" s="10"/>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row>
    <row r="560" spans="1:99" ht="30" customHeight="1" x14ac:dyDescent="0.25">
      <c r="A560" s="9"/>
      <c r="E560" s="10"/>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row>
    <row r="561" spans="1:99" ht="30" customHeight="1" x14ac:dyDescent="0.25">
      <c r="A561" s="9"/>
      <c r="E561" s="10"/>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c r="CP561" s="8"/>
      <c r="CQ561" s="8"/>
      <c r="CR561" s="8"/>
      <c r="CS561" s="8"/>
      <c r="CT561" s="8"/>
      <c r="CU561" s="8"/>
    </row>
    <row r="562" spans="1:99" ht="30" customHeight="1" x14ac:dyDescent="0.25">
      <c r="A562" s="9"/>
      <c r="E562" s="10"/>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8"/>
      <c r="CQ562" s="8"/>
      <c r="CR562" s="8"/>
      <c r="CS562" s="8"/>
      <c r="CT562" s="8"/>
      <c r="CU562" s="8"/>
    </row>
    <row r="563" spans="1:99" ht="30" customHeight="1" x14ac:dyDescent="0.25">
      <c r="A563" s="9"/>
      <c r="E563" s="10"/>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c r="CP563" s="8"/>
      <c r="CQ563" s="8"/>
      <c r="CR563" s="8"/>
      <c r="CS563" s="8"/>
      <c r="CT563" s="8"/>
      <c r="CU563" s="8"/>
    </row>
    <row r="564" spans="1:99" ht="30" customHeight="1" x14ac:dyDescent="0.25">
      <c r="A564" s="9"/>
      <c r="E564" s="10"/>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c r="CP564" s="8"/>
      <c r="CQ564" s="8"/>
      <c r="CR564" s="8"/>
      <c r="CS564" s="8"/>
      <c r="CT564" s="8"/>
      <c r="CU564" s="8"/>
    </row>
    <row r="565" spans="1:99" ht="30" customHeight="1" x14ac:dyDescent="0.25">
      <c r="A565" s="9"/>
      <c r="E565" s="10"/>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8"/>
      <c r="CQ565" s="8"/>
      <c r="CR565" s="8"/>
      <c r="CS565" s="8"/>
      <c r="CT565" s="8"/>
      <c r="CU565" s="8"/>
    </row>
    <row r="566" spans="1:99" ht="30" customHeight="1" x14ac:dyDescent="0.25">
      <c r="A566" s="9"/>
      <c r="E566" s="10"/>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c r="CQ566" s="8"/>
      <c r="CR566" s="8"/>
      <c r="CS566" s="8"/>
      <c r="CT566" s="8"/>
      <c r="CU566" s="8"/>
    </row>
    <row r="567" spans="1:99" ht="30" customHeight="1" x14ac:dyDescent="0.25">
      <c r="A567" s="9"/>
      <c r="E567" s="10"/>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8"/>
      <c r="CQ567" s="8"/>
      <c r="CR567" s="8"/>
      <c r="CS567" s="8"/>
      <c r="CT567" s="8"/>
      <c r="CU567" s="8"/>
    </row>
    <row r="568" spans="1:99" ht="30" customHeight="1" x14ac:dyDescent="0.25">
      <c r="A568" s="9"/>
      <c r="E568" s="10"/>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row>
    <row r="569" spans="1:99" ht="30" customHeight="1" x14ac:dyDescent="0.25">
      <c r="A569" s="9"/>
      <c r="E569" s="10"/>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c r="CP569" s="8"/>
      <c r="CQ569" s="8"/>
      <c r="CR569" s="8"/>
      <c r="CS569" s="8"/>
      <c r="CT569" s="8"/>
      <c r="CU569" s="8"/>
    </row>
    <row r="570" spans="1:99" ht="30" customHeight="1" x14ac:dyDescent="0.25">
      <c r="A570" s="9"/>
      <c r="E570" s="10"/>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c r="CP570" s="8"/>
      <c r="CQ570" s="8"/>
      <c r="CR570" s="8"/>
      <c r="CS570" s="8"/>
      <c r="CT570" s="8"/>
      <c r="CU570" s="8"/>
    </row>
    <row r="571" spans="1:99" ht="30" customHeight="1" x14ac:dyDescent="0.25">
      <c r="A571" s="9"/>
      <c r="E571" s="10"/>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8"/>
      <c r="CQ571" s="8"/>
      <c r="CR571" s="8"/>
      <c r="CS571" s="8"/>
      <c r="CT571" s="8"/>
      <c r="CU571" s="8"/>
    </row>
    <row r="572" spans="1:99" ht="30" customHeight="1" x14ac:dyDescent="0.25">
      <c r="A572" s="9"/>
      <c r="E572" s="10"/>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c r="CP572" s="8"/>
      <c r="CQ572" s="8"/>
      <c r="CR572" s="8"/>
      <c r="CS572" s="8"/>
      <c r="CT572" s="8"/>
      <c r="CU572" s="8"/>
    </row>
    <row r="573" spans="1:99" ht="30" customHeight="1" x14ac:dyDescent="0.25">
      <c r="A573" s="9"/>
      <c r="E573" s="10"/>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row>
    <row r="574" spans="1:99" ht="30" customHeight="1" x14ac:dyDescent="0.25">
      <c r="A574" s="9"/>
      <c r="E574" s="10"/>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c r="CP574" s="8"/>
      <c r="CQ574" s="8"/>
      <c r="CR574" s="8"/>
      <c r="CS574" s="8"/>
      <c r="CT574" s="8"/>
      <c r="CU574" s="8"/>
    </row>
    <row r="575" spans="1:99" ht="30" customHeight="1" x14ac:dyDescent="0.25">
      <c r="A575" s="9"/>
      <c r="E575" s="10"/>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row>
    <row r="576" spans="1:99" ht="30" customHeight="1" x14ac:dyDescent="0.25">
      <c r="A576" s="9"/>
      <c r="E576" s="10"/>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row>
    <row r="577" spans="1:99" ht="30" customHeight="1" x14ac:dyDescent="0.25">
      <c r="A577" s="9"/>
      <c r="E577" s="10"/>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row>
    <row r="578" spans="1:99" ht="30" customHeight="1" x14ac:dyDescent="0.25">
      <c r="A578" s="9"/>
      <c r="E578" s="10"/>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row>
    <row r="579" spans="1:99" ht="30" customHeight="1" x14ac:dyDescent="0.25">
      <c r="A579" s="9"/>
      <c r="E579" s="10"/>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row>
    <row r="580" spans="1:99" ht="30" customHeight="1" x14ac:dyDescent="0.25">
      <c r="A580" s="9"/>
      <c r="E580" s="10"/>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row>
    <row r="581" spans="1:99" ht="30" customHeight="1" x14ac:dyDescent="0.25">
      <c r="A581" s="9"/>
      <c r="E581" s="10"/>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row>
    <row r="582" spans="1:99" ht="30" customHeight="1" x14ac:dyDescent="0.25">
      <c r="A582" s="9"/>
      <c r="E582" s="10"/>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row>
    <row r="583" spans="1:99" ht="30" customHeight="1" x14ac:dyDescent="0.25">
      <c r="A583" s="9"/>
      <c r="E583" s="10"/>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row>
    <row r="584" spans="1:99" ht="30" customHeight="1" x14ac:dyDescent="0.25">
      <c r="A584" s="9"/>
      <c r="E584" s="10"/>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row>
    <row r="585" spans="1:99" ht="30" customHeight="1" x14ac:dyDescent="0.25">
      <c r="A585" s="9"/>
      <c r="E585" s="10"/>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row>
    <row r="586" spans="1:99" ht="30" customHeight="1" x14ac:dyDescent="0.25">
      <c r="A586" s="9"/>
      <c r="E586" s="10"/>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row>
    <row r="587" spans="1:99" ht="30" customHeight="1" x14ac:dyDescent="0.25">
      <c r="A587" s="9"/>
      <c r="E587" s="10"/>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row>
    <row r="588" spans="1:99" ht="30" customHeight="1" x14ac:dyDescent="0.25">
      <c r="A588" s="9"/>
      <c r="E588" s="10"/>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c r="CP588" s="8"/>
      <c r="CQ588" s="8"/>
      <c r="CR588" s="8"/>
      <c r="CS588" s="8"/>
      <c r="CT588" s="8"/>
      <c r="CU588" s="8"/>
    </row>
    <row r="589" spans="1:99" ht="30" customHeight="1" x14ac:dyDescent="0.25">
      <c r="A589" s="9"/>
      <c r="E589" s="10"/>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row>
    <row r="590" spans="1:99" ht="30" customHeight="1" x14ac:dyDescent="0.25">
      <c r="A590" s="9"/>
      <c r="E590" s="10"/>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row>
    <row r="591" spans="1:99" ht="30" customHeight="1" x14ac:dyDescent="0.25">
      <c r="A591" s="9"/>
      <c r="E591" s="10"/>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row>
    <row r="592" spans="1:99" ht="30" customHeight="1" x14ac:dyDescent="0.25">
      <c r="A592" s="9"/>
      <c r="E592" s="10"/>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row>
    <row r="593" spans="1:99" ht="30" customHeight="1" x14ac:dyDescent="0.25">
      <c r="A593" s="9"/>
      <c r="E593" s="10"/>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row>
    <row r="594" spans="1:99" ht="30" customHeight="1" x14ac:dyDescent="0.25">
      <c r="A594" s="9"/>
      <c r="E594" s="10"/>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row>
    <row r="595" spans="1:99" ht="30" customHeight="1" x14ac:dyDescent="0.25">
      <c r="A595" s="9"/>
      <c r="E595" s="10"/>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row>
    <row r="596" spans="1:99" ht="30" customHeight="1" x14ac:dyDescent="0.25">
      <c r="A596" s="9"/>
      <c r="E596" s="10"/>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c r="CP596" s="8"/>
      <c r="CQ596" s="8"/>
      <c r="CR596" s="8"/>
      <c r="CS596" s="8"/>
      <c r="CT596" s="8"/>
      <c r="CU596" s="8"/>
    </row>
    <row r="597" spans="1:99" ht="30" customHeight="1" x14ac:dyDescent="0.25">
      <c r="A597" s="9"/>
      <c r="E597" s="10"/>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row>
    <row r="598" spans="1:99" ht="30" customHeight="1" x14ac:dyDescent="0.25">
      <c r="A598" s="9"/>
      <c r="E598" s="10"/>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row>
    <row r="599" spans="1:99" ht="30" customHeight="1" x14ac:dyDescent="0.25">
      <c r="A599" s="9"/>
      <c r="E599" s="10"/>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c r="CR599" s="8"/>
      <c r="CS599" s="8"/>
      <c r="CT599" s="8"/>
      <c r="CU599" s="8"/>
    </row>
    <row r="600" spans="1:99" ht="30" customHeight="1" x14ac:dyDescent="0.25">
      <c r="A600" s="9"/>
      <c r="E600" s="10"/>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row>
    <row r="601" spans="1:99" ht="30" customHeight="1" x14ac:dyDescent="0.25">
      <c r="A601" s="9"/>
      <c r="E601" s="10"/>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row>
    <row r="602" spans="1:99" ht="30" customHeight="1" x14ac:dyDescent="0.25">
      <c r="A602" s="9"/>
      <c r="E602" s="10"/>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row>
    <row r="603" spans="1:99" ht="30" customHeight="1" x14ac:dyDescent="0.25">
      <c r="A603" s="9"/>
      <c r="E603" s="10"/>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row>
    <row r="604" spans="1:99" ht="30" customHeight="1" x14ac:dyDescent="0.25">
      <c r="A604" s="9"/>
      <c r="E604" s="10"/>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row>
    <row r="605" spans="1:99" ht="30" customHeight="1" x14ac:dyDescent="0.25">
      <c r="A605" s="9"/>
      <c r="E605" s="10"/>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row>
    <row r="606" spans="1:99" ht="30" customHeight="1" x14ac:dyDescent="0.25">
      <c r="A606" s="9"/>
      <c r="E606" s="10"/>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c r="CP606" s="8"/>
      <c r="CQ606" s="8"/>
      <c r="CR606" s="8"/>
      <c r="CS606" s="8"/>
      <c r="CT606" s="8"/>
      <c r="CU606" s="8"/>
    </row>
    <row r="607" spans="1:99" ht="30" customHeight="1" x14ac:dyDescent="0.25">
      <c r="A607" s="9"/>
      <c r="E607" s="10"/>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row>
    <row r="608" spans="1:99" ht="30" customHeight="1" x14ac:dyDescent="0.25">
      <c r="A608" s="9"/>
      <c r="E608" s="10"/>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row>
    <row r="609" spans="1:99" ht="30" customHeight="1" x14ac:dyDescent="0.25">
      <c r="A609" s="9"/>
      <c r="E609" s="10"/>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row>
    <row r="610" spans="1:99" ht="30" customHeight="1" x14ac:dyDescent="0.25">
      <c r="A610" s="9"/>
      <c r="E610" s="10"/>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c r="CP610" s="8"/>
      <c r="CQ610" s="8"/>
      <c r="CR610" s="8"/>
      <c r="CS610" s="8"/>
      <c r="CT610" s="8"/>
      <c r="CU610" s="8"/>
    </row>
    <row r="611" spans="1:99" ht="30" customHeight="1" x14ac:dyDescent="0.25">
      <c r="A611" s="9"/>
      <c r="E611" s="10"/>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row>
    <row r="612" spans="1:99" ht="30" customHeight="1" x14ac:dyDescent="0.25">
      <c r="A612" s="9"/>
      <c r="E612" s="10"/>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row>
    <row r="613" spans="1:99" ht="30" customHeight="1" x14ac:dyDescent="0.25">
      <c r="A613" s="9"/>
      <c r="E613" s="10"/>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row>
    <row r="614" spans="1:99" ht="30" customHeight="1" x14ac:dyDescent="0.25">
      <c r="A614" s="9"/>
      <c r="E614" s="10"/>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row>
    <row r="615" spans="1:99" ht="30" customHeight="1" x14ac:dyDescent="0.25">
      <c r="A615" s="9"/>
      <c r="E615" s="10"/>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row>
    <row r="616" spans="1:99" ht="30" customHeight="1" x14ac:dyDescent="0.25">
      <c r="A616" s="9"/>
      <c r="E616" s="10"/>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row>
    <row r="617" spans="1:99" ht="30" customHeight="1" x14ac:dyDescent="0.25">
      <c r="A617" s="9"/>
      <c r="E617" s="10"/>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row>
    <row r="618" spans="1:99" ht="30" customHeight="1" x14ac:dyDescent="0.25">
      <c r="A618" s="9"/>
      <c r="E618" s="10"/>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row>
    <row r="619" spans="1:99" ht="30" customHeight="1" x14ac:dyDescent="0.25">
      <c r="A619" s="9"/>
      <c r="E619" s="10"/>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row>
    <row r="620" spans="1:99" ht="30" customHeight="1" x14ac:dyDescent="0.25">
      <c r="A620" s="9"/>
      <c r="E620" s="10"/>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row>
    <row r="621" spans="1:99" ht="30" customHeight="1" x14ac:dyDescent="0.25">
      <c r="A621" s="9"/>
      <c r="E621" s="10"/>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row>
    <row r="622" spans="1:99" ht="30" customHeight="1" x14ac:dyDescent="0.25">
      <c r="A622" s="9"/>
      <c r="E622" s="10"/>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row>
    <row r="623" spans="1:99" ht="30" customHeight="1" x14ac:dyDescent="0.25">
      <c r="A623" s="9"/>
      <c r="E623" s="10"/>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row>
    <row r="624" spans="1:99" ht="30" customHeight="1" x14ac:dyDescent="0.25">
      <c r="A624" s="9"/>
      <c r="E624" s="10"/>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row>
    <row r="625" spans="1:99" ht="30" customHeight="1" x14ac:dyDescent="0.25">
      <c r="A625" s="9"/>
      <c r="E625" s="10"/>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row>
    <row r="626" spans="1:99" ht="30" customHeight="1" x14ac:dyDescent="0.25">
      <c r="A626" s="9"/>
      <c r="E626" s="10"/>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row>
    <row r="627" spans="1:99" ht="30" customHeight="1" x14ac:dyDescent="0.25">
      <c r="A627" s="9"/>
      <c r="E627" s="10"/>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row>
    <row r="628" spans="1:99" ht="30" customHeight="1" x14ac:dyDescent="0.25">
      <c r="A628" s="9"/>
      <c r="E628" s="10"/>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row>
    <row r="629" spans="1:99" ht="30" customHeight="1" x14ac:dyDescent="0.25">
      <c r="A629" s="9"/>
      <c r="E629" s="10"/>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row>
    <row r="630" spans="1:99" ht="30" customHeight="1" x14ac:dyDescent="0.25">
      <c r="A630" s="9"/>
      <c r="E630" s="10"/>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row>
    <row r="631" spans="1:99" ht="30" customHeight="1" x14ac:dyDescent="0.25">
      <c r="A631" s="9"/>
      <c r="E631" s="10"/>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row>
    <row r="632" spans="1:99" ht="30" customHeight="1" x14ac:dyDescent="0.25">
      <c r="A632" s="9"/>
      <c r="E632" s="10"/>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row>
    <row r="633" spans="1:99" ht="30" customHeight="1" x14ac:dyDescent="0.25">
      <c r="A633" s="9"/>
      <c r="E633" s="10"/>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row>
    <row r="634" spans="1:99" ht="30" customHeight="1" x14ac:dyDescent="0.25">
      <c r="A634" s="9"/>
      <c r="E634" s="10"/>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row>
    <row r="635" spans="1:99" ht="30" customHeight="1" x14ac:dyDescent="0.25">
      <c r="A635" s="9"/>
      <c r="E635" s="10"/>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row>
    <row r="636" spans="1:99" ht="30" customHeight="1" x14ac:dyDescent="0.25">
      <c r="A636" s="9"/>
      <c r="E636" s="10"/>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c r="CP636" s="8"/>
      <c r="CQ636" s="8"/>
      <c r="CR636" s="8"/>
      <c r="CS636" s="8"/>
      <c r="CT636" s="8"/>
      <c r="CU636" s="8"/>
    </row>
    <row r="637" spans="1:99" ht="30" customHeight="1" x14ac:dyDescent="0.25">
      <c r="A637" s="9"/>
      <c r="E637" s="10"/>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row>
    <row r="638" spans="1:99" ht="30" customHeight="1" x14ac:dyDescent="0.25">
      <c r="A638" s="9"/>
      <c r="E638" s="10"/>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row>
    <row r="639" spans="1:99" ht="30" customHeight="1" x14ac:dyDescent="0.25">
      <c r="A639" s="9"/>
      <c r="E639" s="10"/>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c r="CR639" s="8"/>
      <c r="CS639" s="8"/>
      <c r="CT639" s="8"/>
      <c r="CU639" s="8"/>
    </row>
    <row r="640" spans="1:99" ht="30" customHeight="1" x14ac:dyDescent="0.25">
      <c r="A640" s="9"/>
      <c r="E640" s="10"/>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c r="CR640" s="8"/>
      <c r="CS640" s="8"/>
      <c r="CT640" s="8"/>
      <c r="CU640" s="8"/>
    </row>
    <row r="641" spans="1:99" ht="30" customHeight="1" x14ac:dyDescent="0.25">
      <c r="A641" s="9"/>
      <c r="E641" s="10"/>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c r="CR641" s="8"/>
      <c r="CS641" s="8"/>
      <c r="CT641" s="8"/>
      <c r="CU641" s="8"/>
    </row>
    <row r="642" spans="1:99" ht="30" customHeight="1" x14ac:dyDescent="0.25">
      <c r="A642" s="9"/>
      <c r="E642" s="10"/>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row>
    <row r="643" spans="1:99" ht="30" customHeight="1" x14ac:dyDescent="0.25">
      <c r="A643" s="9"/>
      <c r="E643" s="10"/>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row>
    <row r="644" spans="1:99" ht="30" customHeight="1" x14ac:dyDescent="0.25">
      <c r="A644" s="9"/>
      <c r="E644" s="10"/>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row>
    <row r="645" spans="1:99" ht="30" customHeight="1" x14ac:dyDescent="0.25">
      <c r="A645" s="9"/>
      <c r="E645" s="10"/>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c r="CP645" s="8"/>
      <c r="CQ645" s="8"/>
      <c r="CR645" s="8"/>
      <c r="CS645" s="8"/>
      <c r="CT645" s="8"/>
      <c r="CU645" s="8"/>
    </row>
    <row r="646" spans="1:99" ht="30" customHeight="1" x14ac:dyDescent="0.25">
      <c r="A646" s="9"/>
      <c r="E646" s="10"/>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row>
    <row r="647" spans="1:99" ht="30" customHeight="1" x14ac:dyDescent="0.25">
      <c r="A647" s="9"/>
      <c r="E647" s="10"/>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row>
    <row r="648" spans="1:99" ht="30" customHeight="1" x14ac:dyDescent="0.25">
      <c r="A648" s="9"/>
      <c r="E648" s="10"/>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c r="CP648" s="8"/>
      <c r="CQ648" s="8"/>
      <c r="CR648" s="8"/>
      <c r="CS648" s="8"/>
      <c r="CT648" s="8"/>
      <c r="CU648" s="8"/>
    </row>
    <row r="649" spans="1:99" ht="30" customHeight="1" x14ac:dyDescent="0.25">
      <c r="A649" s="9"/>
      <c r="E649" s="10"/>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c r="CR649" s="8"/>
      <c r="CS649" s="8"/>
      <c r="CT649" s="8"/>
      <c r="CU649" s="8"/>
    </row>
    <row r="650" spans="1:99" ht="30" customHeight="1" x14ac:dyDescent="0.25">
      <c r="A650" s="9"/>
      <c r="E650" s="10"/>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row>
    <row r="651" spans="1:99" ht="30" customHeight="1" x14ac:dyDescent="0.25">
      <c r="A651" s="9"/>
      <c r="E651" s="10"/>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row>
    <row r="652" spans="1:99" ht="30" customHeight="1" x14ac:dyDescent="0.25">
      <c r="A652" s="9"/>
      <c r="E652" s="10"/>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c r="CR652" s="8"/>
      <c r="CS652" s="8"/>
      <c r="CT652" s="8"/>
      <c r="CU652" s="8"/>
    </row>
    <row r="653" spans="1:99" ht="30" customHeight="1" x14ac:dyDescent="0.25">
      <c r="A653" s="9"/>
      <c r="E653" s="10"/>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row>
    <row r="654" spans="1:99" ht="30" customHeight="1" x14ac:dyDescent="0.25">
      <c r="A654" s="9"/>
      <c r="E654" s="10"/>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row>
    <row r="655" spans="1:99" ht="30" customHeight="1" x14ac:dyDescent="0.25">
      <c r="A655" s="9"/>
      <c r="E655" s="10"/>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row>
    <row r="656" spans="1:99" ht="30" customHeight="1" x14ac:dyDescent="0.25">
      <c r="A656" s="9"/>
      <c r="E656" s="10"/>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row>
    <row r="657" spans="1:99" ht="30" customHeight="1" x14ac:dyDescent="0.25">
      <c r="A657" s="9"/>
      <c r="E657" s="10"/>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row>
    <row r="658" spans="1:99" ht="30" customHeight="1" x14ac:dyDescent="0.25">
      <c r="A658" s="9"/>
      <c r="E658" s="10"/>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row>
    <row r="659" spans="1:99" ht="30" customHeight="1" x14ac:dyDescent="0.25">
      <c r="A659" s="9"/>
      <c r="E659" s="10"/>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c r="CP659" s="8"/>
      <c r="CQ659" s="8"/>
      <c r="CR659" s="8"/>
      <c r="CS659" s="8"/>
      <c r="CT659" s="8"/>
      <c r="CU659" s="8"/>
    </row>
    <row r="660" spans="1:99" ht="30" customHeight="1" x14ac:dyDescent="0.25">
      <c r="A660" s="9"/>
      <c r="E660" s="10"/>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c r="CR660" s="8"/>
      <c r="CS660" s="8"/>
      <c r="CT660" s="8"/>
      <c r="CU660" s="8"/>
    </row>
    <row r="661" spans="1:99" ht="30" customHeight="1" x14ac:dyDescent="0.25">
      <c r="A661" s="9"/>
      <c r="E661" s="10"/>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row>
    <row r="662" spans="1:99" ht="30" customHeight="1" x14ac:dyDescent="0.25">
      <c r="A662" s="9"/>
      <c r="E662" s="10"/>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row>
    <row r="663" spans="1:99" ht="30" customHeight="1" x14ac:dyDescent="0.25">
      <c r="A663" s="9"/>
      <c r="E663" s="10"/>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c r="CP663" s="8"/>
      <c r="CQ663" s="8"/>
      <c r="CR663" s="8"/>
      <c r="CS663" s="8"/>
      <c r="CT663" s="8"/>
      <c r="CU663" s="8"/>
    </row>
    <row r="664" spans="1:99" ht="30" customHeight="1" x14ac:dyDescent="0.25">
      <c r="A664" s="9"/>
      <c r="E664" s="10"/>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row>
    <row r="665" spans="1:99" ht="30" customHeight="1" x14ac:dyDescent="0.25">
      <c r="A665" s="9"/>
      <c r="E665" s="10"/>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row>
    <row r="666" spans="1:99" ht="30" customHeight="1" x14ac:dyDescent="0.25">
      <c r="A666" s="9"/>
      <c r="E666" s="10"/>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row>
    <row r="667" spans="1:99" ht="30" customHeight="1" x14ac:dyDescent="0.25">
      <c r="A667" s="9"/>
      <c r="E667" s="10"/>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row>
    <row r="668" spans="1:99" ht="30" customHeight="1" x14ac:dyDescent="0.25">
      <c r="A668" s="9"/>
      <c r="E668" s="10"/>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row>
    <row r="669" spans="1:99" ht="30" customHeight="1" x14ac:dyDescent="0.25">
      <c r="A669" s="9"/>
      <c r="E669" s="10"/>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row>
    <row r="670" spans="1:99" ht="30" customHeight="1" x14ac:dyDescent="0.25">
      <c r="A670" s="9"/>
      <c r="E670" s="10"/>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row>
    <row r="671" spans="1:99" ht="30" customHeight="1" x14ac:dyDescent="0.25">
      <c r="A671" s="9"/>
      <c r="E671" s="10"/>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c r="CP671" s="8"/>
      <c r="CQ671" s="8"/>
      <c r="CR671" s="8"/>
      <c r="CS671" s="8"/>
      <c r="CT671" s="8"/>
      <c r="CU671" s="8"/>
    </row>
    <row r="672" spans="1:99" ht="30" customHeight="1" x14ac:dyDescent="0.25">
      <c r="A672" s="9"/>
      <c r="E672" s="10"/>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c r="CR672" s="8"/>
      <c r="CS672" s="8"/>
      <c r="CT672" s="8"/>
      <c r="CU672" s="8"/>
    </row>
    <row r="673" spans="1:99" ht="30" customHeight="1" x14ac:dyDescent="0.25">
      <c r="A673" s="9"/>
      <c r="E673" s="10"/>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row>
    <row r="674" spans="1:99" ht="30" customHeight="1" x14ac:dyDescent="0.25">
      <c r="A674" s="9"/>
      <c r="E674" s="10"/>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row>
    <row r="675" spans="1:99" ht="30" customHeight="1" x14ac:dyDescent="0.25">
      <c r="A675" s="9"/>
      <c r="E675" s="10"/>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row>
    <row r="676" spans="1:99" ht="30" customHeight="1" x14ac:dyDescent="0.25">
      <c r="A676" s="9"/>
      <c r="E676" s="10"/>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row>
    <row r="677" spans="1:99" ht="30" customHeight="1" x14ac:dyDescent="0.25">
      <c r="A677" s="9"/>
      <c r="E677" s="10"/>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row>
    <row r="678" spans="1:99" ht="30" customHeight="1" x14ac:dyDescent="0.25">
      <c r="A678" s="9"/>
      <c r="E678" s="10"/>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row>
    <row r="679" spans="1:99" ht="30" customHeight="1" x14ac:dyDescent="0.25">
      <c r="A679" s="9"/>
      <c r="E679" s="10"/>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row>
    <row r="680" spans="1:99" ht="30" customHeight="1" x14ac:dyDescent="0.25">
      <c r="A680" s="9"/>
      <c r="E680" s="10"/>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row>
    <row r="681" spans="1:99" ht="30" customHeight="1" x14ac:dyDescent="0.25">
      <c r="A681" s="9"/>
      <c r="E681" s="10"/>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row>
    <row r="682" spans="1:99" ht="30" customHeight="1" x14ac:dyDescent="0.25">
      <c r="A682" s="9"/>
      <c r="E682" s="10"/>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row>
    <row r="683" spans="1:99" ht="30" customHeight="1" x14ac:dyDescent="0.25">
      <c r="A683" s="9"/>
      <c r="E683" s="10"/>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row>
    <row r="684" spans="1:99" ht="30" customHeight="1" x14ac:dyDescent="0.25">
      <c r="A684" s="9"/>
      <c r="E684" s="10"/>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row>
    <row r="685" spans="1:99" ht="30" customHeight="1" x14ac:dyDescent="0.25">
      <c r="A685" s="9"/>
      <c r="E685" s="10"/>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row>
    <row r="686" spans="1:99" ht="30" customHeight="1" x14ac:dyDescent="0.25">
      <c r="A686" s="9"/>
      <c r="E686" s="10"/>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row>
    <row r="687" spans="1:99" ht="30" customHeight="1" x14ac:dyDescent="0.25">
      <c r="A687" s="9"/>
      <c r="E687" s="10"/>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row>
    <row r="688" spans="1:99" ht="30" customHeight="1" x14ac:dyDescent="0.25">
      <c r="A688" s="9"/>
      <c r="E688" s="10"/>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row>
    <row r="689" spans="1:99" ht="30" customHeight="1" x14ac:dyDescent="0.25">
      <c r="A689" s="9"/>
      <c r="E689" s="10"/>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row>
    <row r="690" spans="1:99" ht="30" customHeight="1" x14ac:dyDescent="0.25">
      <c r="A690" s="9"/>
      <c r="E690" s="10"/>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row>
    <row r="691" spans="1:99" ht="30" customHeight="1" x14ac:dyDescent="0.25">
      <c r="A691" s="9"/>
      <c r="E691" s="10"/>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row>
    <row r="692" spans="1:99" ht="30" customHeight="1" x14ac:dyDescent="0.25">
      <c r="A692" s="9"/>
      <c r="E692" s="10"/>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c r="CR692" s="8"/>
      <c r="CS692" s="8"/>
      <c r="CT692" s="8"/>
      <c r="CU692" s="8"/>
    </row>
    <row r="693" spans="1:99" ht="30" customHeight="1" x14ac:dyDescent="0.25">
      <c r="A693" s="9"/>
      <c r="E693" s="10"/>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row>
    <row r="694" spans="1:99" ht="30" customHeight="1" x14ac:dyDescent="0.25">
      <c r="A694" s="9"/>
      <c r="E694" s="10"/>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row>
    <row r="695" spans="1:99" ht="30" customHeight="1" x14ac:dyDescent="0.25">
      <c r="A695" s="9"/>
      <c r="E695" s="10"/>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row>
    <row r="696" spans="1:99" ht="30" customHeight="1" x14ac:dyDescent="0.25">
      <c r="A696" s="9"/>
      <c r="E696" s="10"/>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row>
    <row r="697" spans="1:99" ht="30" customHeight="1" x14ac:dyDescent="0.25">
      <c r="A697" s="9"/>
      <c r="E697" s="10"/>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c r="CP697" s="8"/>
      <c r="CQ697" s="8"/>
      <c r="CR697" s="8"/>
      <c r="CS697" s="8"/>
      <c r="CT697" s="8"/>
      <c r="CU697" s="8"/>
    </row>
    <row r="698" spans="1:99" ht="30" customHeight="1" x14ac:dyDescent="0.25">
      <c r="A698" s="9"/>
      <c r="E698" s="10"/>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c r="CR698" s="8"/>
      <c r="CS698" s="8"/>
      <c r="CT698" s="8"/>
      <c r="CU698" s="8"/>
    </row>
    <row r="699" spans="1:99" ht="30" customHeight="1" x14ac:dyDescent="0.25">
      <c r="A699" s="9"/>
      <c r="E699" s="10"/>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c r="CP699" s="8"/>
      <c r="CQ699" s="8"/>
      <c r="CR699" s="8"/>
      <c r="CS699" s="8"/>
      <c r="CT699" s="8"/>
      <c r="CU699" s="8"/>
    </row>
    <row r="700" spans="1:99" ht="30" customHeight="1" x14ac:dyDescent="0.25">
      <c r="A700" s="9"/>
      <c r="E700" s="10"/>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row>
    <row r="701" spans="1:99" ht="30" customHeight="1" x14ac:dyDescent="0.25">
      <c r="A701" s="9"/>
      <c r="E701" s="10"/>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row>
    <row r="702" spans="1:99" ht="30" customHeight="1" x14ac:dyDescent="0.25">
      <c r="A702" s="9"/>
      <c r="E702" s="10"/>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row>
    <row r="703" spans="1:99" ht="30" customHeight="1" x14ac:dyDescent="0.25">
      <c r="A703" s="9"/>
      <c r="E703" s="10"/>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row>
    <row r="704" spans="1:99" ht="30" customHeight="1" x14ac:dyDescent="0.25">
      <c r="A704" s="9"/>
      <c r="E704" s="10"/>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row>
    <row r="705" spans="1:99" ht="30" customHeight="1" x14ac:dyDescent="0.25">
      <c r="A705" s="9"/>
      <c r="E705" s="10"/>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row>
    <row r="706" spans="1:99" ht="30" customHeight="1" x14ac:dyDescent="0.25">
      <c r="A706" s="9"/>
      <c r="E706" s="10"/>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row>
    <row r="707" spans="1:99" ht="30" customHeight="1" x14ac:dyDescent="0.25">
      <c r="A707" s="9"/>
      <c r="E707" s="10"/>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c r="CP707" s="8"/>
      <c r="CQ707" s="8"/>
      <c r="CR707" s="8"/>
      <c r="CS707" s="8"/>
      <c r="CT707" s="8"/>
      <c r="CU707" s="8"/>
    </row>
    <row r="708" spans="1:99" ht="30" customHeight="1" x14ac:dyDescent="0.25">
      <c r="A708" s="9"/>
      <c r="E708" s="10"/>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c r="CP708" s="8"/>
      <c r="CQ708" s="8"/>
      <c r="CR708" s="8"/>
      <c r="CS708" s="8"/>
      <c r="CT708" s="8"/>
      <c r="CU708" s="8"/>
    </row>
    <row r="709" spans="1:99" ht="30" customHeight="1" x14ac:dyDescent="0.25">
      <c r="A709" s="9"/>
      <c r="E709" s="10"/>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row>
    <row r="710" spans="1:99" ht="30" customHeight="1" x14ac:dyDescent="0.25">
      <c r="A710" s="9"/>
      <c r="E710" s="10"/>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row>
    <row r="711" spans="1:99" ht="30" customHeight="1" x14ac:dyDescent="0.25">
      <c r="A711" s="9"/>
      <c r="E711" s="10"/>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row>
    <row r="712" spans="1:99" ht="30" customHeight="1" x14ac:dyDescent="0.25">
      <c r="A712" s="9"/>
      <c r="E712" s="10"/>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row>
    <row r="713" spans="1:99" ht="30" customHeight="1" x14ac:dyDescent="0.25">
      <c r="A713" s="9"/>
      <c r="E713" s="10"/>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row>
    <row r="714" spans="1:99" ht="30" customHeight="1" x14ac:dyDescent="0.25">
      <c r="A714" s="9"/>
      <c r="E714" s="10"/>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row>
    <row r="715" spans="1:99" ht="30" customHeight="1" x14ac:dyDescent="0.25">
      <c r="A715" s="9"/>
      <c r="E715" s="10"/>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row>
    <row r="716" spans="1:99" ht="30" customHeight="1" x14ac:dyDescent="0.25">
      <c r="A716" s="9"/>
      <c r="E716" s="10"/>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row>
    <row r="717" spans="1:99" ht="30" customHeight="1" x14ac:dyDescent="0.25">
      <c r="A717" s="9"/>
      <c r="E717" s="10"/>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row>
    <row r="718" spans="1:99" ht="30" customHeight="1" x14ac:dyDescent="0.25">
      <c r="A718" s="9"/>
      <c r="E718" s="10"/>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row>
    <row r="719" spans="1:99" ht="30" customHeight="1" x14ac:dyDescent="0.25">
      <c r="A719" s="9"/>
      <c r="E719" s="10"/>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row>
    <row r="720" spans="1:99" ht="30" customHeight="1" x14ac:dyDescent="0.25">
      <c r="A720" s="9"/>
      <c r="E720" s="10"/>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c r="CP720" s="8"/>
      <c r="CQ720" s="8"/>
      <c r="CR720" s="8"/>
      <c r="CS720" s="8"/>
      <c r="CT720" s="8"/>
      <c r="CU720" s="8"/>
    </row>
    <row r="721" spans="1:99" ht="30" customHeight="1" x14ac:dyDescent="0.25">
      <c r="A721" s="9"/>
      <c r="E721" s="10"/>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row>
    <row r="722" spans="1:99" ht="30" customHeight="1" x14ac:dyDescent="0.25">
      <c r="A722" s="9"/>
      <c r="E722" s="10"/>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row>
    <row r="723" spans="1:99" ht="30" customHeight="1" x14ac:dyDescent="0.25">
      <c r="A723" s="9"/>
      <c r="E723" s="10"/>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row>
    <row r="724" spans="1:99" ht="30" customHeight="1" x14ac:dyDescent="0.25">
      <c r="A724" s="9"/>
      <c r="E724" s="10"/>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row>
    <row r="725" spans="1:99" ht="30" customHeight="1" x14ac:dyDescent="0.25">
      <c r="A725" s="9"/>
      <c r="E725" s="10"/>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row>
    <row r="726" spans="1:99" ht="30" customHeight="1" x14ac:dyDescent="0.25">
      <c r="A726" s="9"/>
      <c r="E726" s="10"/>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c r="CR726" s="8"/>
      <c r="CS726" s="8"/>
      <c r="CT726" s="8"/>
      <c r="CU726" s="8"/>
    </row>
    <row r="727" spans="1:99" ht="30" customHeight="1" x14ac:dyDescent="0.25">
      <c r="A727" s="9"/>
      <c r="E727" s="10"/>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row>
    <row r="728" spans="1:99" ht="30" customHeight="1" x14ac:dyDescent="0.25">
      <c r="A728" s="9"/>
      <c r="E728" s="10"/>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row>
    <row r="729" spans="1:99" ht="30" customHeight="1" x14ac:dyDescent="0.25">
      <c r="A729" s="9"/>
      <c r="E729" s="10"/>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row>
    <row r="730" spans="1:99" ht="30" customHeight="1" x14ac:dyDescent="0.25">
      <c r="A730" s="9"/>
      <c r="E730" s="10"/>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row>
    <row r="731" spans="1:99" ht="30" customHeight="1" x14ac:dyDescent="0.25">
      <c r="A731" s="9"/>
      <c r="E731" s="10"/>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row>
    <row r="732" spans="1:99" ht="30" customHeight="1" x14ac:dyDescent="0.25">
      <c r="A732" s="9"/>
      <c r="E732" s="10"/>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row>
    <row r="733" spans="1:99" ht="30" customHeight="1" x14ac:dyDescent="0.25">
      <c r="A733" s="9"/>
      <c r="E733" s="10"/>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row>
    <row r="734" spans="1:99" ht="30" customHeight="1" x14ac:dyDescent="0.25">
      <c r="A734" s="9"/>
      <c r="E734" s="10"/>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row>
    <row r="735" spans="1:99" ht="30" customHeight="1" x14ac:dyDescent="0.25">
      <c r="A735" s="9"/>
      <c r="E735" s="10"/>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row>
    <row r="736" spans="1:99" ht="30" customHeight="1" x14ac:dyDescent="0.25">
      <c r="A736" s="9"/>
      <c r="E736" s="10"/>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row>
    <row r="737" spans="1:99" ht="30" customHeight="1" x14ac:dyDescent="0.25">
      <c r="A737" s="9"/>
      <c r="E737" s="10"/>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row>
    <row r="738" spans="1:99" ht="30" customHeight="1" x14ac:dyDescent="0.25">
      <c r="A738" s="9"/>
      <c r="E738" s="10"/>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row>
    <row r="739" spans="1:99" ht="30" customHeight="1" x14ac:dyDescent="0.25">
      <c r="A739" s="9"/>
      <c r="E739" s="10"/>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row>
    <row r="740" spans="1:99" ht="30" customHeight="1" x14ac:dyDescent="0.25">
      <c r="A740" s="9"/>
      <c r="E740" s="10"/>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row>
    <row r="741" spans="1:99" ht="30" customHeight="1" x14ac:dyDescent="0.25">
      <c r="A741" s="9"/>
      <c r="E741" s="10"/>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row>
    <row r="742" spans="1:99" ht="30" customHeight="1" x14ac:dyDescent="0.25">
      <c r="A742" s="9"/>
      <c r="E742" s="10"/>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row>
    <row r="743" spans="1:99" ht="30" customHeight="1" x14ac:dyDescent="0.25">
      <c r="A743" s="9"/>
      <c r="E743" s="10"/>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c r="CR743" s="8"/>
      <c r="CS743" s="8"/>
      <c r="CT743" s="8"/>
      <c r="CU743" s="8"/>
    </row>
    <row r="744" spans="1:99" ht="30" customHeight="1" x14ac:dyDescent="0.25">
      <c r="A744" s="9"/>
      <c r="E744" s="10"/>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c r="CR744" s="8"/>
      <c r="CS744" s="8"/>
      <c r="CT744" s="8"/>
      <c r="CU744" s="8"/>
    </row>
    <row r="745" spans="1:99" ht="30" customHeight="1" x14ac:dyDescent="0.25">
      <c r="A745" s="9"/>
      <c r="E745" s="10"/>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c r="CR745" s="8"/>
      <c r="CS745" s="8"/>
      <c r="CT745" s="8"/>
      <c r="CU745" s="8"/>
    </row>
    <row r="746" spans="1:99" ht="30" customHeight="1" x14ac:dyDescent="0.25">
      <c r="A746" s="9"/>
      <c r="E746" s="10"/>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row>
    <row r="747" spans="1:99" ht="30" customHeight="1" x14ac:dyDescent="0.25">
      <c r="A747" s="9"/>
      <c r="E747" s="10"/>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row>
    <row r="748" spans="1:99" ht="30" customHeight="1" x14ac:dyDescent="0.25">
      <c r="A748" s="9"/>
      <c r="E748" s="10"/>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row>
    <row r="749" spans="1:99" ht="30" customHeight="1" x14ac:dyDescent="0.25">
      <c r="A749" s="9"/>
      <c r="E749" s="10"/>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c r="CP749" s="8"/>
      <c r="CQ749" s="8"/>
      <c r="CR749" s="8"/>
      <c r="CS749" s="8"/>
      <c r="CT749" s="8"/>
      <c r="CU749" s="8"/>
    </row>
    <row r="750" spans="1:99" ht="30" customHeight="1" x14ac:dyDescent="0.25">
      <c r="A750" s="9"/>
      <c r="E750" s="10"/>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c r="CP750" s="8"/>
      <c r="CQ750" s="8"/>
      <c r="CR750" s="8"/>
      <c r="CS750" s="8"/>
      <c r="CT750" s="8"/>
      <c r="CU750" s="8"/>
    </row>
    <row r="751" spans="1:99" ht="30" customHeight="1" x14ac:dyDescent="0.25">
      <c r="A751" s="9"/>
      <c r="E751" s="10"/>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c r="CP751" s="8"/>
      <c r="CQ751" s="8"/>
      <c r="CR751" s="8"/>
      <c r="CS751" s="8"/>
      <c r="CT751" s="8"/>
      <c r="CU751" s="8"/>
    </row>
    <row r="752" spans="1:99" ht="30" customHeight="1" x14ac:dyDescent="0.25">
      <c r="A752" s="9"/>
      <c r="E752" s="10"/>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c r="CP752" s="8"/>
      <c r="CQ752" s="8"/>
      <c r="CR752" s="8"/>
      <c r="CS752" s="8"/>
      <c r="CT752" s="8"/>
      <c r="CU752" s="8"/>
    </row>
    <row r="753" spans="1:99" ht="30" customHeight="1" x14ac:dyDescent="0.25">
      <c r="A753" s="9"/>
      <c r="E753" s="10"/>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c r="CP753" s="8"/>
      <c r="CQ753" s="8"/>
      <c r="CR753" s="8"/>
      <c r="CS753" s="8"/>
      <c r="CT753" s="8"/>
      <c r="CU753" s="8"/>
    </row>
    <row r="754" spans="1:99" ht="30" customHeight="1" x14ac:dyDescent="0.25">
      <c r="A754" s="9"/>
      <c r="E754" s="10"/>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c r="CP754" s="8"/>
      <c r="CQ754" s="8"/>
      <c r="CR754" s="8"/>
      <c r="CS754" s="8"/>
      <c r="CT754" s="8"/>
      <c r="CU754" s="8"/>
    </row>
    <row r="755" spans="1:99" ht="30" customHeight="1" x14ac:dyDescent="0.25">
      <c r="A755" s="9"/>
      <c r="E755" s="10"/>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c r="CP755" s="8"/>
      <c r="CQ755" s="8"/>
      <c r="CR755" s="8"/>
      <c r="CS755" s="8"/>
      <c r="CT755" s="8"/>
      <c r="CU755" s="8"/>
    </row>
    <row r="756" spans="1:99" ht="30" customHeight="1" x14ac:dyDescent="0.25">
      <c r="A756" s="9"/>
      <c r="E756" s="10"/>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c r="CP756" s="8"/>
      <c r="CQ756" s="8"/>
      <c r="CR756" s="8"/>
      <c r="CS756" s="8"/>
      <c r="CT756" s="8"/>
      <c r="CU756" s="8"/>
    </row>
    <row r="757" spans="1:99" ht="30" customHeight="1" x14ac:dyDescent="0.25">
      <c r="A757" s="9"/>
      <c r="E757" s="10"/>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c r="CP757" s="8"/>
      <c r="CQ757" s="8"/>
      <c r="CR757" s="8"/>
      <c r="CS757" s="8"/>
      <c r="CT757" s="8"/>
      <c r="CU757" s="8"/>
    </row>
    <row r="758" spans="1:99" ht="30" customHeight="1" x14ac:dyDescent="0.25">
      <c r="A758" s="9"/>
      <c r="E758" s="10"/>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c r="CP758" s="8"/>
      <c r="CQ758" s="8"/>
      <c r="CR758" s="8"/>
      <c r="CS758" s="8"/>
      <c r="CT758" s="8"/>
      <c r="CU758" s="8"/>
    </row>
    <row r="759" spans="1:99" ht="30" customHeight="1" x14ac:dyDescent="0.25">
      <c r="A759" s="9"/>
      <c r="E759" s="10"/>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c r="CP759" s="8"/>
      <c r="CQ759" s="8"/>
      <c r="CR759" s="8"/>
      <c r="CS759" s="8"/>
      <c r="CT759" s="8"/>
      <c r="CU759" s="8"/>
    </row>
    <row r="760" spans="1:99" ht="30" customHeight="1" x14ac:dyDescent="0.25">
      <c r="A760" s="9"/>
      <c r="E760" s="10"/>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c r="CP760" s="8"/>
      <c r="CQ760" s="8"/>
      <c r="CR760" s="8"/>
      <c r="CS760" s="8"/>
      <c r="CT760" s="8"/>
      <c r="CU760" s="8"/>
    </row>
    <row r="761" spans="1:99" ht="30" customHeight="1" x14ac:dyDescent="0.25">
      <c r="A761" s="9"/>
      <c r="E761" s="10"/>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c r="CP761" s="8"/>
      <c r="CQ761" s="8"/>
      <c r="CR761" s="8"/>
      <c r="CS761" s="8"/>
      <c r="CT761" s="8"/>
      <c r="CU761" s="8"/>
    </row>
    <row r="762" spans="1:99" ht="30" customHeight="1" x14ac:dyDescent="0.25">
      <c r="A762" s="9"/>
      <c r="E762" s="10"/>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c r="CP762" s="8"/>
      <c r="CQ762" s="8"/>
      <c r="CR762" s="8"/>
      <c r="CS762" s="8"/>
      <c r="CT762" s="8"/>
      <c r="CU762" s="8"/>
    </row>
    <row r="763" spans="1:99" ht="30" customHeight="1" x14ac:dyDescent="0.25">
      <c r="A763" s="9"/>
      <c r="E763" s="10"/>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c r="CP763" s="8"/>
      <c r="CQ763" s="8"/>
      <c r="CR763" s="8"/>
      <c r="CS763" s="8"/>
      <c r="CT763" s="8"/>
      <c r="CU763" s="8"/>
    </row>
    <row r="764" spans="1:99" ht="30" customHeight="1" x14ac:dyDescent="0.25">
      <c r="A764" s="9"/>
      <c r="E764" s="10"/>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c r="CP764" s="8"/>
      <c r="CQ764" s="8"/>
      <c r="CR764" s="8"/>
      <c r="CS764" s="8"/>
      <c r="CT764" s="8"/>
      <c r="CU764" s="8"/>
    </row>
    <row r="765" spans="1:99" ht="30" customHeight="1" x14ac:dyDescent="0.25">
      <c r="A765" s="9"/>
      <c r="E765" s="10"/>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c r="CP765" s="8"/>
      <c r="CQ765" s="8"/>
      <c r="CR765" s="8"/>
      <c r="CS765" s="8"/>
      <c r="CT765" s="8"/>
      <c r="CU765" s="8"/>
    </row>
    <row r="766" spans="1:99" ht="30" customHeight="1" x14ac:dyDescent="0.25">
      <c r="A766" s="9"/>
      <c r="E766" s="10"/>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c r="CP766" s="8"/>
      <c r="CQ766" s="8"/>
      <c r="CR766" s="8"/>
      <c r="CS766" s="8"/>
      <c r="CT766" s="8"/>
      <c r="CU766" s="8"/>
    </row>
    <row r="767" spans="1:99" ht="30" customHeight="1" x14ac:dyDescent="0.25">
      <c r="A767" s="9"/>
      <c r="E767" s="10"/>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c r="CP767" s="8"/>
      <c r="CQ767" s="8"/>
      <c r="CR767" s="8"/>
      <c r="CS767" s="8"/>
      <c r="CT767" s="8"/>
      <c r="CU767" s="8"/>
    </row>
    <row r="768" spans="1:99" ht="30" customHeight="1" x14ac:dyDescent="0.25">
      <c r="A768" s="9"/>
      <c r="E768" s="10"/>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c r="CP768" s="8"/>
      <c r="CQ768" s="8"/>
      <c r="CR768" s="8"/>
      <c r="CS768" s="8"/>
      <c r="CT768" s="8"/>
      <c r="CU768" s="8"/>
    </row>
    <row r="769" spans="1:99" ht="30" customHeight="1" x14ac:dyDescent="0.25">
      <c r="A769" s="9"/>
      <c r="E769" s="10"/>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c r="CP769" s="8"/>
      <c r="CQ769" s="8"/>
      <c r="CR769" s="8"/>
      <c r="CS769" s="8"/>
      <c r="CT769" s="8"/>
      <c r="CU769" s="8"/>
    </row>
    <row r="770" spans="1:99" ht="30" customHeight="1" x14ac:dyDescent="0.25">
      <c r="A770" s="9"/>
      <c r="E770" s="10"/>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c r="CP770" s="8"/>
      <c r="CQ770" s="8"/>
      <c r="CR770" s="8"/>
      <c r="CS770" s="8"/>
      <c r="CT770" s="8"/>
      <c r="CU770" s="8"/>
    </row>
    <row r="771" spans="1:99" ht="30" customHeight="1" x14ac:dyDescent="0.25">
      <c r="A771" s="9"/>
      <c r="E771" s="10"/>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c r="CP771" s="8"/>
      <c r="CQ771" s="8"/>
      <c r="CR771" s="8"/>
      <c r="CS771" s="8"/>
      <c r="CT771" s="8"/>
      <c r="CU771" s="8"/>
    </row>
    <row r="772" spans="1:99" ht="30" customHeight="1" x14ac:dyDescent="0.25">
      <c r="A772" s="9"/>
      <c r="E772" s="10"/>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c r="CP772" s="8"/>
      <c r="CQ772" s="8"/>
      <c r="CR772" s="8"/>
      <c r="CS772" s="8"/>
      <c r="CT772" s="8"/>
      <c r="CU772" s="8"/>
    </row>
    <row r="773" spans="1:99" ht="30" customHeight="1" x14ac:dyDescent="0.25">
      <c r="A773" s="9"/>
      <c r="E773" s="10"/>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c r="CP773" s="8"/>
      <c r="CQ773" s="8"/>
      <c r="CR773" s="8"/>
      <c r="CS773" s="8"/>
      <c r="CT773" s="8"/>
      <c r="CU773" s="8"/>
    </row>
    <row r="774" spans="1:99" ht="30" customHeight="1" x14ac:dyDescent="0.25">
      <c r="A774" s="9"/>
      <c r="E774" s="10"/>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c r="CP774" s="8"/>
      <c r="CQ774" s="8"/>
      <c r="CR774" s="8"/>
      <c r="CS774" s="8"/>
      <c r="CT774" s="8"/>
      <c r="CU774" s="8"/>
    </row>
    <row r="775" spans="1:99" ht="30" customHeight="1" x14ac:dyDescent="0.25">
      <c r="A775" s="9"/>
      <c r="E775" s="10"/>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c r="CP775" s="8"/>
      <c r="CQ775" s="8"/>
      <c r="CR775" s="8"/>
      <c r="CS775" s="8"/>
      <c r="CT775" s="8"/>
      <c r="CU775" s="8"/>
    </row>
    <row r="776" spans="1:99" ht="30" customHeight="1" x14ac:dyDescent="0.25">
      <c r="A776" s="9"/>
      <c r="E776" s="10"/>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c r="CP776" s="8"/>
      <c r="CQ776" s="8"/>
      <c r="CR776" s="8"/>
      <c r="CS776" s="8"/>
      <c r="CT776" s="8"/>
      <c r="CU776" s="8"/>
    </row>
    <row r="777" spans="1:99" ht="30" customHeight="1" x14ac:dyDescent="0.25">
      <c r="A777" s="9"/>
      <c r="E777" s="10"/>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c r="CP777" s="8"/>
      <c r="CQ777" s="8"/>
      <c r="CR777" s="8"/>
      <c r="CS777" s="8"/>
      <c r="CT777" s="8"/>
      <c r="CU777" s="8"/>
    </row>
    <row r="778" spans="1:99" ht="30" customHeight="1" x14ac:dyDescent="0.25">
      <c r="A778" s="9"/>
      <c r="E778" s="10"/>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row>
    <row r="779" spans="1:99" ht="30" customHeight="1" x14ac:dyDescent="0.25">
      <c r="A779" s="9"/>
      <c r="E779" s="10"/>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c r="CP779" s="8"/>
      <c r="CQ779" s="8"/>
      <c r="CR779" s="8"/>
      <c r="CS779" s="8"/>
      <c r="CT779" s="8"/>
      <c r="CU779" s="8"/>
    </row>
    <row r="780" spans="1:99" ht="30" customHeight="1" x14ac:dyDescent="0.25">
      <c r="A780" s="9"/>
      <c r="E780" s="10"/>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c r="CP780" s="8"/>
      <c r="CQ780" s="8"/>
      <c r="CR780" s="8"/>
      <c r="CS780" s="8"/>
      <c r="CT780" s="8"/>
      <c r="CU780" s="8"/>
    </row>
    <row r="781" spans="1:99" ht="30" customHeight="1" x14ac:dyDescent="0.25">
      <c r="A781" s="9"/>
      <c r="E781" s="10"/>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c r="CP781" s="8"/>
      <c r="CQ781" s="8"/>
      <c r="CR781" s="8"/>
      <c r="CS781" s="8"/>
      <c r="CT781" s="8"/>
      <c r="CU781" s="8"/>
    </row>
    <row r="782" spans="1:99" ht="30" customHeight="1" x14ac:dyDescent="0.25">
      <c r="A782" s="9"/>
      <c r="E782" s="10"/>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c r="CP782" s="8"/>
      <c r="CQ782" s="8"/>
      <c r="CR782" s="8"/>
      <c r="CS782" s="8"/>
      <c r="CT782" s="8"/>
      <c r="CU782" s="8"/>
    </row>
    <row r="783" spans="1:99" ht="30" customHeight="1" x14ac:dyDescent="0.25">
      <c r="A783" s="9"/>
      <c r="E783" s="10"/>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c r="CP783" s="8"/>
      <c r="CQ783" s="8"/>
      <c r="CR783" s="8"/>
      <c r="CS783" s="8"/>
      <c r="CT783" s="8"/>
      <c r="CU783" s="8"/>
    </row>
    <row r="784" spans="1:99" ht="30" customHeight="1" x14ac:dyDescent="0.25">
      <c r="A784" s="9"/>
      <c r="E784" s="10"/>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c r="CP784" s="8"/>
      <c r="CQ784" s="8"/>
      <c r="CR784" s="8"/>
      <c r="CS784" s="8"/>
      <c r="CT784" s="8"/>
      <c r="CU784" s="8"/>
    </row>
    <row r="785" spans="1:99" ht="30" customHeight="1" x14ac:dyDescent="0.25">
      <c r="A785" s="9"/>
      <c r="E785" s="10"/>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c r="CP785" s="8"/>
      <c r="CQ785" s="8"/>
      <c r="CR785" s="8"/>
      <c r="CS785" s="8"/>
      <c r="CT785" s="8"/>
      <c r="CU785" s="8"/>
    </row>
    <row r="786" spans="1:99" ht="30" customHeight="1" x14ac:dyDescent="0.25">
      <c r="A786" s="9"/>
      <c r="E786" s="10"/>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row>
    <row r="787" spans="1:99" ht="30" customHeight="1" x14ac:dyDescent="0.25">
      <c r="A787" s="9"/>
      <c r="E787" s="10"/>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row>
    <row r="788" spans="1:99" ht="30" customHeight="1" x14ac:dyDescent="0.25">
      <c r="A788" s="9"/>
      <c r="E788" s="10"/>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c r="CP788" s="8"/>
      <c r="CQ788" s="8"/>
      <c r="CR788" s="8"/>
      <c r="CS788" s="8"/>
      <c r="CT788" s="8"/>
      <c r="CU788" s="8"/>
    </row>
    <row r="789" spans="1:99" ht="30" customHeight="1" x14ac:dyDescent="0.25">
      <c r="A789" s="9"/>
      <c r="E789" s="10"/>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c r="CP789" s="8"/>
      <c r="CQ789" s="8"/>
      <c r="CR789" s="8"/>
      <c r="CS789" s="8"/>
      <c r="CT789" s="8"/>
      <c r="CU789" s="8"/>
    </row>
    <row r="790" spans="1:99" ht="30" customHeight="1" x14ac:dyDescent="0.25">
      <c r="A790" s="9"/>
      <c r="E790" s="10"/>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c r="CP790" s="8"/>
      <c r="CQ790" s="8"/>
      <c r="CR790" s="8"/>
      <c r="CS790" s="8"/>
      <c r="CT790" s="8"/>
      <c r="CU790" s="8"/>
    </row>
    <row r="791" spans="1:99" ht="30" customHeight="1" x14ac:dyDescent="0.25">
      <c r="A791" s="9"/>
      <c r="E791" s="10"/>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c r="CP791" s="8"/>
      <c r="CQ791" s="8"/>
      <c r="CR791" s="8"/>
      <c r="CS791" s="8"/>
      <c r="CT791" s="8"/>
      <c r="CU791" s="8"/>
    </row>
    <row r="792" spans="1:99" ht="30" customHeight="1" x14ac:dyDescent="0.25">
      <c r="A792" s="9"/>
      <c r="E792" s="10"/>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c r="CP792" s="8"/>
      <c r="CQ792" s="8"/>
      <c r="CR792" s="8"/>
      <c r="CS792" s="8"/>
      <c r="CT792" s="8"/>
      <c r="CU792" s="8"/>
    </row>
    <row r="793" spans="1:99" ht="30" customHeight="1" x14ac:dyDescent="0.25">
      <c r="A793" s="9"/>
      <c r="E793" s="10"/>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c r="CP793" s="8"/>
      <c r="CQ793" s="8"/>
      <c r="CR793" s="8"/>
      <c r="CS793" s="8"/>
      <c r="CT793" s="8"/>
      <c r="CU793" s="8"/>
    </row>
    <row r="794" spans="1:99" ht="30" customHeight="1" x14ac:dyDescent="0.25">
      <c r="A794" s="9"/>
      <c r="E794" s="10"/>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c r="CP794" s="8"/>
      <c r="CQ794" s="8"/>
      <c r="CR794" s="8"/>
      <c r="CS794" s="8"/>
      <c r="CT794" s="8"/>
      <c r="CU794" s="8"/>
    </row>
    <row r="795" spans="1:99" ht="30" customHeight="1" x14ac:dyDescent="0.25">
      <c r="A795" s="9"/>
      <c r="E795" s="10"/>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c r="CP795" s="8"/>
      <c r="CQ795" s="8"/>
      <c r="CR795" s="8"/>
      <c r="CS795" s="8"/>
      <c r="CT795" s="8"/>
      <c r="CU795" s="8"/>
    </row>
    <row r="796" spans="1:99" ht="30" customHeight="1" x14ac:dyDescent="0.25">
      <c r="A796" s="9"/>
      <c r="E796" s="10"/>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c r="CP796" s="8"/>
      <c r="CQ796" s="8"/>
      <c r="CR796" s="8"/>
      <c r="CS796" s="8"/>
      <c r="CT796" s="8"/>
      <c r="CU796" s="8"/>
    </row>
    <row r="797" spans="1:99" ht="30" customHeight="1" x14ac:dyDescent="0.25">
      <c r="A797" s="9"/>
      <c r="E797" s="10"/>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c r="CP797" s="8"/>
      <c r="CQ797" s="8"/>
      <c r="CR797" s="8"/>
      <c r="CS797" s="8"/>
      <c r="CT797" s="8"/>
      <c r="CU797" s="8"/>
    </row>
    <row r="798" spans="1:99" ht="30" customHeight="1" x14ac:dyDescent="0.25">
      <c r="A798" s="9"/>
      <c r="E798" s="10"/>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c r="CP798" s="8"/>
      <c r="CQ798" s="8"/>
      <c r="CR798" s="8"/>
      <c r="CS798" s="8"/>
      <c r="CT798" s="8"/>
      <c r="CU798" s="8"/>
    </row>
    <row r="799" spans="1:99" ht="30" customHeight="1" x14ac:dyDescent="0.25">
      <c r="A799" s="9"/>
      <c r="E799" s="10"/>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c r="CP799" s="8"/>
      <c r="CQ799" s="8"/>
      <c r="CR799" s="8"/>
      <c r="CS799" s="8"/>
      <c r="CT799" s="8"/>
      <c r="CU799" s="8"/>
    </row>
    <row r="800" spans="1:99" ht="30" customHeight="1" x14ac:dyDescent="0.25">
      <c r="A800" s="9"/>
      <c r="E800" s="10"/>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c r="CP800" s="8"/>
      <c r="CQ800" s="8"/>
      <c r="CR800" s="8"/>
      <c r="CS800" s="8"/>
      <c r="CT800" s="8"/>
      <c r="CU800" s="8"/>
    </row>
    <row r="801" spans="1:99" ht="30" customHeight="1" x14ac:dyDescent="0.25">
      <c r="A801" s="9"/>
      <c r="E801" s="10"/>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c r="CP801" s="8"/>
      <c r="CQ801" s="8"/>
      <c r="CR801" s="8"/>
      <c r="CS801" s="8"/>
      <c r="CT801" s="8"/>
      <c r="CU801" s="8"/>
    </row>
    <row r="802" spans="1:99" ht="30" customHeight="1" x14ac:dyDescent="0.25">
      <c r="A802" s="9"/>
      <c r="E802" s="10"/>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c r="CP802" s="8"/>
      <c r="CQ802" s="8"/>
      <c r="CR802" s="8"/>
      <c r="CS802" s="8"/>
      <c r="CT802" s="8"/>
      <c r="CU802" s="8"/>
    </row>
    <row r="803" spans="1:99" ht="30" customHeight="1" x14ac:dyDescent="0.25">
      <c r="A803" s="9"/>
      <c r="E803" s="10"/>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c r="CP803" s="8"/>
      <c r="CQ803" s="8"/>
      <c r="CR803" s="8"/>
      <c r="CS803" s="8"/>
      <c r="CT803" s="8"/>
      <c r="CU803" s="8"/>
    </row>
    <row r="804" spans="1:99" ht="30" customHeight="1" x14ac:dyDescent="0.25">
      <c r="A804" s="9"/>
      <c r="E804" s="10"/>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c r="CP804" s="8"/>
      <c r="CQ804" s="8"/>
      <c r="CR804" s="8"/>
      <c r="CS804" s="8"/>
      <c r="CT804" s="8"/>
      <c r="CU804" s="8"/>
    </row>
    <row r="805" spans="1:99" ht="30" customHeight="1" x14ac:dyDescent="0.25">
      <c r="A805" s="9"/>
      <c r="E805" s="10"/>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c r="CP805" s="8"/>
      <c r="CQ805" s="8"/>
      <c r="CR805" s="8"/>
      <c r="CS805" s="8"/>
      <c r="CT805" s="8"/>
      <c r="CU805" s="8"/>
    </row>
    <row r="806" spans="1:99" ht="30" customHeight="1" x14ac:dyDescent="0.25">
      <c r="A806" s="9"/>
      <c r="E806" s="10"/>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c r="CP806" s="8"/>
      <c r="CQ806" s="8"/>
      <c r="CR806" s="8"/>
      <c r="CS806" s="8"/>
      <c r="CT806" s="8"/>
      <c r="CU806" s="8"/>
    </row>
    <row r="807" spans="1:99" ht="30" customHeight="1" x14ac:dyDescent="0.25">
      <c r="A807" s="9"/>
      <c r="E807" s="10"/>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c r="CP807" s="8"/>
      <c r="CQ807" s="8"/>
      <c r="CR807" s="8"/>
      <c r="CS807" s="8"/>
      <c r="CT807" s="8"/>
      <c r="CU807" s="8"/>
    </row>
    <row r="808" spans="1:99" ht="30" customHeight="1" x14ac:dyDescent="0.25">
      <c r="A808" s="9"/>
      <c r="E808" s="10"/>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c r="CP808" s="8"/>
      <c r="CQ808" s="8"/>
      <c r="CR808" s="8"/>
      <c r="CS808" s="8"/>
      <c r="CT808" s="8"/>
      <c r="CU808" s="8"/>
    </row>
    <row r="809" spans="1:99" ht="30" customHeight="1" x14ac:dyDescent="0.25">
      <c r="A809" s="9"/>
      <c r="E809" s="10"/>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c r="CP809" s="8"/>
      <c r="CQ809" s="8"/>
      <c r="CR809" s="8"/>
      <c r="CS809" s="8"/>
      <c r="CT809" s="8"/>
      <c r="CU809" s="8"/>
    </row>
    <row r="810" spans="1:99" ht="30" customHeight="1" x14ac:dyDescent="0.25">
      <c r="A810" s="9"/>
      <c r="E810" s="10"/>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c r="CP810" s="8"/>
      <c r="CQ810" s="8"/>
      <c r="CR810" s="8"/>
      <c r="CS810" s="8"/>
      <c r="CT810" s="8"/>
      <c r="CU810" s="8"/>
    </row>
    <row r="811" spans="1:99" ht="30" customHeight="1" x14ac:dyDescent="0.25">
      <c r="A811" s="9"/>
      <c r="E811" s="10"/>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c r="CP811" s="8"/>
      <c r="CQ811" s="8"/>
      <c r="CR811" s="8"/>
      <c r="CS811" s="8"/>
      <c r="CT811" s="8"/>
      <c r="CU811" s="8"/>
    </row>
    <row r="812" spans="1:99" ht="30" customHeight="1" x14ac:dyDescent="0.25">
      <c r="A812" s="9"/>
      <c r="E812" s="10"/>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c r="CP812" s="8"/>
      <c r="CQ812" s="8"/>
      <c r="CR812" s="8"/>
      <c r="CS812" s="8"/>
      <c r="CT812" s="8"/>
      <c r="CU812" s="8"/>
    </row>
    <row r="813" spans="1:99" ht="30" customHeight="1" x14ac:dyDescent="0.25">
      <c r="A813" s="9"/>
      <c r="E813" s="10"/>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c r="CP813" s="8"/>
      <c r="CQ813" s="8"/>
      <c r="CR813" s="8"/>
      <c r="CS813" s="8"/>
      <c r="CT813" s="8"/>
      <c r="CU813" s="8"/>
    </row>
    <row r="814" spans="1:99" ht="30" customHeight="1" x14ac:dyDescent="0.25">
      <c r="A814" s="9"/>
      <c r="E814" s="10"/>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c r="CP814" s="8"/>
      <c r="CQ814" s="8"/>
      <c r="CR814" s="8"/>
      <c r="CS814" s="8"/>
      <c r="CT814" s="8"/>
      <c r="CU814" s="8"/>
    </row>
    <row r="815" spans="1:99" ht="30" customHeight="1" x14ac:dyDescent="0.25">
      <c r="A815" s="9"/>
      <c r="E815" s="10"/>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c r="CP815" s="8"/>
      <c r="CQ815" s="8"/>
      <c r="CR815" s="8"/>
      <c r="CS815" s="8"/>
      <c r="CT815" s="8"/>
      <c r="CU815" s="8"/>
    </row>
    <row r="816" spans="1:99" ht="30" customHeight="1" x14ac:dyDescent="0.25">
      <c r="A816" s="9"/>
      <c r="E816" s="10"/>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c r="CP816" s="8"/>
      <c r="CQ816" s="8"/>
      <c r="CR816" s="8"/>
      <c r="CS816" s="8"/>
      <c r="CT816" s="8"/>
      <c r="CU816" s="8"/>
    </row>
    <row r="817" spans="1:99" ht="30" customHeight="1" x14ac:dyDescent="0.25">
      <c r="A817" s="9"/>
      <c r="E817" s="10"/>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c r="CP817" s="8"/>
      <c r="CQ817" s="8"/>
      <c r="CR817" s="8"/>
      <c r="CS817" s="8"/>
      <c r="CT817" s="8"/>
      <c r="CU817" s="8"/>
    </row>
    <row r="818" spans="1:99" ht="30" customHeight="1" x14ac:dyDescent="0.25">
      <c r="A818" s="9"/>
      <c r="E818" s="10"/>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c r="CP818" s="8"/>
      <c r="CQ818" s="8"/>
      <c r="CR818" s="8"/>
      <c r="CS818" s="8"/>
      <c r="CT818" s="8"/>
      <c r="CU818" s="8"/>
    </row>
    <row r="819" spans="1:99" ht="30" customHeight="1" x14ac:dyDescent="0.25">
      <c r="A819" s="9"/>
      <c r="E819" s="10"/>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c r="CP819" s="8"/>
      <c r="CQ819" s="8"/>
      <c r="CR819" s="8"/>
      <c r="CS819" s="8"/>
      <c r="CT819" s="8"/>
      <c r="CU819" s="8"/>
    </row>
    <row r="820" spans="1:99" ht="30" customHeight="1" x14ac:dyDescent="0.25">
      <c r="A820" s="9"/>
      <c r="E820" s="10"/>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c r="CP820" s="8"/>
      <c r="CQ820" s="8"/>
      <c r="CR820" s="8"/>
      <c r="CS820" s="8"/>
      <c r="CT820" s="8"/>
      <c r="CU820" s="8"/>
    </row>
    <row r="821" spans="1:99" ht="30" customHeight="1" x14ac:dyDescent="0.25">
      <c r="A821" s="9"/>
      <c r="E821" s="10"/>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c r="CP821" s="8"/>
      <c r="CQ821" s="8"/>
      <c r="CR821" s="8"/>
      <c r="CS821" s="8"/>
      <c r="CT821" s="8"/>
      <c r="CU821" s="8"/>
    </row>
    <row r="822" spans="1:99" ht="30" customHeight="1" x14ac:dyDescent="0.25">
      <c r="A822" s="9"/>
      <c r="E822" s="10"/>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c r="CP822" s="8"/>
      <c r="CQ822" s="8"/>
      <c r="CR822" s="8"/>
      <c r="CS822" s="8"/>
      <c r="CT822" s="8"/>
      <c r="CU822" s="8"/>
    </row>
    <row r="823" spans="1:99" ht="30" customHeight="1" x14ac:dyDescent="0.25">
      <c r="A823" s="9"/>
      <c r="E823" s="10"/>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c r="CP823" s="8"/>
      <c r="CQ823" s="8"/>
      <c r="CR823" s="8"/>
      <c r="CS823" s="8"/>
      <c r="CT823" s="8"/>
      <c r="CU823" s="8"/>
    </row>
    <row r="824" spans="1:99" ht="30" customHeight="1" x14ac:dyDescent="0.25">
      <c r="A824" s="9"/>
      <c r="E824" s="10"/>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c r="CP824" s="8"/>
      <c r="CQ824" s="8"/>
      <c r="CR824" s="8"/>
      <c r="CS824" s="8"/>
      <c r="CT824" s="8"/>
      <c r="CU824" s="8"/>
    </row>
    <row r="825" spans="1:99" ht="30" customHeight="1" x14ac:dyDescent="0.25">
      <c r="A825" s="9"/>
      <c r="E825" s="10"/>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c r="CP825" s="8"/>
      <c r="CQ825" s="8"/>
      <c r="CR825" s="8"/>
      <c r="CS825" s="8"/>
      <c r="CT825" s="8"/>
      <c r="CU825" s="8"/>
    </row>
    <row r="826" spans="1:99" ht="30" customHeight="1" x14ac:dyDescent="0.25">
      <c r="A826" s="9"/>
      <c r="E826" s="10"/>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c r="CP826" s="8"/>
      <c r="CQ826" s="8"/>
      <c r="CR826" s="8"/>
      <c r="CS826" s="8"/>
      <c r="CT826" s="8"/>
      <c r="CU826" s="8"/>
    </row>
    <row r="827" spans="1:99" ht="30" customHeight="1" x14ac:dyDescent="0.25">
      <c r="A827" s="9"/>
      <c r="E827" s="10"/>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c r="CP827" s="8"/>
      <c r="CQ827" s="8"/>
      <c r="CR827" s="8"/>
      <c r="CS827" s="8"/>
      <c r="CT827" s="8"/>
      <c r="CU827" s="8"/>
    </row>
    <row r="828" spans="1:99" ht="30" customHeight="1" x14ac:dyDescent="0.25">
      <c r="A828" s="9"/>
      <c r="E828" s="10"/>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c r="CP828" s="8"/>
      <c r="CQ828" s="8"/>
      <c r="CR828" s="8"/>
      <c r="CS828" s="8"/>
      <c r="CT828" s="8"/>
      <c r="CU828" s="8"/>
    </row>
    <row r="829" spans="1:99" ht="30" customHeight="1" x14ac:dyDescent="0.25">
      <c r="A829" s="9"/>
      <c r="E829" s="10"/>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c r="CP829" s="8"/>
      <c r="CQ829" s="8"/>
      <c r="CR829" s="8"/>
      <c r="CS829" s="8"/>
      <c r="CT829" s="8"/>
      <c r="CU829" s="8"/>
    </row>
    <row r="830" spans="1:99" ht="30" customHeight="1" x14ac:dyDescent="0.25">
      <c r="A830" s="9"/>
      <c r="E830" s="10"/>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c r="CP830" s="8"/>
      <c r="CQ830" s="8"/>
      <c r="CR830" s="8"/>
      <c r="CS830" s="8"/>
      <c r="CT830" s="8"/>
      <c r="CU830" s="8"/>
    </row>
    <row r="831" spans="1:99" ht="30" customHeight="1" x14ac:dyDescent="0.25">
      <c r="A831" s="9"/>
      <c r="E831" s="10"/>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c r="CP831" s="8"/>
      <c r="CQ831" s="8"/>
      <c r="CR831" s="8"/>
      <c r="CS831" s="8"/>
      <c r="CT831" s="8"/>
      <c r="CU831" s="8"/>
    </row>
    <row r="832" spans="1:99" ht="30" customHeight="1" x14ac:dyDescent="0.25">
      <c r="A832" s="9"/>
      <c r="E832" s="10"/>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c r="CP832" s="8"/>
      <c r="CQ832" s="8"/>
      <c r="CR832" s="8"/>
      <c r="CS832" s="8"/>
      <c r="CT832" s="8"/>
      <c r="CU832" s="8"/>
    </row>
    <row r="833" spans="1:99" ht="30" customHeight="1" x14ac:dyDescent="0.25">
      <c r="A833" s="9"/>
      <c r="E833" s="10"/>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c r="CP833" s="8"/>
      <c r="CQ833" s="8"/>
      <c r="CR833" s="8"/>
      <c r="CS833" s="8"/>
      <c r="CT833" s="8"/>
      <c r="CU833" s="8"/>
    </row>
    <row r="834" spans="1:99" ht="30" customHeight="1" x14ac:dyDescent="0.25">
      <c r="A834" s="9"/>
      <c r="E834" s="10"/>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c r="CP834" s="8"/>
      <c r="CQ834" s="8"/>
      <c r="CR834" s="8"/>
      <c r="CS834" s="8"/>
      <c r="CT834" s="8"/>
      <c r="CU834" s="8"/>
    </row>
    <row r="835" spans="1:99" ht="30" customHeight="1" x14ac:dyDescent="0.25">
      <c r="A835" s="9"/>
      <c r="E835" s="10"/>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c r="CP835" s="8"/>
      <c r="CQ835" s="8"/>
      <c r="CR835" s="8"/>
      <c r="CS835" s="8"/>
      <c r="CT835" s="8"/>
      <c r="CU835" s="8"/>
    </row>
    <row r="836" spans="1:99" ht="30" customHeight="1" x14ac:dyDescent="0.25">
      <c r="A836" s="9"/>
      <c r="E836" s="10"/>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c r="CP836" s="8"/>
      <c r="CQ836" s="8"/>
      <c r="CR836" s="8"/>
      <c r="CS836" s="8"/>
      <c r="CT836" s="8"/>
      <c r="CU836" s="8"/>
    </row>
    <row r="837" spans="1:99" ht="30" customHeight="1" x14ac:dyDescent="0.25">
      <c r="A837" s="9"/>
      <c r="E837" s="10"/>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c r="CP837" s="8"/>
      <c r="CQ837" s="8"/>
      <c r="CR837" s="8"/>
      <c r="CS837" s="8"/>
      <c r="CT837" s="8"/>
      <c r="CU837" s="8"/>
    </row>
    <row r="838" spans="1:99" ht="30" customHeight="1" x14ac:dyDescent="0.25">
      <c r="A838" s="9"/>
      <c r="E838" s="10"/>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c r="CP838" s="8"/>
      <c r="CQ838" s="8"/>
      <c r="CR838" s="8"/>
      <c r="CS838" s="8"/>
      <c r="CT838" s="8"/>
      <c r="CU838" s="8"/>
    </row>
    <row r="839" spans="1:99" ht="30" customHeight="1" x14ac:dyDescent="0.25">
      <c r="A839" s="9"/>
      <c r="E839" s="10"/>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c r="CP839" s="8"/>
      <c r="CQ839" s="8"/>
      <c r="CR839" s="8"/>
      <c r="CS839" s="8"/>
      <c r="CT839" s="8"/>
      <c r="CU839" s="8"/>
    </row>
    <row r="840" spans="1:99" ht="30" customHeight="1" x14ac:dyDescent="0.25">
      <c r="A840" s="9"/>
      <c r="E840" s="10"/>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c r="CP840" s="8"/>
      <c r="CQ840" s="8"/>
      <c r="CR840" s="8"/>
      <c r="CS840" s="8"/>
      <c r="CT840" s="8"/>
      <c r="CU840" s="8"/>
    </row>
    <row r="841" spans="1:99" ht="30" customHeight="1" x14ac:dyDescent="0.25">
      <c r="A841" s="9"/>
      <c r="E841" s="10"/>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c r="CP841" s="8"/>
      <c r="CQ841" s="8"/>
      <c r="CR841" s="8"/>
      <c r="CS841" s="8"/>
      <c r="CT841" s="8"/>
      <c r="CU841" s="8"/>
    </row>
    <row r="842" spans="1:99" ht="30" customHeight="1" x14ac:dyDescent="0.25">
      <c r="A842" s="9"/>
      <c r="E842" s="10"/>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c r="CP842" s="8"/>
      <c r="CQ842" s="8"/>
      <c r="CR842" s="8"/>
      <c r="CS842" s="8"/>
      <c r="CT842" s="8"/>
      <c r="CU842" s="8"/>
    </row>
    <row r="843" spans="1:99" ht="30" customHeight="1" x14ac:dyDescent="0.25">
      <c r="A843" s="9"/>
      <c r="E843" s="10"/>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c r="CP843" s="8"/>
      <c r="CQ843" s="8"/>
      <c r="CR843" s="8"/>
      <c r="CS843" s="8"/>
      <c r="CT843" s="8"/>
      <c r="CU843" s="8"/>
    </row>
    <row r="844" spans="1:99" ht="30" customHeight="1" x14ac:dyDescent="0.25">
      <c r="A844" s="9"/>
      <c r="E844" s="10"/>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c r="CP844" s="8"/>
      <c r="CQ844" s="8"/>
      <c r="CR844" s="8"/>
      <c r="CS844" s="8"/>
      <c r="CT844" s="8"/>
      <c r="CU844" s="8"/>
    </row>
    <row r="845" spans="1:99" ht="30" customHeight="1" x14ac:dyDescent="0.25">
      <c r="A845" s="9"/>
      <c r="E845" s="10"/>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c r="CP845" s="8"/>
      <c r="CQ845" s="8"/>
      <c r="CR845" s="8"/>
      <c r="CS845" s="8"/>
      <c r="CT845" s="8"/>
      <c r="CU845" s="8"/>
    </row>
    <row r="846" spans="1:99" ht="30" customHeight="1" x14ac:dyDescent="0.25">
      <c r="A846" s="9"/>
      <c r="E846" s="10"/>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c r="CP846" s="8"/>
      <c r="CQ846" s="8"/>
      <c r="CR846" s="8"/>
      <c r="CS846" s="8"/>
      <c r="CT846" s="8"/>
      <c r="CU846" s="8"/>
    </row>
    <row r="847" spans="1:99" ht="30" customHeight="1" x14ac:dyDescent="0.25">
      <c r="A847" s="9"/>
      <c r="E847" s="10"/>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c r="CP847" s="8"/>
      <c r="CQ847" s="8"/>
      <c r="CR847" s="8"/>
      <c r="CS847" s="8"/>
      <c r="CT847" s="8"/>
      <c r="CU847" s="8"/>
    </row>
    <row r="848" spans="1:99" ht="30" customHeight="1" x14ac:dyDescent="0.25">
      <c r="A848" s="9"/>
      <c r="E848" s="10"/>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c r="CP848" s="8"/>
      <c r="CQ848" s="8"/>
      <c r="CR848" s="8"/>
      <c r="CS848" s="8"/>
      <c r="CT848" s="8"/>
      <c r="CU848" s="8"/>
    </row>
    <row r="849" spans="1:99" ht="30" customHeight="1" x14ac:dyDescent="0.25">
      <c r="A849" s="9"/>
      <c r="E849" s="10"/>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c r="CP849" s="8"/>
      <c r="CQ849" s="8"/>
      <c r="CR849" s="8"/>
      <c r="CS849" s="8"/>
      <c r="CT849" s="8"/>
      <c r="CU849" s="8"/>
    </row>
    <row r="850" spans="1:99" ht="30" customHeight="1" x14ac:dyDescent="0.25">
      <c r="A850" s="9"/>
      <c r="E850" s="10"/>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c r="CP850" s="8"/>
      <c r="CQ850" s="8"/>
      <c r="CR850" s="8"/>
      <c r="CS850" s="8"/>
      <c r="CT850" s="8"/>
      <c r="CU850" s="8"/>
    </row>
    <row r="851" spans="1:99" ht="30" customHeight="1" x14ac:dyDescent="0.25">
      <c r="A851" s="9"/>
      <c r="E851" s="10"/>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c r="CP851" s="8"/>
      <c r="CQ851" s="8"/>
      <c r="CR851" s="8"/>
      <c r="CS851" s="8"/>
      <c r="CT851" s="8"/>
      <c r="CU851" s="8"/>
    </row>
    <row r="852" spans="1:99" ht="30" customHeight="1" x14ac:dyDescent="0.25">
      <c r="A852" s="9"/>
      <c r="E852" s="10"/>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c r="CP852" s="8"/>
      <c r="CQ852" s="8"/>
      <c r="CR852" s="8"/>
      <c r="CS852" s="8"/>
      <c r="CT852" s="8"/>
      <c r="CU852" s="8"/>
    </row>
    <row r="853" spans="1:99" ht="30" customHeight="1" x14ac:dyDescent="0.25">
      <c r="A853" s="9"/>
      <c r="E853" s="10"/>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c r="CP853" s="8"/>
      <c r="CQ853" s="8"/>
      <c r="CR853" s="8"/>
      <c r="CS853" s="8"/>
      <c r="CT853" s="8"/>
      <c r="CU853" s="8"/>
    </row>
    <row r="854" spans="1:99" ht="30" customHeight="1" x14ac:dyDescent="0.25">
      <c r="A854" s="9"/>
      <c r="E854" s="10"/>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c r="CP854" s="8"/>
      <c r="CQ854" s="8"/>
      <c r="CR854" s="8"/>
      <c r="CS854" s="8"/>
      <c r="CT854" s="8"/>
      <c r="CU854" s="8"/>
    </row>
    <row r="855" spans="1:99" ht="30" customHeight="1" x14ac:dyDescent="0.25">
      <c r="A855" s="9"/>
      <c r="E855" s="10"/>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c r="CP855" s="8"/>
      <c r="CQ855" s="8"/>
      <c r="CR855" s="8"/>
      <c r="CS855" s="8"/>
      <c r="CT855" s="8"/>
      <c r="CU855" s="8"/>
    </row>
    <row r="856" spans="1:99" ht="30" customHeight="1" x14ac:dyDescent="0.25">
      <c r="A856" s="9"/>
      <c r="E856" s="10"/>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c r="CP856" s="8"/>
      <c r="CQ856" s="8"/>
      <c r="CR856" s="8"/>
      <c r="CS856" s="8"/>
      <c r="CT856" s="8"/>
      <c r="CU856" s="8"/>
    </row>
    <row r="857" spans="1:99" ht="30" customHeight="1" x14ac:dyDescent="0.25">
      <c r="A857" s="9"/>
      <c r="E857" s="10"/>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c r="CP857" s="8"/>
      <c r="CQ857" s="8"/>
      <c r="CR857" s="8"/>
      <c r="CS857" s="8"/>
      <c r="CT857" s="8"/>
      <c r="CU857" s="8"/>
    </row>
    <row r="858" spans="1:99" ht="30" customHeight="1" x14ac:dyDescent="0.25">
      <c r="A858" s="9"/>
      <c r="E858" s="10"/>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c r="CP858" s="8"/>
      <c r="CQ858" s="8"/>
      <c r="CR858" s="8"/>
      <c r="CS858" s="8"/>
      <c r="CT858" s="8"/>
      <c r="CU858" s="8"/>
    </row>
    <row r="859" spans="1:99" ht="30" customHeight="1" x14ac:dyDescent="0.25">
      <c r="A859" s="9"/>
      <c r="E859" s="10"/>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c r="CP859" s="8"/>
      <c r="CQ859" s="8"/>
      <c r="CR859" s="8"/>
      <c r="CS859" s="8"/>
      <c r="CT859" s="8"/>
      <c r="CU859" s="8"/>
    </row>
    <row r="860" spans="1:99" ht="30" customHeight="1" x14ac:dyDescent="0.25">
      <c r="A860" s="9"/>
      <c r="E860" s="10"/>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c r="CP860" s="8"/>
      <c r="CQ860" s="8"/>
      <c r="CR860" s="8"/>
      <c r="CS860" s="8"/>
      <c r="CT860" s="8"/>
      <c r="CU860" s="8"/>
    </row>
    <row r="861" spans="1:99" ht="30" customHeight="1" x14ac:dyDescent="0.25">
      <c r="A861" s="9"/>
      <c r="E861" s="10"/>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c r="CP861" s="8"/>
      <c r="CQ861" s="8"/>
      <c r="CR861" s="8"/>
      <c r="CS861" s="8"/>
      <c r="CT861" s="8"/>
      <c r="CU861" s="8"/>
    </row>
    <row r="862" spans="1:99" ht="30" customHeight="1" x14ac:dyDescent="0.25">
      <c r="A862" s="9"/>
      <c r="E862" s="10"/>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c r="CP862" s="8"/>
      <c r="CQ862" s="8"/>
      <c r="CR862" s="8"/>
      <c r="CS862" s="8"/>
      <c r="CT862" s="8"/>
      <c r="CU862" s="8"/>
    </row>
    <row r="863" spans="1:99" ht="30" customHeight="1" x14ac:dyDescent="0.25">
      <c r="A863" s="9"/>
      <c r="E863" s="10"/>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c r="CP863" s="8"/>
      <c r="CQ863" s="8"/>
      <c r="CR863" s="8"/>
      <c r="CS863" s="8"/>
      <c r="CT863" s="8"/>
      <c r="CU863" s="8"/>
    </row>
    <row r="864" spans="1:99" ht="30" customHeight="1" x14ac:dyDescent="0.25">
      <c r="A864" s="9"/>
      <c r="E864" s="10"/>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c r="CP864" s="8"/>
      <c r="CQ864" s="8"/>
      <c r="CR864" s="8"/>
      <c r="CS864" s="8"/>
      <c r="CT864" s="8"/>
      <c r="CU864" s="8"/>
    </row>
    <row r="865" spans="1:99" ht="30" customHeight="1" x14ac:dyDescent="0.25">
      <c r="A865" s="9"/>
      <c r="E865" s="10"/>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c r="CP865" s="8"/>
      <c r="CQ865" s="8"/>
      <c r="CR865" s="8"/>
      <c r="CS865" s="8"/>
      <c r="CT865" s="8"/>
      <c r="CU865" s="8"/>
    </row>
    <row r="866" spans="1:99" ht="30" customHeight="1" x14ac:dyDescent="0.25">
      <c r="A866" s="9"/>
      <c r="E866" s="10"/>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c r="CP866" s="8"/>
      <c r="CQ866" s="8"/>
      <c r="CR866" s="8"/>
      <c r="CS866" s="8"/>
      <c r="CT866" s="8"/>
      <c r="CU866" s="8"/>
    </row>
    <row r="867" spans="1:99" ht="30" customHeight="1" x14ac:dyDescent="0.25">
      <c r="A867" s="9"/>
      <c r="E867" s="10"/>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c r="CP867" s="8"/>
      <c r="CQ867" s="8"/>
      <c r="CR867" s="8"/>
      <c r="CS867" s="8"/>
      <c r="CT867" s="8"/>
      <c r="CU867" s="8"/>
    </row>
    <row r="868" spans="1:99" ht="30" customHeight="1" x14ac:dyDescent="0.25">
      <c r="A868" s="9"/>
      <c r="E868" s="10"/>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c r="CP868" s="8"/>
      <c r="CQ868" s="8"/>
      <c r="CR868" s="8"/>
      <c r="CS868" s="8"/>
      <c r="CT868" s="8"/>
      <c r="CU868" s="8"/>
    </row>
    <row r="869" spans="1:99" ht="30" customHeight="1" x14ac:dyDescent="0.25">
      <c r="A869" s="9"/>
      <c r="E869" s="10"/>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c r="CP869" s="8"/>
      <c r="CQ869" s="8"/>
      <c r="CR869" s="8"/>
      <c r="CS869" s="8"/>
      <c r="CT869" s="8"/>
      <c r="CU869" s="8"/>
    </row>
    <row r="870" spans="1:99" ht="30" customHeight="1" x14ac:dyDescent="0.25">
      <c r="A870" s="9"/>
      <c r="E870" s="10"/>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c r="CP870" s="8"/>
      <c r="CQ870" s="8"/>
      <c r="CR870" s="8"/>
      <c r="CS870" s="8"/>
      <c r="CT870" s="8"/>
      <c r="CU870" s="8"/>
    </row>
    <row r="871" spans="1:99" ht="30" customHeight="1" x14ac:dyDescent="0.25">
      <c r="A871" s="9"/>
      <c r="E871" s="10"/>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c r="CP871" s="8"/>
      <c r="CQ871" s="8"/>
      <c r="CR871" s="8"/>
      <c r="CS871" s="8"/>
      <c r="CT871" s="8"/>
      <c r="CU871" s="8"/>
    </row>
    <row r="872" spans="1:99" ht="30" customHeight="1" x14ac:dyDescent="0.25">
      <c r="A872" s="9"/>
      <c r="E872" s="10"/>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c r="CP872" s="8"/>
      <c r="CQ872" s="8"/>
      <c r="CR872" s="8"/>
      <c r="CS872" s="8"/>
      <c r="CT872" s="8"/>
      <c r="CU872" s="8"/>
    </row>
    <row r="873" spans="1:99" ht="30" customHeight="1" x14ac:dyDescent="0.25">
      <c r="A873" s="9"/>
      <c r="E873" s="10"/>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c r="CP873" s="8"/>
      <c r="CQ873" s="8"/>
      <c r="CR873" s="8"/>
      <c r="CS873" s="8"/>
      <c r="CT873" s="8"/>
      <c r="CU873" s="8"/>
    </row>
    <row r="874" spans="1:99" ht="30" customHeight="1" x14ac:dyDescent="0.25">
      <c r="A874" s="9"/>
      <c r="E874" s="10"/>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c r="CP874" s="8"/>
      <c r="CQ874" s="8"/>
      <c r="CR874" s="8"/>
      <c r="CS874" s="8"/>
      <c r="CT874" s="8"/>
      <c r="CU874" s="8"/>
    </row>
    <row r="875" spans="1:99" ht="30" customHeight="1" x14ac:dyDescent="0.25">
      <c r="A875" s="9"/>
      <c r="E875" s="10"/>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c r="CP875" s="8"/>
      <c r="CQ875" s="8"/>
      <c r="CR875" s="8"/>
      <c r="CS875" s="8"/>
      <c r="CT875" s="8"/>
      <c r="CU875" s="8"/>
    </row>
    <row r="876" spans="1:99" ht="30" customHeight="1" x14ac:dyDescent="0.25">
      <c r="A876" s="9"/>
      <c r="E876" s="10"/>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c r="CP876" s="8"/>
      <c r="CQ876" s="8"/>
      <c r="CR876" s="8"/>
      <c r="CS876" s="8"/>
      <c r="CT876" s="8"/>
      <c r="CU876" s="8"/>
    </row>
    <row r="877" spans="1:99" ht="30" customHeight="1" x14ac:dyDescent="0.25">
      <c r="A877" s="9"/>
      <c r="E877" s="10"/>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c r="CP877" s="8"/>
      <c r="CQ877" s="8"/>
      <c r="CR877" s="8"/>
      <c r="CS877" s="8"/>
      <c r="CT877" s="8"/>
      <c r="CU877" s="8"/>
    </row>
    <row r="878" spans="1:99" ht="30" customHeight="1" x14ac:dyDescent="0.25">
      <c r="A878" s="9"/>
      <c r="E878" s="10"/>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c r="CP878" s="8"/>
      <c r="CQ878" s="8"/>
      <c r="CR878" s="8"/>
      <c r="CS878" s="8"/>
      <c r="CT878" s="8"/>
      <c r="CU878" s="8"/>
    </row>
    <row r="879" spans="1:99" ht="30" customHeight="1" x14ac:dyDescent="0.25">
      <c r="A879" s="9"/>
      <c r="E879" s="10"/>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c r="CP879" s="8"/>
      <c r="CQ879" s="8"/>
      <c r="CR879" s="8"/>
      <c r="CS879" s="8"/>
      <c r="CT879" s="8"/>
      <c r="CU879" s="8"/>
    </row>
    <row r="880" spans="1:99" ht="30" customHeight="1" x14ac:dyDescent="0.25">
      <c r="A880" s="9"/>
      <c r="E880" s="10"/>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c r="CP880" s="8"/>
      <c r="CQ880" s="8"/>
      <c r="CR880" s="8"/>
      <c r="CS880" s="8"/>
      <c r="CT880" s="8"/>
      <c r="CU880" s="8"/>
    </row>
    <row r="881" spans="1:99" ht="30" customHeight="1" x14ac:dyDescent="0.25">
      <c r="A881" s="9"/>
      <c r="E881" s="10"/>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c r="CP881" s="8"/>
      <c r="CQ881" s="8"/>
      <c r="CR881" s="8"/>
      <c r="CS881" s="8"/>
      <c r="CT881" s="8"/>
      <c r="CU881" s="8"/>
    </row>
    <row r="882" spans="1:99" ht="30" customHeight="1" x14ac:dyDescent="0.25">
      <c r="A882" s="9"/>
      <c r="E882" s="10"/>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c r="CP882" s="8"/>
      <c r="CQ882" s="8"/>
      <c r="CR882" s="8"/>
      <c r="CS882" s="8"/>
      <c r="CT882" s="8"/>
      <c r="CU882" s="8"/>
    </row>
    <row r="883" spans="1:99" ht="30" customHeight="1" x14ac:dyDescent="0.25">
      <c r="A883" s="9"/>
      <c r="E883" s="10"/>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c r="CP883" s="8"/>
      <c r="CQ883" s="8"/>
      <c r="CR883" s="8"/>
      <c r="CS883" s="8"/>
      <c r="CT883" s="8"/>
      <c r="CU883" s="8"/>
    </row>
    <row r="884" spans="1:99" ht="30" customHeight="1" x14ac:dyDescent="0.25">
      <c r="A884" s="9"/>
      <c r="E884" s="10"/>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c r="CP884" s="8"/>
      <c r="CQ884" s="8"/>
      <c r="CR884" s="8"/>
      <c r="CS884" s="8"/>
      <c r="CT884" s="8"/>
      <c r="CU884" s="8"/>
    </row>
    <row r="885" spans="1:99" ht="30" customHeight="1" x14ac:dyDescent="0.25">
      <c r="A885" s="9"/>
      <c r="E885" s="10"/>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c r="CP885" s="8"/>
      <c r="CQ885" s="8"/>
      <c r="CR885" s="8"/>
      <c r="CS885" s="8"/>
      <c r="CT885" s="8"/>
      <c r="CU885" s="8"/>
    </row>
    <row r="886" spans="1:99" ht="30" customHeight="1" x14ac:dyDescent="0.25">
      <c r="A886" s="9"/>
      <c r="E886" s="10"/>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c r="CP886" s="8"/>
      <c r="CQ886" s="8"/>
      <c r="CR886" s="8"/>
      <c r="CS886" s="8"/>
      <c r="CT886" s="8"/>
      <c r="CU886" s="8"/>
    </row>
    <row r="887" spans="1:99" ht="30" customHeight="1" x14ac:dyDescent="0.25">
      <c r="A887" s="9"/>
      <c r="E887" s="10"/>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c r="CP887" s="8"/>
      <c r="CQ887" s="8"/>
      <c r="CR887" s="8"/>
      <c r="CS887" s="8"/>
      <c r="CT887" s="8"/>
      <c r="CU887" s="8"/>
    </row>
    <row r="888" spans="1:99" ht="30" customHeight="1" x14ac:dyDescent="0.25">
      <c r="A888" s="9"/>
      <c r="E888" s="10"/>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c r="CP888" s="8"/>
      <c r="CQ888" s="8"/>
      <c r="CR888" s="8"/>
      <c r="CS888" s="8"/>
      <c r="CT888" s="8"/>
      <c r="CU888" s="8"/>
    </row>
    <row r="889" spans="1:99" ht="30" customHeight="1" x14ac:dyDescent="0.25">
      <c r="A889" s="9"/>
      <c r="E889" s="10"/>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c r="CP889" s="8"/>
      <c r="CQ889" s="8"/>
      <c r="CR889" s="8"/>
      <c r="CS889" s="8"/>
      <c r="CT889" s="8"/>
      <c r="CU889" s="8"/>
    </row>
    <row r="890" spans="1:99" ht="30" customHeight="1" x14ac:dyDescent="0.25">
      <c r="A890" s="9"/>
      <c r="E890" s="10"/>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c r="CP890" s="8"/>
      <c r="CQ890" s="8"/>
      <c r="CR890" s="8"/>
      <c r="CS890" s="8"/>
      <c r="CT890" s="8"/>
      <c r="CU890" s="8"/>
    </row>
    <row r="891" spans="1:99" ht="30" customHeight="1" x14ac:dyDescent="0.25">
      <c r="A891" s="9"/>
      <c r="E891" s="10"/>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c r="CP891" s="8"/>
      <c r="CQ891" s="8"/>
      <c r="CR891" s="8"/>
      <c r="CS891" s="8"/>
      <c r="CT891" s="8"/>
      <c r="CU891" s="8"/>
    </row>
    <row r="892" spans="1:99" ht="30" customHeight="1" x14ac:dyDescent="0.25">
      <c r="A892" s="9"/>
      <c r="E892" s="10"/>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c r="CP892" s="8"/>
      <c r="CQ892" s="8"/>
      <c r="CR892" s="8"/>
      <c r="CS892" s="8"/>
      <c r="CT892" s="8"/>
      <c r="CU892" s="8"/>
    </row>
    <row r="893" spans="1:99" ht="30" customHeight="1" x14ac:dyDescent="0.25">
      <c r="A893" s="9"/>
      <c r="E893" s="10"/>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c r="CP893" s="8"/>
      <c r="CQ893" s="8"/>
      <c r="CR893" s="8"/>
      <c r="CS893" s="8"/>
      <c r="CT893" s="8"/>
      <c r="CU893" s="8"/>
    </row>
    <row r="894" spans="1:99" ht="30" customHeight="1" x14ac:dyDescent="0.25">
      <c r="A894" s="9"/>
      <c r="E894" s="10"/>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c r="CP894" s="8"/>
      <c r="CQ894" s="8"/>
      <c r="CR894" s="8"/>
      <c r="CS894" s="8"/>
      <c r="CT894" s="8"/>
      <c r="CU894" s="8"/>
    </row>
    <row r="895" spans="1:99" ht="30" customHeight="1" x14ac:dyDescent="0.25">
      <c r="A895" s="9"/>
      <c r="E895" s="10"/>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c r="CP895" s="8"/>
      <c r="CQ895" s="8"/>
      <c r="CR895" s="8"/>
      <c r="CS895" s="8"/>
      <c r="CT895" s="8"/>
      <c r="CU895" s="8"/>
    </row>
    <row r="896" spans="1:99" ht="30" customHeight="1" x14ac:dyDescent="0.25">
      <c r="A896" s="9"/>
      <c r="E896" s="10"/>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c r="CP896" s="8"/>
      <c r="CQ896" s="8"/>
      <c r="CR896" s="8"/>
      <c r="CS896" s="8"/>
      <c r="CT896" s="8"/>
      <c r="CU896" s="8"/>
    </row>
    <row r="897" spans="1:99" ht="30" customHeight="1" x14ac:dyDescent="0.25">
      <c r="A897" s="9"/>
      <c r="E897" s="10"/>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c r="CP897" s="8"/>
      <c r="CQ897" s="8"/>
      <c r="CR897" s="8"/>
      <c r="CS897" s="8"/>
      <c r="CT897" s="8"/>
      <c r="CU897" s="8"/>
    </row>
    <row r="898" spans="1:99" ht="30" customHeight="1" x14ac:dyDescent="0.25">
      <c r="A898" s="9"/>
      <c r="E898" s="10"/>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c r="CP898" s="8"/>
      <c r="CQ898" s="8"/>
      <c r="CR898" s="8"/>
      <c r="CS898" s="8"/>
      <c r="CT898" s="8"/>
      <c r="CU898" s="8"/>
    </row>
    <row r="899" spans="1:99" ht="30" customHeight="1" x14ac:dyDescent="0.25">
      <c r="A899" s="9"/>
      <c r="E899" s="10"/>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c r="CP899" s="8"/>
      <c r="CQ899" s="8"/>
      <c r="CR899" s="8"/>
      <c r="CS899" s="8"/>
      <c r="CT899" s="8"/>
      <c r="CU899" s="8"/>
    </row>
    <row r="900" spans="1:99" ht="30" customHeight="1" x14ac:dyDescent="0.25">
      <c r="A900" s="9"/>
      <c r="E900" s="10"/>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c r="CP900" s="8"/>
      <c r="CQ900" s="8"/>
      <c r="CR900" s="8"/>
      <c r="CS900" s="8"/>
      <c r="CT900" s="8"/>
      <c r="CU900" s="8"/>
    </row>
    <row r="901" spans="1:99" ht="30" customHeight="1" x14ac:dyDescent="0.25">
      <c r="A901" s="9"/>
      <c r="E901" s="10"/>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c r="CP901" s="8"/>
      <c r="CQ901" s="8"/>
      <c r="CR901" s="8"/>
      <c r="CS901" s="8"/>
      <c r="CT901" s="8"/>
      <c r="CU901" s="8"/>
    </row>
    <row r="902" spans="1:99" ht="30" customHeight="1" x14ac:dyDescent="0.25">
      <c r="A902" s="9"/>
      <c r="E902" s="10"/>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c r="CP902" s="8"/>
      <c r="CQ902" s="8"/>
      <c r="CR902" s="8"/>
      <c r="CS902" s="8"/>
      <c r="CT902" s="8"/>
      <c r="CU902" s="8"/>
    </row>
    <row r="903" spans="1:99" ht="30" customHeight="1" x14ac:dyDescent="0.25">
      <c r="A903" s="9"/>
      <c r="E903" s="10"/>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c r="CP903" s="8"/>
      <c r="CQ903" s="8"/>
      <c r="CR903" s="8"/>
      <c r="CS903" s="8"/>
      <c r="CT903" s="8"/>
      <c r="CU903" s="8"/>
    </row>
    <row r="904" spans="1:99" ht="30" customHeight="1" x14ac:dyDescent="0.25">
      <c r="A904" s="9"/>
      <c r="E904" s="10"/>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c r="CP904" s="8"/>
      <c r="CQ904" s="8"/>
      <c r="CR904" s="8"/>
      <c r="CS904" s="8"/>
      <c r="CT904" s="8"/>
      <c r="CU904" s="8"/>
    </row>
    <row r="905" spans="1:99" ht="30" customHeight="1" x14ac:dyDescent="0.25">
      <c r="A905" s="9"/>
      <c r="E905" s="10"/>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c r="CP905" s="8"/>
      <c r="CQ905" s="8"/>
      <c r="CR905" s="8"/>
      <c r="CS905" s="8"/>
      <c r="CT905" s="8"/>
      <c r="CU905" s="8"/>
    </row>
    <row r="906" spans="1:99" ht="30" customHeight="1" x14ac:dyDescent="0.25">
      <c r="A906" s="9"/>
      <c r="E906" s="10"/>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c r="CP906" s="8"/>
      <c r="CQ906" s="8"/>
      <c r="CR906" s="8"/>
      <c r="CS906" s="8"/>
      <c r="CT906" s="8"/>
      <c r="CU906" s="8"/>
    </row>
    <row r="907" spans="1:99" ht="30" customHeight="1" x14ac:dyDescent="0.25">
      <c r="A907" s="9"/>
      <c r="E907" s="10"/>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c r="CP907" s="8"/>
      <c r="CQ907" s="8"/>
      <c r="CR907" s="8"/>
      <c r="CS907" s="8"/>
      <c r="CT907" s="8"/>
      <c r="CU907" s="8"/>
    </row>
    <row r="908" spans="1:99" ht="30" customHeight="1" x14ac:dyDescent="0.25">
      <c r="A908" s="9"/>
      <c r="E908" s="10"/>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c r="CP908" s="8"/>
      <c r="CQ908" s="8"/>
      <c r="CR908" s="8"/>
      <c r="CS908" s="8"/>
      <c r="CT908" s="8"/>
      <c r="CU908" s="8"/>
    </row>
    <row r="909" spans="1:99" ht="30" customHeight="1" x14ac:dyDescent="0.25">
      <c r="A909" s="9"/>
      <c r="E909" s="10"/>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c r="CP909" s="8"/>
      <c r="CQ909" s="8"/>
      <c r="CR909" s="8"/>
      <c r="CS909" s="8"/>
      <c r="CT909" s="8"/>
      <c r="CU909" s="8"/>
    </row>
    <row r="910" spans="1:99" ht="30" customHeight="1" x14ac:dyDescent="0.25">
      <c r="A910" s="9"/>
      <c r="E910" s="10"/>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c r="CP910" s="8"/>
      <c r="CQ910" s="8"/>
      <c r="CR910" s="8"/>
      <c r="CS910" s="8"/>
      <c r="CT910" s="8"/>
      <c r="CU910" s="8"/>
    </row>
    <row r="911" spans="1:99" ht="30" customHeight="1" x14ac:dyDescent="0.25">
      <c r="A911" s="9"/>
      <c r="E911" s="10"/>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c r="CP911" s="8"/>
      <c r="CQ911" s="8"/>
      <c r="CR911" s="8"/>
      <c r="CS911" s="8"/>
      <c r="CT911" s="8"/>
      <c r="CU911" s="8"/>
    </row>
    <row r="912" spans="1:99" ht="30" customHeight="1" x14ac:dyDescent="0.25">
      <c r="A912" s="9"/>
      <c r="E912" s="10"/>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c r="CP912" s="8"/>
      <c r="CQ912" s="8"/>
      <c r="CR912" s="8"/>
      <c r="CS912" s="8"/>
      <c r="CT912" s="8"/>
      <c r="CU912" s="8"/>
    </row>
    <row r="913" spans="1:99" ht="30" customHeight="1" x14ac:dyDescent="0.25">
      <c r="A913" s="9"/>
      <c r="E913" s="10"/>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c r="CP913" s="8"/>
      <c r="CQ913" s="8"/>
      <c r="CR913" s="8"/>
      <c r="CS913" s="8"/>
      <c r="CT913" s="8"/>
      <c r="CU913" s="8"/>
    </row>
    <row r="914" spans="1:99" ht="30" customHeight="1" x14ac:dyDescent="0.25">
      <c r="A914" s="9"/>
      <c r="E914" s="10"/>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c r="CP914" s="8"/>
      <c r="CQ914" s="8"/>
      <c r="CR914" s="8"/>
      <c r="CS914" s="8"/>
      <c r="CT914" s="8"/>
      <c r="CU914" s="8"/>
    </row>
    <row r="915" spans="1:99" ht="30" customHeight="1" x14ac:dyDescent="0.25">
      <c r="A915" s="9"/>
      <c r="E915" s="10"/>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c r="CP915" s="8"/>
      <c r="CQ915" s="8"/>
      <c r="CR915" s="8"/>
      <c r="CS915" s="8"/>
      <c r="CT915" s="8"/>
      <c r="CU915" s="8"/>
    </row>
    <row r="916" spans="1:99" ht="30" customHeight="1" x14ac:dyDescent="0.25">
      <c r="A916" s="9"/>
      <c r="E916" s="10"/>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c r="CP916" s="8"/>
      <c r="CQ916" s="8"/>
      <c r="CR916" s="8"/>
      <c r="CS916" s="8"/>
      <c r="CT916" s="8"/>
      <c r="CU916" s="8"/>
    </row>
    <row r="917" spans="1:99" ht="30" customHeight="1" x14ac:dyDescent="0.25">
      <c r="A917" s="9"/>
      <c r="E917" s="10"/>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c r="CP917" s="8"/>
      <c r="CQ917" s="8"/>
      <c r="CR917" s="8"/>
      <c r="CS917" s="8"/>
      <c r="CT917" s="8"/>
      <c r="CU917" s="8"/>
    </row>
    <row r="918" spans="1:99" ht="30" customHeight="1" x14ac:dyDescent="0.25">
      <c r="A918" s="9"/>
      <c r="E918" s="10"/>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c r="CP918" s="8"/>
      <c r="CQ918" s="8"/>
      <c r="CR918" s="8"/>
      <c r="CS918" s="8"/>
      <c r="CT918" s="8"/>
      <c r="CU918" s="8"/>
    </row>
    <row r="919" spans="1:99" ht="30" customHeight="1" x14ac:dyDescent="0.25">
      <c r="A919" s="9"/>
      <c r="E919" s="10"/>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c r="CP919" s="8"/>
      <c r="CQ919" s="8"/>
      <c r="CR919" s="8"/>
      <c r="CS919" s="8"/>
      <c r="CT919" s="8"/>
      <c r="CU919" s="8"/>
    </row>
    <row r="920" spans="1:99" ht="30" customHeight="1" x14ac:dyDescent="0.25">
      <c r="A920" s="9"/>
      <c r="E920" s="10"/>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c r="CP920" s="8"/>
      <c r="CQ920" s="8"/>
      <c r="CR920" s="8"/>
      <c r="CS920" s="8"/>
      <c r="CT920" s="8"/>
      <c r="CU920" s="8"/>
    </row>
    <row r="921" spans="1:99" ht="30" customHeight="1" x14ac:dyDescent="0.25">
      <c r="A921" s="9"/>
      <c r="E921" s="10"/>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c r="CP921" s="8"/>
      <c r="CQ921" s="8"/>
      <c r="CR921" s="8"/>
      <c r="CS921" s="8"/>
      <c r="CT921" s="8"/>
      <c r="CU921" s="8"/>
    </row>
    <row r="922" spans="1:99" ht="30" customHeight="1" x14ac:dyDescent="0.25">
      <c r="A922" s="9"/>
      <c r="E922" s="10"/>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row>
    <row r="923" spans="1:99" ht="30" customHeight="1" x14ac:dyDescent="0.25">
      <c r="A923" s="9"/>
      <c r="E923" s="10"/>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c r="CP923" s="8"/>
      <c r="CQ923" s="8"/>
      <c r="CR923" s="8"/>
      <c r="CS923" s="8"/>
      <c r="CT923" s="8"/>
      <c r="CU923" s="8"/>
    </row>
    <row r="924" spans="1:99" ht="30" customHeight="1" x14ac:dyDescent="0.25">
      <c r="A924" s="9"/>
      <c r="E924" s="10"/>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c r="CP924" s="8"/>
      <c r="CQ924" s="8"/>
      <c r="CR924" s="8"/>
      <c r="CS924" s="8"/>
      <c r="CT924" s="8"/>
      <c r="CU924" s="8"/>
    </row>
    <row r="925" spans="1:99" ht="30" customHeight="1" x14ac:dyDescent="0.25">
      <c r="A925" s="9"/>
      <c r="E925" s="10"/>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c r="CP925" s="8"/>
      <c r="CQ925" s="8"/>
      <c r="CR925" s="8"/>
      <c r="CS925" s="8"/>
      <c r="CT925" s="8"/>
      <c r="CU925" s="8"/>
    </row>
    <row r="926" spans="1:99" ht="30" customHeight="1" x14ac:dyDescent="0.25">
      <c r="A926" s="9"/>
      <c r="E926" s="10"/>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c r="CP926" s="8"/>
      <c r="CQ926" s="8"/>
      <c r="CR926" s="8"/>
      <c r="CS926" s="8"/>
      <c r="CT926" s="8"/>
      <c r="CU926" s="8"/>
    </row>
    <row r="927" spans="1:99" ht="30" customHeight="1" x14ac:dyDescent="0.25">
      <c r="A927" s="9"/>
      <c r="E927" s="10"/>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row>
    <row r="928" spans="1:99" ht="30" customHeight="1" x14ac:dyDescent="0.25">
      <c r="A928" s="9"/>
      <c r="E928" s="10"/>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row>
    <row r="929" spans="1:99" ht="30" customHeight="1" x14ac:dyDescent="0.25">
      <c r="A929" s="9"/>
      <c r="E929" s="10"/>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c r="CP929" s="8"/>
      <c r="CQ929" s="8"/>
      <c r="CR929" s="8"/>
      <c r="CS929" s="8"/>
      <c r="CT929" s="8"/>
      <c r="CU929" s="8"/>
    </row>
    <row r="930" spans="1:99" ht="30" customHeight="1" x14ac:dyDescent="0.25">
      <c r="A930" s="9"/>
      <c r="E930" s="10"/>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c r="CP930" s="8"/>
      <c r="CQ930" s="8"/>
      <c r="CR930" s="8"/>
      <c r="CS930" s="8"/>
      <c r="CT930" s="8"/>
      <c r="CU930" s="8"/>
    </row>
    <row r="931" spans="1:99" ht="30" customHeight="1" x14ac:dyDescent="0.25">
      <c r="A931" s="9"/>
      <c r="E931" s="10"/>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c r="CP931" s="8"/>
      <c r="CQ931" s="8"/>
      <c r="CR931" s="8"/>
      <c r="CS931" s="8"/>
      <c r="CT931" s="8"/>
      <c r="CU931" s="8"/>
    </row>
    <row r="932" spans="1:99" ht="30" customHeight="1" x14ac:dyDescent="0.25">
      <c r="A932" s="9"/>
      <c r="E932" s="10"/>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c r="CP932" s="8"/>
      <c r="CQ932" s="8"/>
      <c r="CR932" s="8"/>
      <c r="CS932" s="8"/>
      <c r="CT932" s="8"/>
      <c r="CU932" s="8"/>
    </row>
    <row r="933" spans="1:99" ht="30" customHeight="1" x14ac:dyDescent="0.25">
      <c r="A933" s="9"/>
      <c r="E933" s="10"/>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c r="CP933" s="8"/>
      <c r="CQ933" s="8"/>
      <c r="CR933" s="8"/>
      <c r="CS933" s="8"/>
      <c r="CT933" s="8"/>
      <c r="CU933" s="8"/>
    </row>
    <row r="934" spans="1:99" ht="30" customHeight="1" x14ac:dyDescent="0.25">
      <c r="A934" s="9"/>
      <c r="E934" s="10"/>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c r="CP934" s="8"/>
      <c r="CQ934" s="8"/>
      <c r="CR934" s="8"/>
      <c r="CS934" s="8"/>
      <c r="CT934" s="8"/>
      <c r="CU934" s="8"/>
    </row>
    <row r="935" spans="1:99" ht="30" customHeight="1" x14ac:dyDescent="0.25">
      <c r="A935" s="9"/>
      <c r="E935" s="10"/>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c r="CP935" s="8"/>
      <c r="CQ935" s="8"/>
      <c r="CR935" s="8"/>
      <c r="CS935" s="8"/>
      <c r="CT935" s="8"/>
      <c r="CU935" s="8"/>
    </row>
    <row r="936" spans="1:99" ht="30" customHeight="1" x14ac:dyDescent="0.25">
      <c r="A936" s="9"/>
      <c r="E936" s="10"/>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c r="CP936" s="8"/>
      <c r="CQ936" s="8"/>
      <c r="CR936" s="8"/>
      <c r="CS936" s="8"/>
      <c r="CT936" s="8"/>
      <c r="CU936" s="8"/>
    </row>
    <row r="937" spans="1:99" ht="30" customHeight="1" x14ac:dyDescent="0.25">
      <c r="A937" s="9"/>
      <c r="E937" s="10"/>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c r="CP937" s="8"/>
      <c r="CQ937" s="8"/>
      <c r="CR937" s="8"/>
      <c r="CS937" s="8"/>
      <c r="CT937" s="8"/>
      <c r="CU937" s="8"/>
    </row>
    <row r="938" spans="1:99" ht="30" customHeight="1" x14ac:dyDescent="0.25">
      <c r="A938" s="9"/>
      <c r="E938" s="10"/>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c r="CP938" s="8"/>
      <c r="CQ938" s="8"/>
      <c r="CR938" s="8"/>
      <c r="CS938" s="8"/>
      <c r="CT938" s="8"/>
      <c r="CU938" s="8"/>
    </row>
    <row r="939" spans="1:99" ht="30" customHeight="1" x14ac:dyDescent="0.25">
      <c r="A939" s="9"/>
      <c r="E939" s="10"/>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c r="CP939" s="8"/>
      <c r="CQ939" s="8"/>
      <c r="CR939" s="8"/>
      <c r="CS939" s="8"/>
      <c r="CT939" s="8"/>
      <c r="CU939" s="8"/>
    </row>
    <row r="940" spans="1:99" ht="30" customHeight="1" x14ac:dyDescent="0.25">
      <c r="A940" s="9"/>
      <c r="E940" s="10"/>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c r="CP940" s="8"/>
      <c r="CQ940" s="8"/>
      <c r="CR940" s="8"/>
      <c r="CS940" s="8"/>
      <c r="CT940" s="8"/>
      <c r="CU940" s="8"/>
    </row>
    <row r="941" spans="1:99" ht="30" customHeight="1" x14ac:dyDescent="0.25">
      <c r="A941" s="9"/>
      <c r="E941" s="10"/>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c r="CP941" s="8"/>
      <c r="CQ941" s="8"/>
      <c r="CR941" s="8"/>
      <c r="CS941" s="8"/>
      <c r="CT941" s="8"/>
      <c r="CU941" s="8"/>
    </row>
    <row r="942" spans="1:99" ht="30" customHeight="1" x14ac:dyDescent="0.25">
      <c r="A942" s="9"/>
      <c r="E942" s="10"/>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c r="CP942" s="8"/>
      <c r="CQ942" s="8"/>
      <c r="CR942" s="8"/>
      <c r="CS942" s="8"/>
      <c r="CT942" s="8"/>
      <c r="CU942" s="8"/>
    </row>
    <row r="943" spans="1:99" ht="30" customHeight="1" x14ac:dyDescent="0.25">
      <c r="A943" s="9"/>
      <c r="E943" s="10"/>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c r="CP943" s="8"/>
      <c r="CQ943" s="8"/>
      <c r="CR943" s="8"/>
      <c r="CS943" s="8"/>
      <c r="CT943" s="8"/>
      <c r="CU943" s="8"/>
    </row>
    <row r="944" spans="1:99" ht="30" customHeight="1" x14ac:dyDescent="0.25">
      <c r="A944" s="9"/>
      <c r="E944" s="10"/>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c r="CP944" s="8"/>
      <c r="CQ944" s="8"/>
      <c r="CR944" s="8"/>
      <c r="CS944" s="8"/>
      <c r="CT944" s="8"/>
      <c r="CU944" s="8"/>
    </row>
    <row r="945" spans="1:99" ht="30" customHeight="1" x14ac:dyDescent="0.25">
      <c r="A945" s="9"/>
      <c r="E945" s="10"/>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c r="CP945" s="8"/>
      <c r="CQ945" s="8"/>
      <c r="CR945" s="8"/>
      <c r="CS945" s="8"/>
      <c r="CT945" s="8"/>
      <c r="CU945" s="8"/>
    </row>
    <row r="946" spans="1:99" ht="30" customHeight="1" x14ac:dyDescent="0.25">
      <c r="A946" s="9"/>
      <c r="E946" s="10"/>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c r="CP946" s="8"/>
      <c r="CQ946" s="8"/>
      <c r="CR946" s="8"/>
      <c r="CS946" s="8"/>
      <c r="CT946" s="8"/>
      <c r="CU946" s="8"/>
    </row>
    <row r="947" spans="1:99" ht="30" customHeight="1" x14ac:dyDescent="0.25">
      <c r="A947" s="9"/>
      <c r="E947" s="10"/>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c r="CP947" s="8"/>
      <c r="CQ947" s="8"/>
      <c r="CR947" s="8"/>
      <c r="CS947" s="8"/>
      <c r="CT947" s="8"/>
      <c r="CU947" s="8"/>
    </row>
    <row r="948" spans="1:99" ht="30" customHeight="1" x14ac:dyDescent="0.25">
      <c r="A948" s="9"/>
      <c r="E948" s="10"/>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c r="CP948" s="8"/>
      <c r="CQ948" s="8"/>
      <c r="CR948" s="8"/>
      <c r="CS948" s="8"/>
      <c r="CT948" s="8"/>
      <c r="CU948" s="8"/>
    </row>
    <row r="949" spans="1:99" ht="30" customHeight="1" x14ac:dyDescent="0.25">
      <c r="A949" s="9"/>
      <c r="E949" s="10"/>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c r="CP949" s="8"/>
      <c r="CQ949" s="8"/>
      <c r="CR949" s="8"/>
      <c r="CS949" s="8"/>
      <c r="CT949" s="8"/>
      <c r="CU949" s="8"/>
    </row>
    <row r="950" spans="1:99" ht="30" customHeight="1" x14ac:dyDescent="0.25">
      <c r="A950" s="9"/>
      <c r="E950" s="10"/>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c r="CP950" s="8"/>
      <c r="CQ950" s="8"/>
      <c r="CR950" s="8"/>
      <c r="CS950" s="8"/>
      <c r="CT950" s="8"/>
      <c r="CU950" s="8"/>
    </row>
    <row r="951" spans="1:99" ht="30" customHeight="1" x14ac:dyDescent="0.25">
      <c r="A951" s="9"/>
      <c r="E951" s="10"/>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c r="CP951" s="8"/>
      <c r="CQ951" s="8"/>
      <c r="CR951" s="8"/>
      <c r="CS951" s="8"/>
      <c r="CT951" s="8"/>
      <c r="CU951" s="8"/>
    </row>
    <row r="952" spans="1:99" ht="30" customHeight="1" x14ac:dyDescent="0.25">
      <c r="A952" s="9"/>
      <c r="E952" s="10"/>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c r="CP952" s="8"/>
      <c r="CQ952" s="8"/>
      <c r="CR952" s="8"/>
      <c r="CS952" s="8"/>
      <c r="CT952" s="8"/>
      <c r="CU952" s="8"/>
    </row>
    <row r="953" spans="1:99" ht="30" customHeight="1" x14ac:dyDescent="0.25">
      <c r="A953" s="9"/>
      <c r="E953" s="10"/>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c r="CP953" s="8"/>
      <c r="CQ953" s="8"/>
      <c r="CR953" s="8"/>
      <c r="CS953" s="8"/>
      <c r="CT953" s="8"/>
      <c r="CU953" s="8"/>
    </row>
    <row r="954" spans="1:99" ht="30" customHeight="1" x14ac:dyDescent="0.25">
      <c r="A954" s="9"/>
      <c r="E954" s="10"/>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c r="CP954" s="8"/>
      <c r="CQ954" s="8"/>
      <c r="CR954" s="8"/>
      <c r="CS954" s="8"/>
      <c r="CT954" s="8"/>
      <c r="CU954" s="8"/>
    </row>
    <row r="955" spans="1:99" ht="30" customHeight="1" x14ac:dyDescent="0.25">
      <c r="A955" s="9"/>
      <c r="E955" s="10"/>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c r="CP955" s="8"/>
      <c r="CQ955" s="8"/>
      <c r="CR955" s="8"/>
      <c r="CS955" s="8"/>
      <c r="CT955" s="8"/>
      <c r="CU955" s="8"/>
    </row>
    <row r="956" spans="1:99" ht="30" customHeight="1" x14ac:dyDescent="0.25">
      <c r="A956" s="9"/>
      <c r="E956" s="10"/>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c r="CP956" s="8"/>
      <c r="CQ956" s="8"/>
      <c r="CR956" s="8"/>
      <c r="CS956" s="8"/>
      <c r="CT956" s="8"/>
      <c r="CU956" s="8"/>
    </row>
    <row r="957" spans="1:99" ht="30" customHeight="1" x14ac:dyDescent="0.25">
      <c r="A957" s="9"/>
      <c r="E957" s="10"/>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c r="CP957" s="8"/>
      <c r="CQ957" s="8"/>
      <c r="CR957" s="8"/>
      <c r="CS957" s="8"/>
      <c r="CT957" s="8"/>
      <c r="CU957" s="8"/>
    </row>
    <row r="958" spans="1:99" ht="30" customHeight="1" x14ac:dyDescent="0.25">
      <c r="A958" s="9"/>
      <c r="E958" s="10"/>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c r="CP958" s="8"/>
      <c r="CQ958" s="8"/>
      <c r="CR958" s="8"/>
      <c r="CS958" s="8"/>
      <c r="CT958" s="8"/>
      <c r="CU958" s="8"/>
    </row>
    <row r="959" spans="1:99" ht="30" customHeight="1" x14ac:dyDescent="0.25">
      <c r="A959" s="9"/>
      <c r="E959" s="10"/>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c r="CP959" s="8"/>
      <c r="CQ959" s="8"/>
      <c r="CR959" s="8"/>
      <c r="CS959" s="8"/>
      <c r="CT959" s="8"/>
      <c r="CU959" s="8"/>
    </row>
    <row r="960" spans="1:99" ht="30" customHeight="1" x14ac:dyDescent="0.25">
      <c r="A960" s="9"/>
      <c r="E960" s="10"/>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c r="CP960" s="8"/>
      <c r="CQ960" s="8"/>
      <c r="CR960" s="8"/>
      <c r="CS960" s="8"/>
      <c r="CT960" s="8"/>
      <c r="CU960" s="8"/>
    </row>
    <row r="961" spans="1:99" ht="30" customHeight="1" x14ac:dyDescent="0.25">
      <c r="A961" s="9"/>
      <c r="E961" s="10"/>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c r="CP961" s="8"/>
      <c r="CQ961" s="8"/>
      <c r="CR961" s="8"/>
      <c r="CS961" s="8"/>
      <c r="CT961" s="8"/>
      <c r="CU961" s="8"/>
    </row>
    <row r="962" spans="1:99" ht="30" customHeight="1" x14ac:dyDescent="0.25">
      <c r="A962" s="9"/>
      <c r="E962" s="10"/>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c r="CP962" s="8"/>
      <c r="CQ962" s="8"/>
      <c r="CR962" s="8"/>
      <c r="CS962" s="8"/>
      <c r="CT962" s="8"/>
      <c r="CU962" s="8"/>
    </row>
    <row r="963" spans="1:99" ht="30" customHeight="1" x14ac:dyDescent="0.25">
      <c r="A963" s="9"/>
      <c r="E963" s="10"/>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c r="CP963" s="8"/>
      <c r="CQ963" s="8"/>
      <c r="CR963" s="8"/>
      <c r="CS963" s="8"/>
      <c r="CT963" s="8"/>
      <c r="CU963" s="8"/>
    </row>
    <row r="964" spans="1:99" ht="30" customHeight="1" x14ac:dyDescent="0.25">
      <c r="A964" s="9"/>
      <c r="E964" s="10"/>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c r="CP964" s="8"/>
      <c r="CQ964" s="8"/>
      <c r="CR964" s="8"/>
      <c r="CS964" s="8"/>
      <c r="CT964" s="8"/>
      <c r="CU964" s="8"/>
    </row>
    <row r="965" spans="1:99" ht="30" customHeight="1" x14ac:dyDescent="0.25">
      <c r="A965" s="9"/>
      <c r="E965" s="10"/>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c r="CP965" s="8"/>
      <c r="CQ965" s="8"/>
      <c r="CR965" s="8"/>
      <c r="CS965" s="8"/>
      <c r="CT965" s="8"/>
      <c r="CU965" s="8"/>
    </row>
    <row r="966" spans="1:99" ht="30" customHeight="1" x14ac:dyDescent="0.25">
      <c r="A966" s="9"/>
      <c r="E966" s="10"/>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c r="CP966" s="8"/>
      <c r="CQ966" s="8"/>
      <c r="CR966" s="8"/>
      <c r="CS966" s="8"/>
      <c r="CT966" s="8"/>
      <c r="CU966" s="8"/>
    </row>
    <row r="967" spans="1:99" ht="30" customHeight="1" x14ac:dyDescent="0.25">
      <c r="A967" s="9"/>
      <c r="E967" s="10"/>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c r="CP967" s="8"/>
      <c r="CQ967" s="8"/>
      <c r="CR967" s="8"/>
      <c r="CS967" s="8"/>
      <c r="CT967" s="8"/>
      <c r="CU967" s="8"/>
    </row>
    <row r="968" spans="1:99" ht="30" customHeight="1" x14ac:dyDescent="0.25">
      <c r="A968" s="9"/>
      <c r="E968" s="10"/>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c r="CP968" s="8"/>
      <c r="CQ968" s="8"/>
      <c r="CR968" s="8"/>
      <c r="CS968" s="8"/>
      <c r="CT968" s="8"/>
      <c r="CU968" s="8"/>
    </row>
    <row r="969" spans="1:99" ht="30" customHeight="1" x14ac:dyDescent="0.25">
      <c r="A969" s="9"/>
      <c r="E969" s="10"/>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c r="CO969" s="8"/>
      <c r="CP969" s="8"/>
      <c r="CQ969" s="8"/>
      <c r="CR969" s="8"/>
      <c r="CS969" s="8"/>
      <c r="CT969" s="8"/>
      <c r="CU969" s="8"/>
    </row>
    <row r="970" spans="1:99" ht="30" customHeight="1" x14ac:dyDescent="0.25">
      <c r="A970" s="9"/>
      <c r="E970" s="10"/>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c r="CO970" s="8"/>
      <c r="CP970" s="8"/>
      <c r="CQ970" s="8"/>
      <c r="CR970" s="8"/>
      <c r="CS970" s="8"/>
      <c r="CT970" s="8"/>
      <c r="CU970" s="8"/>
    </row>
    <row r="971" spans="1:99" ht="30" customHeight="1" x14ac:dyDescent="0.25">
      <c r="A971" s="9"/>
      <c r="E971" s="10"/>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c r="CO971" s="8"/>
      <c r="CP971" s="8"/>
      <c r="CQ971" s="8"/>
      <c r="CR971" s="8"/>
      <c r="CS971" s="8"/>
      <c r="CT971" s="8"/>
      <c r="CU971" s="8"/>
    </row>
    <row r="972" spans="1:99" ht="30" customHeight="1" x14ac:dyDescent="0.25">
      <c r="A972" s="9"/>
      <c r="E972" s="10"/>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c r="CO972" s="8"/>
      <c r="CP972" s="8"/>
      <c r="CQ972" s="8"/>
      <c r="CR972" s="8"/>
      <c r="CS972" s="8"/>
      <c r="CT972" s="8"/>
      <c r="CU972" s="8"/>
    </row>
    <row r="973" spans="1:99" ht="30" customHeight="1" x14ac:dyDescent="0.25">
      <c r="A973" s="9"/>
      <c r="E973" s="10"/>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c r="CO973" s="8"/>
      <c r="CP973" s="8"/>
      <c r="CQ973" s="8"/>
      <c r="CR973" s="8"/>
      <c r="CS973" s="8"/>
      <c r="CT973" s="8"/>
      <c r="CU973" s="8"/>
    </row>
    <row r="974" spans="1:99" ht="30" customHeight="1" x14ac:dyDescent="0.25">
      <c r="A974" s="9"/>
      <c r="E974" s="10"/>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row>
    <row r="975" spans="1:99" ht="30" customHeight="1" x14ac:dyDescent="0.25">
      <c r="A975" s="9"/>
      <c r="E975" s="10"/>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row>
    <row r="976" spans="1:99" ht="30" customHeight="1" x14ac:dyDescent="0.25">
      <c r="A976" s="9"/>
      <c r="E976" s="10"/>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row>
    <row r="977" spans="1:99" ht="30" customHeight="1" x14ac:dyDescent="0.25">
      <c r="A977" s="9"/>
      <c r="E977" s="10"/>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c r="CO977" s="8"/>
      <c r="CP977" s="8"/>
      <c r="CQ977" s="8"/>
      <c r="CR977" s="8"/>
      <c r="CS977" s="8"/>
      <c r="CT977" s="8"/>
      <c r="CU977" s="8"/>
    </row>
    <row r="978" spans="1:99" ht="30" customHeight="1" x14ac:dyDescent="0.25">
      <c r="A978" s="9"/>
      <c r="E978" s="10"/>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c r="CO978" s="8"/>
      <c r="CP978" s="8"/>
      <c r="CQ978" s="8"/>
      <c r="CR978" s="8"/>
      <c r="CS978" s="8"/>
      <c r="CT978" s="8"/>
      <c r="CU978" s="8"/>
    </row>
    <row r="979" spans="1:99" ht="30" customHeight="1" x14ac:dyDescent="0.25">
      <c r="A979" s="9"/>
      <c r="E979" s="10"/>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c r="CO979" s="8"/>
      <c r="CP979" s="8"/>
      <c r="CQ979" s="8"/>
      <c r="CR979" s="8"/>
      <c r="CS979" s="8"/>
      <c r="CT979" s="8"/>
      <c r="CU979" s="8"/>
    </row>
    <row r="980" spans="1:99" ht="30" customHeight="1" x14ac:dyDescent="0.25">
      <c r="A980" s="9"/>
      <c r="E980" s="10"/>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c r="CO980" s="8"/>
      <c r="CP980" s="8"/>
      <c r="CQ980" s="8"/>
      <c r="CR980" s="8"/>
      <c r="CS980" s="8"/>
      <c r="CT980" s="8"/>
      <c r="CU980" s="8"/>
    </row>
    <row r="981" spans="1:99" ht="30" customHeight="1" x14ac:dyDescent="0.25">
      <c r="A981" s="9"/>
      <c r="E981" s="10"/>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c r="CO981" s="8"/>
      <c r="CP981" s="8"/>
      <c r="CQ981" s="8"/>
      <c r="CR981" s="8"/>
      <c r="CS981" s="8"/>
      <c r="CT981" s="8"/>
      <c r="CU981" s="8"/>
    </row>
    <row r="982" spans="1:99" ht="30" customHeight="1" x14ac:dyDescent="0.25">
      <c r="A982" s="9"/>
      <c r="E982" s="10"/>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c r="CO982" s="8"/>
      <c r="CP982" s="8"/>
      <c r="CQ982" s="8"/>
      <c r="CR982" s="8"/>
      <c r="CS982" s="8"/>
      <c r="CT982" s="8"/>
      <c r="CU982" s="8"/>
    </row>
    <row r="983" spans="1:99" ht="30" customHeight="1" x14ac:dyDescent="0.25">
      <c r="A983" s="9"/>
      <c r="E983" s="10"/>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c r="CO983" s="8"/>
      <c r="CP983" s="8"/>
      <c r="CQ983" s="8"/>
      <c r="CR983" s="8"/>
      <c r="CS983" s="8"/>
      <c r="CT983" s="8"/>
      <c r="CU983" s="8"/>
    </row>
    <row r="984" spans="1:99" ht="30" customHeight="1" x14ac:dyDescent="0.25">
      <c r="A984" s="9"/>
      <c r="E984" s="10"/>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c r="CO984" s="8"/>
      <c r="CP984" s="8"/>
      <c r="CQ984" s="8"/>
      <c r="CR984" s="8"/>
      <c r="CS984" s="8"/>
      <c r="CT984" s="8"/>
      <c r="CU984" s="8"/>
    </row>
    <row r="985" spans="1:99" ht="30" customHeight="1" x14ac:dyDescent="0.25">
      <c r="A985" s="9"/>
      <c r="E985" s="10"/>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c r="CO985" s="8"/>
      <c r="CP985" s="8"/>
      <c r="CQ985" s="8"/>
      <c r="CR985" s="8"/>
      <c r="CS985" s="8"/>
      <c r="CT985" s="8"/>
      <c r="CU985" s="8"/>
    </row>
    <row r="986" spans="1:99" ht="30" customHeight="1" x14ac:dyDescent="0.25">
      <c r="A986" s="9"/>
      <c r="E986" s="10"/>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c r="CO986" s="8"/>
      <c r="CP986" s="8"/>
      <c r="CQ986" s="8"/>
      <c r="CR986" s="8"/>
      <c r="CS986" s="8"/>
      <c r="CT986" s="8"/>
      <c r="CU986" s="8"/>
    </row>
    <row r="987" spans="1:99" ht="30" customHeight="1" x14ac:dyDescent="0.25">
      <c r="A987" s="9"/>
      <c r="E987" s="10"/>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c r="CO987" s="8"/>
      <c r="CP987" s="8"/>
      <c r="CQ987" s="8"/>
      <c r="CR987" s="8"/>
      <c r="CS987" s="8"/>
      <c r="CT987" s="8"/>
      <c r="CU987" s="8"/>
    </row>
    <row r="988" spans="1:99" ht="30" customHeight="1" x14ac:dyDescent="0.25">
      <c r="A988" s="9"/>
      <c r="E988" s="10"/>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c r="CO988" s="8"/>
      <c r="CP988" s="8"/>
      <c r="CQ988" s="8"/>
      <c r="CR988" s="8"/>
      <c r="CS988" s="8"/>
      <c r="CT988" s="8"/>
      <c r="CU988" s="8"/>
    </row>
    <row r="989" spans="1:99" ht="30" customHeight="1" x14ac:dyDescent="0.25">
      <c r="A989" s="9"/>
      <c r="E989" s="10"/>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c r="CO989" s="8"/>
      <c r="CP989" s="8"/>
      <c r="CQ989" s="8"/>
      <c r="CR989" s="8"/>
      <c r="CS989" s="8"/>
      <c r="CT989" s="8"/>
      <c r="CU989" s="8"/>
    </row>
    <row r="990" spans="1:99" ht="30" customHeight="1" x14ac:dyDescent="0.25">
      <c r="A990" s="9"/>
      <c r="E990" s="10"/>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c r="CO990" s="8"/>
      <c r="CP990" s="8"/>
      <c r="CQ990" s="8"/>
      <c r="CR990" s="8"/>
      <c r="CS990" s="8"/>
      <c r="CT990" s="8"/>
      <c r="CU990" s="8"/>
    </row>
    <row r="991" spans="1:99" ht="30" customHeight="1" x14ac:dyDescent="0.25">
      <c r="A991" s="9"/>
      <c r="E991" s="10"/>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c r="CO991" s="8"/>
      <c r="CP991" s="8"/>
      <c r="CQ991" s="8"/>
      <c r="CR991" s="8"/>
      <c r="CS991" s="8"/>
      <c r="CT991" s="8"/>
      <c r="CU991" s="8"/>
    </row>
    <row r="992" spans="1:99" ht="30" customHeight="1" x14ac:dyDescent="0.25">
      <c r="A992" s="9"/>
      <c r="E992" s="10"/>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c r="CO992" s="8"/>
      <c r="CP992" s="8"/>
      <c r="CQ992" s="8"/>
      <c r="CR992" s="8"/>
      <c r="CS992" s="8"/>
      <c r="CT992" s="8"/>
      <c r="CU992" s="8"/>
    </row>
    <row r="993" spans="1:99" ht="30" customHeight="1" x14ac:dyDescent="0.25">
      <c r="A993" s="9"/>
      <c r="E993" s="10"/>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c r="CO993" s="8"/>
      <c r="CP993" s="8"/>
      <c r="CQ993" s="8"/>
      <c r="CR993" s="8"/>
      <c r="CS993" s="8"/>
      <c r="CT993" s="8"/>
      <c r="CU993" s="8"/>
    </row>
    <row r="994" spans="1:99" ht="30" customHeight="1" x14ac:dyDescent="0.25">
      <c r="A994" s="9"/>
      <c r="E994" s="10"/>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c r="CO994" s="8"/>
      <c r="CP994" s="8"/>
      <c r="CQ994" s="8"/>
      <c r="CR994" s="8"/>
      <c r="CS994" s="8"/>
      <c r="CT994" s="8"/>
      <c r="CU994" s="8"/>
    </row>
    <row r="995" spans="1:99" ht="30" customHeight="1" x14ac:dyDescent="0.25">
      <c r="A995" s="9"/>
      <c r="E995" s="10"/>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c r="CO995" s="8"/>
      <c r="CP995" s="8"/>
      <c r="CQ995" s="8"/>
      <c r="CR995" s="8"/>
      <c r="CS995" s="8"/>
      <c r="CT995" s="8"/>
      <c r="CU995" s="8"/>
    </row>
  </sheetData>
  <mergeCells count="22">
    <mergeCell ref="P4:V4"/>
    <mergeCell ref="W4:AC4"/>
    <mergeCell ref="AD4:AJ4"/>
    <mergeCell ref="B29:F29"/>
    <mergeCell ref="C3:D3"/>
    <mergeCell ref="E3:F3"/>
    <mergeCell ref="C4:D4"/>
    <mergeCell ref="I4:O4"/>
    <mergeCell ref="B5:G5"/>
    <mergeCell ref="B8:F8"/>
    <mergeCell ref="B14:F14"/>
    <mergeCell ref="B17:F17"/>
    <mergeCell ref="B23:F23"/>
    <mergeCell ref="CH4:CN4"/>
    <mergeCell ref="CO4:CU4"/>
    <mergeCell ref="AK4:AQ4"/>
    <mergeCell ref="AR4:AX4"/>
    <mergeCell ref="AY4:BE4"/>
    <mergeCell ref="BF4:BL4"/>
    <mergeCell ref="BM4:BS4"/>
    <mergeCell ref="BT4:BZ4"/>
    <mergeCell ref="CA4:CG4"/>
  </mergeCells>
  <conditionalFormatting sqref="AO19">
    <cfRule type="expression" dxfId="6" priority="1">
      <formula>AND(TODAY()&gt;=AM$5,TODAY()&lt;AN$5)</formula>
    </cfRule>
  </conditionalFormatting>
  <conditionalFormatting sqref="I5:CU7 AO20:AO36 AQ20:AQ36 AP21:AP36 AR21:AT36 I14:AN36 AO14:AO18 AP14:AP19 AQ14:AQ18 AR14:AT19 AU14:CU36">
    <cfRule type="expression" dxfId="5" priority="2">
      <formula>AND(TODAY()&gt;=I$5,TODAY()&lt;J$5)</formula>
    </cfRule>
  </conditionalFormatting>
  <conditionalFormatting sqref="I8:CU8 I13:CU13 T15 W16">
    <cfRule type="expression" dxfId="4" priority="3">
      <formula>AND(TODAY()&gt;=I$5,TODAY()&lt;J$5)</formula>
    </cfRule>
  </conditionalFormatting>
  <conditionalFormatting sqref="I9:M9 N9:N10 O9:CU9 O11 P12:Q12 R13:T13 T15 W16">
    <cfRule type="expression" dxfId="3" priority="4">
      <formula>AND(TODAY()&gt;=I$5,TODAY()&lt;J$5)</formula>
    </cfRule>
  </conditionalFormatting>
  <conditionalFormatting sqref="I10:N10 O10:O11 P10:CU10 P12:Q12 R13:T13 T15 W16">
    <cfRule type="expression" dxfId="2" priority="5">
      <formula>AND(TODAY()&gt;=I$5,TODAY()&lt;J$5)</formula>
    </cfRule>
  </conditionalFormatting>
  <conditionalFormatting sqref="I11:O11 P11:Q12 R11:CU11 R13:T13 T15 W16">
    <cfRule type="expression" dxfId="1" priority="6">
      <formula>AND(TODAY()&gt;=I$5,TODAY()&lt;J$5)</formula>
    </cfRule>
  </conditionalFormatting>
  <conditionalFormatting sqref="I12:Q12 R12:T13 U12:CU12 T15 W16">
    <cfRule type="expression" dxfId="0" priority="7">
      <formula>AND(TODAY()&gt;=I$5,TODAY()&lt;J$5)</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CRONOGRAMA</vt:lpstr>
      <vt:lpstr>Display_Week</vt:lpstr>
      <vt:lpstr>Project_Start</vt:lpstr>
      <vt:lpstr>CRONOGRAMA!task_end</vt:lpstr>
      <vt:lpstr>CRONOGRAMA!task_progress</vt:lpstr>
      <vt:lpstr>CRONOGRAMA!task_start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term1</cp:lastModifiedBy>
  <dcterms:modified xsi:type="dcterms:W3CDTF">2020-12-02T01:29:06Z</dcterms:modified>
</cp:coreProperties>
</file>