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E12D0084-3646-4FA1-AA02-5DAF56045767}" xr6:coauthVersionLast="47" xr6:coauthVersionMax="47" xr10:uidLastSave="{00000000-0000-0000-0000-000000000000}"/>
  <bookViews>
    <workbookView xWindow="0" yWindow="0" windowWidth="16457" windowHeight="17914" activeTab="2" xr2:uid="{C162B555-F4AE-41AA-9236-C559E5C69857}"/>
  </bookViews>
  <sheets>
    <sheet name="Teste 3" sheetId="1" r:id="rId1"/>
    <sheet name="Dados" sheetId="3" r:id="rId2"/>
    <sheet name="Respost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2" i="4"/>
  <c r="B2" i="4" s="1"/>
</calcChain>
</file>

<file path=xl/sharedStrings.xml><?xml version="1.0" encoding="utf-8"?>
<sst xmlns="http://schemas.openxmlformats.org/spreadsheetml/2006/main" count="120" uniqueCount="43">
  <si>
    <t>PRODUTO</t>
  </si>
  <si>
    <t>CATEGORIA</t>
  </si>
  <si>
    <t>CIDADE</t>
  </si>
  <si>
    <t>Osasco</t>
  </si>
  <si>
    <t>São Paulo</t>
  </si>
  <si>
    <t>Bahia</t>
  </si>
  <si>
    <t>Paraná</t>
  </si>
  <si>
    <t>&gt;&gt;</t>
  </si>
  <si>
    <t>Utensilio</t>
  </si>
  <si>
    <t>Roupas</t>
  </si>
  <si>
    <t>Celulares</t>
  </si>
  <si>
    <t>Móveis</t>
  </si>
  <si>
    <t>Eletronicos</t>
  </si>
  <si>
    <t>Calçados</t>
  </si>
  <si>
    <t>ESTADO</t>
  </si>
  <si>
    <t>Trazer as categorias listadas na Aba "Dados", campos A1 a B27 para Aba "Resposta" campo A2 a B17. A resposta deve ser realizada via fórmula.</t>
  </si>
  <si>
    <t>Guarulhos</t>
  </si>
  <si>
    <t>Campinas</t>
  </si>
  <si>
    <t>Carapicuíba</t>
  </si>
  <si>
    <t>Limeira</t>
  </si>
  <si>
    <t>Abaíra</t>
  </si>
  <si>
    <t>Cachoeira</t>
  </si>
  <si>
    <t>Aurora</t>
  </si>
  <si>
    <t>Ceará</t>
  </si>
  <si>
    <t>Cedro</t>
  </si>
  <si>
    <t>Barracão</t>
  </si>
  <si>
    <t>Cafelândia</t>
  </si>
  <si>
    <t xml:space="preserve">Osasco           </t>
  </si>
  <si>
    <t xml:space="preserve">Cachoeira           </t>
  </si>
  <si>
    <t xml:space="preserve">Barracão           </t>
  </si>
  <si>
    <t xml:space="preserve">Guarulhos           </t>
  </si>
  <si>
    <t xml:space="preserve">Campinas           </t>
  </si>
  <si>
    <t xml:space="preserve">Aurora           </t>
  </si>
  <si>
    <t xml:space="preserve">Carapicuíba           </t>
  </si>
  <si>
    <t xml:space="preserve">Cafelândia           </t>
  </si>
  <si>
    <t xml:space="preserve">Abaíra           </t>
  </si>
  <si>
    <t xml:space="preserve">Limeira           </t>
  </si>
  <si>
    <t xml:space="preserve">Cedro           </t>
  </si>
  <si>
    <t>Trazer os ESTADOS listadas na Aba "Dados", campos C1 a D27, para Aba "Resposta" campo E2 a F27. A resposta deve ser realizada via fórmula.</t>
  </si>
  <si>
    <t>Curso de Excel do Básico ao Avançado</t>
  </si>
  <si>
    <t>Professor:</t>
  </si>
  <si>
    <t xml:space="preserve">     Clevison Santos</t>
  </si>
  <si>
    <t>PERGUNTAS PREPARATÓRIAS PARA ENTREVISTAS E CONCURSOS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</si>
</sst>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28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2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 applyAlignment="1">
      <alignment horizontal="right" wrapText="1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8" fillId="5" borderId="0" xfId="0" applyFont="1" applyFill="1"/>
    <xf numFmtId="0" fontId="10" fillId="2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right"/>
    </xf>
    <xf numFmtId="0" fontId="3" fillId="2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9" fillId="2" borderId="0" xfId="0" applyFont="1" applyFill="1" applyAlignment="1">
      <alignment horizontal="center" vertical="center"/>
    </xf>
    <xf numFmtId="0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57BC4-26C5-4A20-AE58-7946F32FE6C5}">
  <dimension ref="B1:N20"/>
  <sheetViews>
    <sheetView workbookViewId="0">
      <selection activeCell="C28" sqref="C28"/>
    </sheetView>
  </sheetViews>
  <sheetFormatPr defaultColWidth="9.23046875" defaultRowHeight="14.6" x14ac:dyDescent="0.4"/>
  <cols>
    <col min="1" max="1" width="4.23046875" style="1" customWidth="1"/>
    <col min="2" max="2" width="15.3046875" style="1" customWidth="1"/>
    <col min="3" max="3" width="113.69140625" style="1" customWidth="1"/>
    <col min="4" max="16384" width="9.23046875" style="1"/>
  </cols>
  <sheetData>
    <row r="1" spans="2:14" s="10" customFormat="1" x14ac:dyDescent="0.4"/>
    <row r="2" spans="2:14" s="10" customFormat="1" ht="15.65" customHeight="1" x14ac:dyDescent="0.4">
      <c r="B2" s="16" t="s">
        <v>39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</row>
    <row r="3" spans="2:14" s="10" customFormat="1" ht="14.4" customHeight="1" x14ac:dyDescent="0.4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</row>
    <row r="4" spans="2:14" s="10" customFormat="1" ht="14.4" customHeight="1" x14ac:dyDescent="0.4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</row>
    <row r="5" spans="2:14" s="10" customFormat="1" ht="23.15" x14ac:dyDescent="0.6">
      <c r="B5" s="13" t="s">
        <v>40</v>
      </c>
      <c r="C5" s="11" t="s">
        <v>41</v>
      </c>
      <c r="D5" s="11"/>
    </row>
    <row r="6" spans="2:14" s="10" customFormat="1" x14ac:dyDescent="0.4"/>
    <row r="7" spans="2:14" ht="15" customHeight="1" x14ac:dyDescent="0.4"/>
    <row r="8" spans="2:14" ht="15" customHeight="1" x14ac:dyDescent="0.4"/>
    <row r="9" spans="2:14" ht="14.4" customHeight="1" x14ac:dyDescent="0.4">
      <c r="B9" s="17" t="s">
        <v>42</v>
      </c>
      <c r="C9" s="17"/>
      <c r="D9" s="17"/>
      <c r="E9" s="17"/>
      <c r="F9" s="17"/>
      <c r="G9" s="17"/>
      <c r="H9" s="17"/>
      <c r="I9" s="17"/>
      <c r="J9" s="17"/>
    </row>
    <row r="10" spans="2:14" ht="14.4" customHeight="1" x14ac:dyDescent="0.4">
      <c r="B10" s="17"/>
      <c r="C10" s="17"/>
      <c r="D10" s="17"/>
      <c r="E10" s="17"/>
      <c r="F10" s="17"/>
      <c r="G10" s="17"/>
      <c r="H10" s="17"/>
      <c r="I10" s="17"/>
      <c r="J10" s="17"/>
    </row>
    <row r="11" spans="2:14" ht="26.15" x14ac:dyDescent="0.4">
      <c r="D11" s="12"/>
      <c r="E11" s="12"/>
      <c r="F11" s="12"/>
      <c r="G11" s="12"/>
    </row>
    <row r="13" spans="2:14" ht="54" customHeight="1" x14ac:dyDescent="0.4">
      <c r="B13" s="15" t="s">
        <v>7</v>
      </c>
      <c r="C13" s="14" t="s">
        <v>15</v>
      </c>
    </row>
    <row r="14" spans="2:14" ht="14.6" customHeight="1" x14ac:dyDescent="0.4">
      <c r="B14" s="15"/>
      <c r="C14" s="14"/>
    </row>
    <row r="15" spans="2:14" ht="14.6" customHeight="1" x14ac:dyDescent="0.4">
      <c r="B15" s="15"/>
      <c r="C15" s="14"/>
    </row>
    <row r="18" spans="2:3" ht="54" customHeight="1" x14ac:dyDescent="0.4">
      <c r="B18" s="15" t="s">
        <v>7</v>
      </c>
      <c r="C18" s="14" t="s">
        <v>38</v>
      </c>
    </row>
    <row r="19" spans="2:3" ht="14.6" customHeight="1" x14ac:dyDescent="0.4">
      <c r="B19" s="15"/>
      <c r="C19" s="14"/>
    </row>
    <row r="20" spans="2:3" ht="14.6" customHeight="1" x14ac:dyDescent="0.4">
      <c r="B20" s="15"/>
      <c r="C20" s="14"/>
    </row>
  </sheetData>
  <mergeCells count="6">
    <mergeCell ref="C13:C15"/>
    <mergeCell ref="B13:B15"/>
    <mergeCell ref="B18:B20"/>
    <mergeCell ref="C18:C20"/>
    <mergeCell ref="B2:N4"/>
    <mergeCell ref="B9:J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FE51-CFAE-4142-8D28-1C37D0B58A4C}">
  <dimension ref="A1:D27"/>
  <sheetViews>
    <sheetView workbookViewId="0">
      <selection activeCell="C11" sqref="C11"/>
    </sheetView>
  </sheetViews>
  <sheetFormatPr defaultColWidth="9" defaultRowHeight="14.6" x14ac:dyDescent="0.4"/>
  <cols>
    <col min="1" max="1" width="11.765625" bestFit="1" customWidth="1"/>
    <col min="2" max="2" width="34.23046875" bestFit="1" customWidth="1"/>
    <col min="3" max="3" width="33.07421875" bestFit="1" customWidth="1"/>
    <col min="4" max="4" width="12.3046875" customWidth="1"/>
  </cols>
  <sheetData>
    <row r="1" spans="1:4" ht="18.899999999999999" thickBot="1" x14ac:dyDescent="0.45">
      <c r="A1" s="4" t="s">
        <v>0</v>
      </c>
      <c r="B1" s="4" t="s">
        <v>1</v>
      </c>
      <c r="C1" s="4" t="s">
        <v>2</v>
      </c>
      <c r="D1" s="20" t="s">
        <v>14</v>
      </c>
    </row>
    <row r="2" spans="1:4" ht="18.45" x14ac:dyDescent="0.5">
      <c r="A2" s="3">
        <v>14624</v>
      </c>
      <c r="B2" s="3" t="s">
        <v>8</v>
      </c>
      <c r="C2" s="5" t="s">
        <v>3</v>
      </c>
      <c r="D2" s="5" t="s">
        <v>4</v>
      </c>
    </row>
    <row r="3" spans="1:4" ht="18.45" x14ac:dyDescent="0.5">
      <c r="A3" s="3">
        <v>2714</v>
      </c>
      <c r="B3" s="6" t="s">
        <v>9</v>
      </c>
      <c r="C3" s="5" t="s">
        <v>3</v>
      </c>
      <c r="D3" s="5" t="s">
        <v>4</v>
      </c>
    </row>
    <row r="4" spans="1:4" ht="18.45" x14ac:dyDescent="0.5">
      <c r="A4" s="3">
        <v>4550</v>
      </c>
      <c r="B4" s="6" t="s">
        <v>10</v>
      </c>
      <c r="C4" s="2" t="s">
        <v>21</v>
      </c>
      <c r="D4" s="2" t="s">
        <v>5</v>
      </c>
    </row>
    <row r="5" spans="1:4" ht="18.45" x14ac:dyDescent="0.5">
      <c r="A5" s="3">
        <v>7494</v>
      </c>
      <c r="B5" s="3" t="s">
        <v>9</v>
      </c>
      <c r="C5" s="2" t="s">
        <v>25</v>
      </c>
      <c r="D5" s="2" t="s">
        <v>6</v>
      </c>
    </row>
    <row r="6" spans="1:4" ht="18.45" x14ac:dyDescent="0.5">
      <c r="A6" s="3">
        <v>4820</v>
      </c>
      <c r="B6" s="3" t="s">
        <v>8</v>
      </c>
      <c r="C6" s="2" t="s">
        <v>16</v>
      </c>
      <c r="D6" s="2" t="s">
        <v>4</v>
      </c>
    </row>
    <row r="7" spans="1:4" ht="18.45" x14ac:dyDescent="0.5">
      <c r="A7" s="3">
        <v>14264</v>
      </c>
      <c r="B7" s="3" t="s">
        <v>9</v>
      </c>
      <c r="C7" s="2" t="s">
        <v>16</v>
      </c>
      <c r="D7" s="2" t="s">
        <v>4</v>
      </c>
    </row>
    <row r="8" spans="1:4" ht="18.45" x14ac:dyDescent="0.5">
      <c r="A8" s="3">
        <v>9988</v>
      </c>
      <c r="B8" s="3" t="s">
        <v>8</v>
      </c>
      <c r="C8" s="2" t="s">
        <v>16</v>
      </c>
      <c r="D8" s="2" t="s">
        <v>4</v>
      </c>
    </row>
    <row r="9" spans="1:4" ht="18.45" x14ac:dyDescent="0.5">
      <c r="A9" s="3">
        <v>4226</v>
      </c>
      <c r="B9" s="3" t="s">
        <v>8</v>
      </c>
      <c r="C9" s="2" t="s">
        <v>17</v>
      </c>
      <c r="D9" s="2" t="s">
        <v>4</v>
      </c>
    </row>
    <row r="10" spans="1:4" ht="18.45" x14ac:dyDescent="0.5">
      <c r="A10" s="3">
        <v>19160</v>
      </c>
      <c r="B10" s="3" t="s">
        <v>11</v>
      </c>
      <c r="C10" s="2" t="s">
        <v>17</v>
      </c>
      <c r="D10" s="2" t="s">
        <v>4</v>
      </c>
    </row>
    <row r="11" spans="1:4" ht="18.45" x14ac:dyDescent="0.5">
      <c r="A11" s="3">
        <v>17854</v>
      </c>
      <c r="B11" s="3" t="s">
        <v>8</v>
      </c>
      <c r="C11" s="2" t="s">
        <v>17</v>
      </c>
      <c r="D11" s="2" t="s">
        <v>4</v>
      </c>
    </row>
    <row r="12" spans="1:4" ht="18.45" x14ac:dyDescent="0.5">
      <c r="A12" s="3">
        <v>7494</v>
      </c>
      <c r="B12" s="3" t="s">
        <v>9</v>
      </c>
      <c r="C12" s="2" t="s">
        <v>22</v>
      </c>
      <c r="D12" s="2" t="s">
        <v>23</v>
      </c>
    </row>
    <row r="13" spans="1:4" ht="18.45" x14ac:dyDescent="0.5">
      <c r="A13" s="3">
        <v>12630</v>
      </c>
      <c r="B13" s="3" t="s">
        <v>10</v>
      </c>
      <c r="C13" s="2" t="s">
        <v>22</v>
      </c>
      <c r="D13" s="2" t="s">
        <v>23</v>
      </c>
    </row>
    <row r="14" spans="1:4" ht="18.45" x14ac:dyDescent="0.5">
      <c r="A14" s="3">
        <v>17608</v>
      </c>
      <c r="B14" s="3" t="s">
        <v>8</v>
      </c>
      <c r="C14" s="2" t="s">
        <v>18</v>
      </c>
      <c r="D14" s="2" t="s">
        <v>4</v>
      </c>
    </row>
    <row r="15" spans="1:4" ht="18.45" x14ac:dyDescent="0.5">
      <c r="A15" s="3">
        <v>5740</v>
      </c>
      <c r="B15" s="3" t="s">
        <v>9</v>
      </c>
      <c r="C15" s="2" t="s">
        <v>18</v>
      </c>
      <c r="D15" s="2" t="s">
        <v>4</v>
      </c>
    </row>
    <row r="16" spans="1:4" ht="18.45" x14ac:dyDescent="0.5">
      <c r="A16" s="3">
        <v>13700</v>
      </c>
      <c r="B16" s="3" t="s">
        <v>12</v>
      </c>
      <c r="C16" s="2" t="s">
        <v>18</v>
      </c>
      <c r="D16" s="2" t="s">
        <v>4</v>
      </c>
    </row>
    <row r="17" spans="1:4" ht="18.45" x14ac:dyDescent="0.5">
      <c r="A17" s="3">
        <v>2714</v>
      </c>
      <c r="B17" s="3" t="s">
        <v>9</v>
      </c>
      <c r="C17" s="2" t="s">
        <v>25</v>
      </c>
      <c r="D17" s="2" t="s">
        <v>6</v>
      </c>
    </row>
    <row r="18" spans="1:4" ht="18.45" x14ac:dyDescent="0.5">
      <c r="A18" s="3">
        <v>3886</v>
      </c>
      <c r="B18" s="3" t="s">
        <v>9</v>
      </c>
      <c r="C18" s="2" t="s">
        <v>26</v>
      </c>
      <c r="D18" s="2" t="s">
        <v>6</v>
      </c>
    </row>
    <row r="19" spans="1:4" ht="18.45" x14ac:dyDescent="0.5">
      <c r="A19" s="3">
        <v>5982</v>
      </c>
      <c r="B19" s="3" t="s">
        <v>8</v>
      </c>
      <c r="C19" s="2" t="s">
        <v>20</v>
      </c>
      <c r="D19" s="2" t="s">
        <v>5</v>
      </c>
    </row>
    <row r="20" spans="1:4" ht="18.45" x14ac:dyDescent="0.5">
      <c r="A20" s="3">
        <v>15632</v>
      </c>
      <c r="B20" s="3" t="s">
        <v>12</v>
      </c>
      <c r="C20" s="2" t="s">
        <v>20</v>
      </c>
      <c r="D20" s="2" t="s">
        <v>5</v>
      </c>
    </row>
    <row r="21" spans="1:4" ht="18.45" x14ac:dyDescent="0.5">
      <c r="A21" s="3">
        <v>5740</v>
      </c>
      <c r="B21" s="3" t="s">
        <v>9</v>
      </c>
      <c r="C21" s="2" t="s">
        <v>21</v>
      </c>
      <c r="D21" s="2" t="s">
        <v>5</v>
      </c>
    </row>
    <row r="22" spans="1:4" ht="18.45" x14ac:dyDescent="0.5">
      <c r="A22" s="3">
        <v>11340</v>
      </c>
      <c r="B22" s="3" t="s">
        <v>13</v>
      </c>
      <c r="C22" s="2" t="s">
        <v>21</v>
      </c>
      <c r="D22" s="2" t="s">
        <v>5</v>
      </c>
    </row>
    <row r="23" spans="1:4" ht="18.45" x14ac:dyDescent="0.5">
      <c r="A23" s="3">
        <v>2290</v>
      </c>
      <c r="B23" s="3" t="s">
        <v>9</v>
      </c>
      <c r="C23" s="2" t="s">
        <v>20</v>
      </c>
      <c r="D23" s="2" t="s">
        <v>5</v>
      </c>
    </row>
    <row r="24" spans="1:4" ht="18.45" x14ac:dyDescent="0.5">
      <c r="A24" s="3">
        <v>7530</v>
      </c>
      <c r="B24" s="3" t="s">
        <v>9</v>
      </c>
      <c r="C24" s="2" t="s">
        <v>21</v>
      </c>
      <c r="D24" s="2" t="s">
        <v>5</v>
      </c>
    </row>
    <row r="25" spans="1:4" ht="18.45" x14ac:dyDescent="0.5">
      <c r="A25" s="3">
        <v>2345</v>
      </c>
      <c r="B25" s="3" t="s">
        <v>8</v>
      </c>
      <c r="C25" s="2" t="s">
        <v>19</v>
      </c>
      <c r="D25" s="2" t="s">
        <v>4</v>
      </c>
    </row>
    <row r="26" spans="1:4" ht="18.45" x14ac:dyDescent="0.5">
      <c r="A26" s="3">
        <v>3886</v>
      </c>
      <c r="B26" s="3" t="s">
        <v>9</v>
      </c>
      <c r="C26" s="2" t="s">
        <v>19</v>
      </c>
      <c r="D26" s="2" t="s">
        <v>4</v>
      </c>
    </row>
    <row r="27" spans="1:4" ht="18.45" x14ac:dyDescent="0.5">
      <c r="A27" s="3">
        <v>14624</v>
      </c>
      <c r="B27" s="3" t="s">
        <v>8</v>
      </c>
      <c r="C27" s="2" t="s">
        <v>24</v>
      </c>
      <c r="D27" s="2" t="s">
        <v>23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EAB3A-2A42-43BF-9C19-719715A6571A}">
  <dimension ref="A1:G27"/>
  <sheetViews>
    <sheetView tabSelected="1" workbookViewId="0">
      <selection activeCell="E13" sqref="E13"/>
    </sheetView>
  </sheetViews>
  <sheetFormatPr defaultRowHeight="14.6" x14ac:dyDescent="0.4"/>
  <cols>
    <col min="1" max="1" width="19.53515625" style="9" customWidth="1"/>
    <col min="2" max="2" width="31.84375" customWidth="1"/>
    <col min="5" max="5" width="31.07421875" customWidth="1"/>
    <col min="6" max="6" width="22.765625" customWidth="1"/>
    <col min="7" max="7" width="10.3828125" hidden="1" customWidth="1"/>
  </cols>
  <sheetData>
    <row r="1" spans="1:7" ht="18.899999999999999" thickBot="1" x14ac:dyDescent="0.55000000000000004">
      <c r="A1" s="8" t="s">
        <v>0</v>
      </c>
      <c r="B1" s="7" t="s">
        <v>1</v>
      </c>
      <c r="E1" s="4" t="s">
        <v>2</v>
      </c>
      <c r="F1" s="8" t="s">
        <v>14</v>
      </c>
    </row>
    <row r="2" spans="1:7" ht="18.45" x14ac:dyDescent="0.5">
      <c r="A2" s="19">
        <f>4550      *1</f>
        <v>4550</v>
      </c>
      <c r="B2" s="2" t="str">
        <f>VLOOKUP(A2,Dados!A:B,2,FALSE)</f>
        <v>Celulares</v>
      </c>
      <c r="E2" s="5" t="s">
        <v>27</v>
      </c>
      <c r="F2" s="2" t="str">
        <f>VLOOKUP(G2,Dados!C:D,2,FALSE)</f>
        <v>São Paulo</v>
      </c>
      <c r="G2" t="str">
        <f>TRIM(E2)</f>
        <v>Osasco</v>
      </c>
    </row>
    <row r="3" spans="1:7" ht="18.45" x14ac:dyDescent="0.5">
      <c r="A3" s="3">
        <v>7494</v>
      </c>
      <c r="B3" s="2" t="str">
        <f>VLOOKUP(A3,Dados!A:B,2,FALSE)</f>
        <v>Roupas</v>
      </c>
      <c r="E3" s="5" t="s">
        <v>27</v>
      </c>
      <c r="F3" s="2" t="str">
        <f>VLOOKUP(G3,Dados!C:D,2,FALSE)</f>
        <v>São Paulo</v>
      </c>
      <c r="G3" t="str">
        <f t="shared" ref="G3:G27" si="0">TRIM(E3)</f>
        <v>Osasco</v>
      </c>
    </row>
    <row r="4" spans="1:7" ht="18.45" x14ac:dyDescent="0.5">
      <c r="A4" s="3">
        <v>4820</v>
      </c>
      <c r="B4" s="2" t="str">
        <f>VLOOKUP(A4,Dados!A:B,2,FALSE)</f>
        <v>Utensilio</v>
      </c>
      <c r="E4" s="2" t="s">
        <v>28</v>
      </c>
      <c r="F4" s="2" t="str">
        <f>VLOOKUP(G4,Dados!C:D,2,FALSE)</f>
        <v>Bahia</v>
      </c>
      <c r="G4" t="str">
        <f t="shared" si="0"/>
        <v>Cachoeira</v>
      </c>
    </row>
    <row r="5" spans="1:7" ht="18.45" x14ac:dyDescent="0.5">
      <c r="A5" s="18">
        <f>14264             *1</f>
        <v>14264</v>
      </c>
      <c r="B5" s="2" t="str">
        <f>VLOOKUP(A5,Dados!A:B,2,FALSE)</f>
        <v>Roupas</v>
      </c>
      <c r="E5" s="2" t="s">
        <v>29</v>
      </c>
      <c r="F5" s="2" t="str">
        <f>VLOOKUP(G5,Dados!C:D,2,FALSE)</f>
        <v>Paraná</v>
      </c>
      <c r="G5" t="str">
        <f t="shared" si="0"/>
        <v>Barracão</v>
      </c>
    </row>
    <row r="6" spans="1:7" ht="18.45" x14ac:dyDescent="0.5">
      <c r="A6" s="18">
        <f>9988             *1</f>
        <v>9988</v>
      </c>
      <c r="B6" s="2" t="str">
        <f>VLOOKUP(A6,Dados!A:B,2,FALSE)</f>
        <v>Utensilio</v>
      </c>
      <c r="E6" s="2" t="s">
        <v>30</v>
      </c>
      <c r="F6" s="2" t="str">
        <f>VLOOKUP(G6,Dados!C:D,2,FALSE)</f>
        <v>São Paulo</v>
      </c>
      <c r="G6" t="str">
        <f t="shared" si="0"/>
        <v>Guarulhos</v>
      </c>
    </row>
    <row r="7" spans="1:7" ht="18.45" x14ac:dyDescent="0.5">
      <c r="A7" s="18">
        <f>4226             *1</f>
        <v>4226</v>
      </c>
      <c r="B7" s="2" t="str">
        <f>VLOOKUP(A7,Dados!A:B,2,FALSE)</f>
        <v>Utensilio</v>
      </c>
      <c r="E7" s="2" t="s">
        <v>30</v>
      </c>
      <c r="F7" s="2" t="str">
        <f>VLOOKUP(G7,Dados!C:D,2,FALSE)</f>
        <v>São Paulo</v>
      </c>
      <c r="G7" t="str">
        <f t="shared" si="0"/>
        <v>Guarulhos</v>
      </c>
    </row>
    <row r="8" spans="1:7" ht="18.45" x14ac:dyDescent="0.5">
      <c r="A8" s="18">
        <f>19160             *1</f>
        <v>19160</v>
      </c>
      <c r="B8" s="2" t="str">
        <f>VLOOKUP(A8,Dados!A:B,2,FALSE)</f>
        <v>Móveis</v>
      </c>
      <c r="E8" s="2" t="s">
        <v>30</v>
      </c>
      <c r="F8" s="2" t="str">
        <f>VLOOKUP(G8,Dados!C:D,2,FALSE)</f>
        <v>São Paulo</v>
      </c>
      <c r="G8" t="str">
        <f t="shared" si="0"/>
        <v>Guarulhos</v>
      </c>
    </row>
    <row r="9" spans="1:7" ht="18.45" x14ac:dyDescent="0.5">
      <c r="A9" s="18">
        <f>17854             *1</f>
        <v>17854</v>
      </c>
      <c r="B9" s="2" t="str">
        <f>VLOOKUP(A9,Dados!A:B,2,FALSE)</f>
        <v>Utensilio</v>
      </c>
      <c r="E9" s="2" t="s">
        <v>31</v>
      </c>
      <c r="F9" s="2" t="str">
        <f>VLOOKUP(G9,Dados!C:D,2,FALSE)</f>
        <v>São Paulo</v>
      </c>
      <c r="G9" t="str">
        <f t="shared" si="0"/>
        <v>Campinas</v>
      </c>
    </row>
    <row r="10" spans="1:7" ht="18.45" x14ac:dyDescent="0.5">
      <c r="A10" s="18">
        <f>7494             *1</f>
        <v>7494</v>
      </c>
      <c r="B10" s="2" t="str">
        <f>VLOOKUP(A10,Dados!A:B,2,FALSE)</f>
        <v>Roupas</v>
      </c>
      <c r="E10" s="2" t="s">
        <v>31</v>
      </c>
      <c r="F10" s="2" t="str">
        <f>VLOOKUP(G10,Dados!C:D,2,FALSE)</f>
        <v>São Paulo</v>
      </c>
      <c r="G10" t="str">
        <f t="shared" si="0"/>
        <v>Campinas</v>
      </c>
    </row>
    <row r="11" spans="1:7" ht="18.45" x14ac:dyDescent="0.5">
      <c r="A11" s="18">
        <f>12630             *1</f>
        <v>12630</v>
      </c>
      <c r="B11" s="2" t="str">
        <f>VLOOKUP(A11,Dados!A:B,2,FALSE)</f>
        <v>Celulares</v>
      </c>
      <c r="E11" s="2" t="s">
        <v>31</v>
      </c>
      <c r="F11" s="2" t="str">
        <f>VLOOKUP(G11,Dados!C:D,2,FALSE)</f>
        <v>São Paulo</v>
      </c>
      <c r="G11" t="str">
        <f t="shared" si="0"/>
        <v>Campinas</v>
      </c>
    </row>
    <row r="12" spans="1:7" ht="18.45" x14ac:dyDescent="0.5">
      <c r="A12" s="18">
        <f>17608             *1</f>
        <v>17608</v>
      </c>
      <c r="B12" s="2" t="str">
        <f>VLOOKUP(A12,Dados!A:B,2,FALSE)</f>
        <v>Utensilio</v>
      </c>
      <c r="E12" s="2" t="s">
        <v>32</v>
      </c>
      <c r="F12" s="2" t="str">
        <f>VLOOKUP(G12,Dados!C:D,2,FALSE)</f>
        <v>Ceará</v>
      </c>
      <c r="G12" t="str">
        <f t="shared" si="0"/>
        <v>Aurora</v>
      </c>
    </row>
    <row r="13" spans="1:7" ht="18.45" x14ac:dyDescent="0.5">
      <c r="A13" s="18">
        <f>5740             *1</f>
        <v>5740</v>
      </c>
      <c r="B13" s="2" t="str">
        <f>VLOOKUP(A13,Dados!A:B,2,FALSE)</f>
        <v>Roupas</v>
      </c>
      <c r="E13" s="2" t="s">
        <v>32</v>
      </c>
      <c r="F13" s="2" t="str">
        <f>VLOOKUP(G13,Dados!C:D,2,FALSE)</f>
        <v>Ceará</v>
      </c>
      <c r="G13" t="str">
        <f t="shared" si="0"/>
        <v>Aurora</v>
      </c>
    </row>
    <row r="14" spans="1:7" ht="18.45" x14ac:dyDescent="0.5">
      <c r="A14" s="18">
        <f>13700             *1</f>
        <v>13700</v>
      </c>
      <c r="B14" s="2" t="str">
        <f>VLOOKUP(A14,Dados!A:B,2,FALSE)</f>
        <v>Eletronicos</v>
      </c>
      <c r="E14" s="2" t="s">
        <v>33</v>
      </c>
      <c r="F14" s="2" t="str">
        <f>VLOOKUP(G14,Dados!C:D,2,FALSE)</f>
        <v>São Paulo</v>
      </c>
      <c r="G14" t="str">
        <f t="shared" si="0"/>
        <v>Carapicuíba</v>
      </c>
    </row>
    <row r="15" spans="1:7" ht="18.45" x14ac:dyDescent="0.5">
      <c r="A15" s="18">
        <f>2714             *1</f>
        <v>2714</v>
      </c>
      <c r="B15" s="2" t="str">
        <f>VLOOKUP(A15,Dados!A:B,2,FALSE)</f>
        <v>Roupas</v>
      </c>
      <c r="E15" s="2" t="s">
        <v>33</v>
      </c>
      <c r="F15" s="2" t="str">
        <f>VLOOKUP(G15,Dados!C:D,2,FALSE)</f>
        <v>São Paulo</v>
      </c>
      <c r="G15" t="str">
        <f t="shared" si="0"/>
        <v>Carapicuíba</v>
      </c>
    </row>
    <row r="16" spans="1:7" ht="18.45" x14ac:dyDescent="0.5">
      <c r="A16" s="18">
        <f>3886             *1</f>
        <v>3886</v>
      </c>
      <c r="B16" s="2" t="str">
        <f>VLOOKUP(A16,Dados!A:B,2,FALSE)</f>
        <v>Roupas</v>
      </c>
      <c r="E16" s="2" t="s">
        <v>33</v>
      </c>
      <c r="F16" s="2" t="str">
        <f>VLOOKUP(G16,Dados!C:D,2,FALSE)</f>
        <v>São Paulo</v>
      </c>
      <c r="G16" t="str">
        <f t="shared" si="0"/>
        <v>Carapicuíba</v>
      </c>
    </row>
    <row r="17" spans="1:7" ht="18.45" x14ac:dyDescent="0.5">
      <c r="A17" s="18">
        <f>5982             *1</f>
        <v>5982</v>
      </c>
      <c r="B17" s="2" t="str">
        <f>VLOOKUP(A17,Dados!A:B,2,FALSE)</f>
        <v>Utensilio</v>
      </c>
      <c r="E17" s="2" t="s">
        <v>29</v>
      </c>
      <c r="F17" s="2" t="str">
        <f>VLOOKUP(G17,Dados!C:D,2,FALSE)</f>
        <v>Paraná</v>
      </c>
      <c r="G17" t="str">
        <f t="shared" si="0"/>
        <v>Barracão</v>
      </c>
    </row>
    <row r="18" spans="1:7" ht="18.45" x14ac:dyDescent="0.5">
      <c r="E18" s="2" t="s">
        <v>34</v>
      </c>
      <c r="F18" s="2" t="str">
        <f>VLOOKUP(G18,Dados!C:D,2,FALSE)</f>
        <v>Paraná</v>
      </c>
      <c r="G18" t="str">
        <f t="shared" si="0"/>
        <v>Cafelândia</v>
      </c>
    </row>
    <row r="19" spans="1:7" ht="18.45" x14ac:dyDescent="0.5">
      <c r="E19" s="2" t="s">
        <v>35</v>
      </c>
      <c r="F19" s="2" t="str">
        <f>VLOOKUP(G19,Dados!C:D,2,FALSE)</f>
        <v>Bahia</v>
      </c>
      <c r="G19" t="str">
        <f t="shared" si="0"/>
        <v>Abaíra</v>
      </c>
    </row>
    <row r="20" spans="1:7" ht="18.45" x14ac:dyDescent="0.5">
      <c r="E20" s="2" t="s">
        <v>35</v>
      </c>
      <c r="F20" s="2" t="str">
        <f>VLOOKUP(G20,Dados!C:D,2,FALSE)</f>
        <v>Bahia</v>
      </c>
      <c r="G20" t="str">
        <f t="shared" si="0"/>
        <v>Abaíra</v>
      </c>
    </row>
    <row r="21" spans="1:7" ht="18.45" x14ac:dyDescent="0.5">
      <c r="E21" s="2" t="s">
        <v>28</v>
      </c>
      <c r="F21" s="2" t="str">
        <f>VLOOKUP(G21,Dados!C:D,2,FALSE)</f>
        <v>Bahia</v>
      </c>
      <c r="G21" t="str">
        <f t="shared" si="0"/>
        <v>Cachoeira</v>
      </c>
    </row>
    <row r="22" spans="1:7" ht="18.45" x14ac:dyDescent="0.5">
      <c r="E22" s="2" t="s">
        <v>28</v>
      </c>
      <c r="F22" s="2" t="str">
        <f>VLOOKUP(G22,Dados!C:D,2,FALSE)</f>
        <v>Bahia</v>
      </c>
      <c r="G22" t="str">
        <f t="shared" si="0"/>
        <v>Cachoeira</v>
      </c>
    </row>
    <row r="23" spans="1:7" ht="18.45" x14ac:dyDescent="0.5">
      <c r="E23" s="2" t="s">
        <v>35</v>
      </c>
      <c r="F23" s="2" t="str">
        <f>VLOOKUP(G23,Dados!C:D,2,FALSE)</f>
        <v>Bahia</v>
      </c>
      <c r="G23" t="str">
        <f t="shared" si="0"/>
        <v>Abaíra</v>
      </c>
    </row>
    <row r="24" spans="1:7" ht="18.45" x14ac:dyDescent="0.5">
      <c r="E24" s="2" t="s">
        <v>28</v>
      </c>
      <c r="F24" s="2" t="str">
        <f>VLOOKUP(G24,Dados!C:D,2,FALSE)</f>
        <v>Bahia</v>
      </c>
      <c r="G24" t="str">
        <f t="shared" si="0"/>
        <v>Cachoeira</v>
      </c>
    </row>
    <row r="25" spans="1:7" ht="18.45" x14ac:dyDescent="0.5">
      <c r="E25" s="2" t="s">
        <v>36</v>
      </c>
      <c r="F25" s="2" t="str">
        <f>VLOOKUP(G25,Dados!C:D,2,FALSE)</f>
        <v>São Paulo</v>
      </c>
      <c r="G25" t="str">
        <f t="shared" si="0"/>
        <v>Limeira</v>
      </c>
    </row>
    <row r="26" spans="1:7" ht="18.45" x14ac:dyDescent="0.5">
      <c r="E26" s="2" t="s">
        <v>36</v>
      </c>
      <c r="F26" s="2" t="str">
        <f>VLOOKUP(G26,Dados!C:D,2,FALSE)</f>
        <v>São Paulo</v>
      </c>
      <c r="G26" t="str">
        <f t="shared" si="0"/>
        <v>Limeira</v>
      </c>
    </row>
    <row r="27" spans="1:7" ht="18.45" x14ac:dyDescent="0.5">
      <c r="E27" s="2" t="s">
        <v>37</v>
      </c>
      <c r="F27" s="2" t="str">
        <f>VLOOKUP(G27,Dados!C:D,2,FALSE)</f>
        <v>Ceará</v>
      </c>
      <c r="G27" t="str">
        <f t="shared" si="0"/>
        <v>Cedro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Teste 3</vt:lpstr>
      <vt:lpstr>Dados</vt:lpstr>
      <vt:lpstr>Resposta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2021-10-11T20:31:17Z</dcterms:created>
  <dcterms:modified xsi:type="dcterms:W3CDTF">2024-07-11T02:42:21Z</dcterms:modified>
</cp:coreProperties>
</file>