
<file path=[Content_Types].xml><?xml version="1.0" encoding="utf-8"?>
<Types xmlns="http://schemas.openxmlformats.org/package/2006/content-types">
  <Default Extension="emf" ContentType="image/x-emf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drawings/drawing5.xml" ContentType="application/vnd.openxmlformats-officedocument.drawing+xml"/>
  <Override PartName="/xl/media/image45.jpg" ContentType="image/unknown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9D28542-46DB-498F-84F1-0AAC703EA910}" xr6:coauthVersionLast="47" xr6:coauthVersionMax="47" xr10:uidLastSave="{00000000-0000-0000-0000-000000000000}"/>
  <bookViews>
    <workbookView xWindow="0" yWindow="0" windowWidth="16457" windowHeight="17914" tabRatio="753" firstSheet="2" activeTab="5" xr2:uid="{23D2CAF9-2782-440E-8280-5351985CC5A7}"/>
  </bookViews>
  <sheets>
    <sheet name="Tabela Dinâmica" sheetId="11" r:id="rId1"/>
    <sheet name="Dados" sheetId="8" r:id="rId2"/>
    <sheet name="Imagens Produtos" sheetId="7" r:id="rId3"/>
    <sheet name="Vendedores TOP3" sheetId="10" r:id="rId4"/>
    <sheet name="Rank Vendas" sheetId="12" r:id="rId5"/>
    <sheet name="Resumo" sheetId="13" r:id="rId6"/>
    <sheet name="Personagens" sheetId="9" r:id="rId7"/>
  </sheets>
  <definedNames>
    <definedName name="_xlnm._FilterDatabase" localSheetId="2" hidden="1">'Imagens Produtos'!$B$1:$B$19</definedName>
    <definedName name="_xlnm._FilterDatabase" localSheetId="6" hidden="1">Personagens!$A$1:$A$9</definedName>
    <definedName name="Bermuda_Masculino">'Imagens Produtos'!$C$2</definedName>
    <definedName name="Bolsa_de_Trabalho">'Imagens Produtos'!$C$3</definedName>
    <definedName name="Boné">'Imagens Produtos'!$C$4</definedName>
    <definedName name="Bota_Masculina">'Imagens Produtos'!$C$5</definedName>
    <definedName name="Bulma">Personagens!$B$2</definedName>
    <definedName name="Calça_Bailarina">'Imagens Produtos'!$C$6</definedName>
    <definedName name="CalçaFemininaJogger">'Imagens Produtos'!$C$7</definedName>
    <definedName name="Camisa_Masculina">'Imagens Produtos'!$C$8</definedName>
    <definedName name="Camisa_Masculina_Festa_Balada">'Imagens Produtos'!$C$9</definedName>
    <definedName name="Camisa_Térmica">'Imagens Produtos'!$C$10</definedName>
    <definedName name="Chinelo">'Imagens Produtos'!$C$11</definedName>
    <definedName name="Colar_Pingente">'Imagens Produtos'!$C$12</definedName>
    <definedName name="Gohan">Personagens!$B$3</definedName>
    <definedName name="Goku">Personagens!$B$4</definedName>
    <definedName name="Jaqueta_Masculina_Preta">'Imagens Produtos'!$C$13</definedName>
    <definedName name="Kit_de_Pinceis_de_Maquiagem">'Imagens Produtos'!$C$14</definedName>
    <definedName name="Kuririn">Personagens!$B$5</definedName>
    <definedName name="Piccolo">Personagens!$B$6</definedName>
    <definedName name="Rank1">INDIRECT('Tabela Dinâmica'!$A$4)</definedName>
    <definedName name="Rank2">INDIRECT('Tabela Dinâmica'!$A$5)</definedName>
    <definedName name="Rank3">INDIRECT('Tabela Dinâmica'!$A$6)</definedName>
    <definedName name="Rank4">INDIRECT('Tabela Dinâmica'!$A$7)</definedName>
    <definedName name="Rank5">INDIRECT('Tabela Dinâmica'!$A$8)</definedName>
    <definedName name="Rank6">INDIRECT('Tabela Dinâmica'!$A$9)</definedName>
    <definedName name="Rank7">INDIRECT('Tabela Dinâmica'!$A$10)</definedName>
    <definedName name="Rank8">INDIRECT('Tabela Dinâmica'!$A$11)</definedName>
    <definedName name="Relógio">'Imagens Produtos'!$C$15</definedName>
    <definedName name="ResumoVendedor">INDIRECT(Resumo!$F$2)</definedName>
    <definedName name="Sapatilha_Sapato">'Imagens Produtos'!$C$16</definedName>
    <definedName name="Sapato_Social">'Imagens Produtos'!$C$17</definedName>
    <definedName name="SegmentaçãodeDados_Vendedor">#N/A</definedName>
    <definedName name="Tênis_Feminino">'Imagens Produtos'!$C$18</definedName>
    <definedName name="Tenshinhan">Personagens!$B$7</definedName>
    <definedName name="Vazio">'Imagens Produtos'!$C$20</definedName>
    <definedName name="Vegeta">Personagens!$B$8</definedName>
    <definedName name="Vestido_Infantil">'Imagens Produtos'!$C$19</definedName>
    <definedName name="Yamcha">Personagens!$B$9</definedName>
  </definedNames>
  <calcPr calcId="181029"/>
  <pivotCaches>
    <pivotCache cacheId="3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O22" i="12"/>
  <c r="O18" i="12"/>
  <c r="O14" i="12"/>
  <c r="O10" i="12"/>
  <c r="H22" i="12"/>
  <c r="H18" i="12"/>
  <c r="H14" i="12"/>
  <c r="H10" i="12"/>
  <c r="M20" i="12"/>
  <c r="M16" i="12"/>
  <c r="M12" i="12"/>
  <c r="M8" i="12"/>
  <c r="F20" i="12"/>
  <c r="F16" i="12"/>
  <c r="F12" i="12"/>
  <c r="F8" i="12"/>
  <c r="O21" i="12"/>
  <c r="O17" i="12"/>
  <c r="O13" i="12"/>
  <c r="O9" i="12"/>
  <c r="H21" i="12"/>
  <c r="H17" i="12"/>
  <c r="H13" i="1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  <c r="H9" i="12"/>
</calcChain>
</file>

<file path=xl/sharedStrings.xml><?xml version="1.0" encoding="utf-8"?>
<sst xmlns="http://schemas.openxmlformats.org/spreadsheetml/2006/main" count="333" uniqueCount="61">
  <si>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</si>
  <si>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</si>
  <si>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</si>
  <si>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</si>
  <si>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</si>
  <si>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</si>
  <si>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</si>
  <si>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</si>
  <si>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</si>
  <si>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</si>
  <si>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</si>
  <si>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</si>
  <si>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</si>
  <si>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</si>
  <si>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</si>
  <si>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</si>
  <si>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</si>
  <si>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</si>
  <si>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</si>
  <si>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</si>
  <si>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</si>
  <si>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</si>
  <si>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</si>
  <si>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</si>
  <si>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</si>
  <si>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</si>
  <si>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</si>
  <si>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</si>
  <si>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</si>
  <si>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</si>
  <si>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</si>
  <si>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</si>
  <si>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</si>
  <si>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</si>
  <si>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</si>
  <si>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</si>
  <si>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</si>
  <si>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</si>
  <si>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</si>
  <si>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</si>
  <si>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</si>
  <si>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</si>
  <si>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</si>
  <si>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</si>
  <si>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</si>
  <si>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</si>
  <si>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</si>
  <si>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</si>
  <si>
    <t>Rótulos de Linha</t>
  </si>
  <si>
    <t>Total Geral</t>
  </si>
  <si>
    <t>Soma de Total</t>
  </si>
  <si>
    <t>01 - Vendedor TOP3</t>
  </si>
  <si>
    <t>02 - Rank Vendas</t>
  </si>
  <si>
    <t>03 - Resumo</t>
  </si>
  <si>
    <t>MELHORES VENDEDORES DO MÊS</t>
  </si>
  <si>
    <t>Vendas</t>
  </si>
  <si>
    <t>Meta</t>
  </si>
  <si>
    <t>Rank Vendas por Vendedor</t>
  </si>
  <si>
    <t>Descrição</t>
  </si>
  <si>
    <t>Unidades</t>
  </si>
  <si>
    <t>Soma de 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</si>
</sst>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0" xfId="0" applyFont="1" applyFill="1"/>
    <xf numFmtId="0" fontId="6" fillId="2" borderId="0" xfId="2" applyFont="1" applyFill="1" applyAlignment="1">
      <alignment horizontal="left"/>
    </xf>
    <xf numFmtId="0" fontId="0" fillId="0" borderId="1" xfId="0" applyBorder="1"/>
    <xf numFmtId="0" fontId="0" fillId="0" borderId="3" xfId="0" applyBorder="1"/>
    <xf numFmtId="44" fontId="7" fillId="0" borderId="6" xfId="1" applyFont="1" applyBorder="1"/>
    <xf numFmtId="0" fontId="0" fillId="0" borderId="8" xfId="0" applyBorder="1"/>
    <xf numFmtId="0" fontId="8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9" xfId="0" applyNumberFormat="1" applyBorder="1"/>
    <xf numFmtId="166" fontId="0" fillId="0" borderId="9" xfId="3" applyNumberFormat="1" applyFont="1" applyBorder="1"/>
    <xf numFmtId="0" fontId="10" fillId="0" borderId="0" xfId="0" applyFont="1" applyAlignment="1">
      <alignment horizontal="center"/>
    </xf>
    <xf numFmtId="0" fontId="0" fillId="0" borderId="0" xfId="0" applyNumberFormat="1"/>
    <xf numFmtId="0" fontId="11" fillId="0" borderId="0" xfId="0" applyFont="1" applyAlignment="1">
      <alignment horizont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fif"/><Relationship Id="rId21" Type="http://schemas.openxmlformats.org/officeDocument/2006/relationships/image" Target="../media/image21.svg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19.jp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2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3" Type="http://schemas.openxmlformats.org/officeDocument/2006/relationships/image" Target="../media/image24.emf"/><Relationship Id="rId7" Type="http://schemas.openxmlformats.org/officeDocument/2006/relationships/image" Target="../media/image29.emf"/><Relationship Id="rId2" Type="http://schemas.openxmlformats.org/officeDocument/2006/relationships/image" Target="../media/image21.svg"/><Relationship Id="rId1" Type="http://schemas.openxmlformats.org/officeDocument/2006/relationships/image" Target="../media/image20.png"/><Relationship Id="rId6" Type="http://schemas.openxmlformats.org/officeDocument/2006/relationships/image" Target="../media/image28.emf"/><Relationship Id="rId5" Type="http://schemas.openxmlformats.org/officeDocument/2006/relationships/image" Target="../media/image23.emf"/><Relationship Id="rId10" Type="http://schemas.openxmlformats.org/officeDocument/2006/relationships/image" Target="../media/image32.emf"/><Relationship Id="rId4" Type="http://schemas.openxmlformats.org/officeDocument/2006/relationships/image" Target="../media/image22.emf"/><Relationship Id="rId9" Type="http://schemas.openxmlformats.org/officeDocument/2006/relationships/image" Target="../media/image3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1.svg"/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jpg"/><Relationship Id="rId3" Type="http://schemas.openxmlformats.org/officeDocument/2006/relationships/image" Target="../media/image40.jpeg"/><Relationship Id="rId7" Type="http://schemas.openxmlformats.org/officeDocument/2006/relationships/image" Target="../media/image44.jpeg"/><Relationship Id="rId2" Type="http://schemas.openxmlformats.org/officeDocument/2006/relationships/image" Target="../media/image39.jpeg"/><Relationship Id="rId1" Type="http://schemas.openxmlformats.org/officeDocument/2006/relationships/image" Target="../media/image38.png"/><Relationship Id="rId6" Type="http://schemas.openxmlformats.org/officeDocument/2006/relationships/image" Target="../media/image43.jpeg"/><Relationship Id="rId5" Type="http://schemas.openxmlformats.org/officeDocument/2006/relationships/image" Target="../media/image42.jpeg"/><Relationship Id="rId4" Type="http://schemas.openxmlformats.org/officeDocument/2006/relationships/image" Target="../media/image41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26.emf"/><Relationship Id="rId7" Type="http://schemas.openxmlformats.org/officeDocument/2006/relationships/image" Target="../media/image36.emf"/><Relationship Id="rId2" Type="http://schemas.openxmlformats.org/officeDocument/2006/relationships/image" Target="../media/image25.emf"/><Relationship Id="rId1" Type="http://schemas.openxmlformats.org/officeDocument/2006/relationships/image" Target="../media/image27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454025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:a16="http://schemas.microsoft.com/office/drawing/2014/main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10</xdr:col>
      <xdr:colOff>44450</xdr:colOff>
      <xdr:row>21</xdr:row>
      <xdr:rowOff>174171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E709B9DC-B2E5-410B-BA06-9A46723C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4" y="1480457"/>
          <a:ext cx="5269593" cy="26646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239485</xdr:colOff>
          <xdr:row>7</xdr:row>
          <xdr:rowOff>103414</xdr:rowOff>
        </xdr:from>
        <xdr:to>
          <xdr:col>9</xdr:col>
          <xdr:colOff>424543</xdr:colOff>
          <xdr:row>14</xdr:row>
          <xdr:rowOff>111557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EF05D19E-0392-4C5B-AD23-173678DE88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2" spid="_x0000_s41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70914" y="1398814"/>
              <a:ext cx="1491343" cy="13035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293914</xdr:colOff>
          <xdr:row>9</xdr:row>
          <xdr:rowOff>38100</xdr:rowOff>
        </xdr:from>
        <xdr:to>
          <xdr:col>4</xdr:col>
          <xdr:colOff>478971</xdr:colOff>
          <xdr:row>16</xdr:row>
          <xdr:rowOff>46243</xdr:rowOff>
        </xdr:to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1B77331F-63A4-4419-9B02-749DAC9C57B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3" spid="_x0000_s41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59628" y="1703614"/>
              <a:ext cx="1491343" cy="13035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473529</xdr:colOff>
      <xdr:row>3</xdr:row>
      <xdr:rowOff>81636</xdr:rowOff>
    </xdr:from>
    <xdr:to>
      <xdr:col>7</xdr:col>
      <xdr:colOff>217714</xdr:colOff>
      <xdr:row>4</xdr:row>
      <xdr:rowOff>163278</xdr:rowOff>
    </xdr:to>
    <xdr:sp macro="" textlink="'Tabela Dinâmica'!A4">
      <xdr:nvSpPr>
        <xdr:cNvPr id="6" name="CaixaDeTexto 5">
          <a:extLst>
            <a:ext uri="{FF2B5EF4-FFF2-40B4-BE49-F238E27FC236}">
              <a16:creationId xmlns:a16="http://schemas.microsoft.com/office/drawing/2014/main" id="{AC1C3564-2869-8C7A-F1A4-13C8AEF1EAFE}"/>
            </a:ext>
          </a:extLst>
        </xdr:cNvPr>
        <xdr:cNvSpPr txBox="1"/>
      </xdr:nvSpPr>
      <xdr:spPr>
        <a:xfrm>
          <a:off x="5045529" y="636807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E1D613-4F6C-4148-8844-11723D1B400A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Gohan</a:t>
          </a:fld>
          <a:endParaRPr lang="pt-BR" sz="2400" b="1"/>
        </a:p>
      </xdr:txBody>
    </xdr:sp>
    <xdr:clientData/>
  </xdr:twoCellAnchor>
  <xdr:twoCellAnchor>
    <xdr:from>
      <xdr:col>2</xdr:col>
      <xdr:colOff>146958</xdr:colOff>
      <xdr:row>7</xdr:row>
      <xdr:rowOff>179606</xdr:rowOff>
    </xdr:from>
    <xdr:to>
      <xdr:col>4</xdr:col>
      <xdr:colOff>544286</xdr:colOff>
      <xdr:row>9</xdr:row>
      <xdr:rowOff>76192</xdr:rowOff>
    </xdr:to>
    <xdr:sp macro="" textlink="'Tabela Dinâmica'!A6">
      <xdr:nvSpPr>
        <xdr:cNvPr id="7" name="CaixaDeTexto 6">
          <a:extLst>
            <a:ext uri="{FF2B5EF4-FFF2-40B4-BE49-F238E27FC236}">
              <a16:creationId xmlns:a16="http://schemas.microsoft.com/office/drawing/2014/main" id="{3665A329-B688-45ED-A634-B747C9DC41DA}"/>
            </a:ext>
          </a:extLst>
        </xdr:cNvPr>
        <xdr:cNvSpPr txBox="1"/>
      </xdr:nvSpPr>
      <xdr:spPr>
        <a:xfrm>
          <a:off x="3412672" y="1475006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36D2089-DE9E-4B5E-9542-B205C7BAF06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Bulma</a:t>
          </a:fld>
          <a:endParaRPr lang="pt-BR" sz="2400" b="1"/>
        </a:p>
      </xdr:txBody>
    </xdr:sp>
    <xdr:clientData/>
  </xdr:twoCellAnchor>
  <xdr:twoCellAnchor>
    <xdr:from>
      <xdr:col>7</xdr:col>
      <xdr:colOff>125186</xdr:colOff>
      <xdr:row>6</xdr:row>
      <xdr:rowOff>38092</xdr:rowOff>
    </xdr:from>
    <xdr:to>
      <xdr:col>9</xdr:col>
      <xdr:colOff>522515</xdr:colOff>
      <xdr:row>7</xdr:row>
      <xdr:rowOff>119735</xdr:rowOff>
    </xdr:to>
    <xdr:sp macro="" textlink="'Tabela Dinâmica'!A5">
      <xdr:nvSpPr>
        <xdr:cNvPr id="8" name="CaixaDeTexto 7">
          <a:extLst>
            <a:ext uri="{FF2B5EF4-FFF2-40B4-BE49-F238E27FC236}">
              <a16:creationId xmlns:a16="http://schemas.microsoft.com/office/drawing/2014/main" id="{39B8854F-80EB-4CD2-89FE-DF8B48645733}"/>
            </a:ext>
          </a:extLst>
        </xdr:cNvPr>
        <xdr:cNvSpPr txBox="1"/>
      </xdr:nvSpPr>
      <xdr:spPr>
        <a:xfrm>
          <a:off x="6656615" y="1148435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03AF40-EB5A-4DC1-A239-608755E00BB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Tenshinhan</a:t>
          </a:fld>
          <a:endParaRPr lang="pt-BR" sz="24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544282</xdr:colOff>
          <xdr:row>4</xdr:row>
          <xdr:rowOff>138813</xdr:rowOff>
        </xdr:from>
        <xdr:to>
          <xdr:col>7</xdr:col>
          <xdr:colOff>76196</xdr:colOff>
          <xdr:row>11</xdr:row>
          <xdr:rowOff>146956</xdr:rowOff>
        </xdr:to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2A42A245-AC45-D0CF-3331-A4E496A9E6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1" spid="_x0000_s41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116282" y="879042"/>
              <a:ext cx="1491343" cy="13035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157843</xdr:colOff>
      <xdr:row>15</xdr:row>
      <xdr:rowOff>168729</xdr:rowOff>
    </xdr:from>
    <xdr:to>
      <xdr:col>4</xdr:col>
      <xdr:colOff>555171</xdr:colOff>
      <xdr:row>17</xdr:row>
      <xdr:rowOff>65315</xdr:rowOff>
    </xdr:to>
    <xdr:sp macro="" textlink="'Tabela Dinâmica'!B6">
      <xdr:nvSpPr>
        <xdr:cNvPr id="9" name="CaixaDeTexto 8">
          <a:extLst>
            <a:ext uri="{FF2B5EF4-FFF2-40B4-BE49-F238E27FC236}">
              <a16:creationId xmlns:a16="http://schemas.microsoft.com/office/drawing/2014/main" id="{2B7AB9E6-695A-4B72-AAF1-ABB7C9CCFC97}"/>
            </a:ext>
          </a:extLst>
        </xdr:cNvPr>
        <xdr:cNvSpPr txBox="1"/>
      </xdr:nvSpPr>
      <xdr:spPr>
        <a:xfrm>
          <a:off x="3423557" y="2944586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822A77-1F1F-4247-B1EF-32F3BD23CFF8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3.912,28 </a:t>
          </a:fld>
          <a:endParaRPr lang="pt-BR" sz="4000"/>
        </a:p>
      </xdr:txBody>
    </xdr:sp>
    <xdr:clientData/>
  </xdr:twoCellAnchor>
  <xdr:twoCellAnchor>
    <xdr:from>
      <xdr:col>4</xdr:col>
      <xdr:colOff>429986</xdr:colOff>
      <xdr:row>11</xdr:row>
      <xdr:rowOff>114300</xdr:rowOff>
    </xdr:from>
    <xdr:to>
      <xdr:col>7</xdr:col>
      <xdr:colOff>174171</xdr:colOff>
      <xdr:row>13</xdr:row>
      <xdr:rowOff>10886</xdr:rowOff>
    </xdr:to>
    <xdr:sp macro="" textlink="'Tabela Dinâmica'!B4">
      <xdr:nvSpPr>
        <xdr:cNvPr id="10" name="CaixaDeTexto 9">
          <a:extLst>
            <a:ext uri="{FF2B5EF4-FFF2-40B4-BE49-F238E27FC236}">
              <a16:creationId xmlns:a16="http://schemas.microsoft.com/office/drawing/2014/main" id="{F2B6B506-B094-4DC0-A9E2-2A6FB873ADCC}"/>
            </a:ext>
          </a:extLst>
        </xdr:cNvPr>
        <xdr:cNvSpPr txBox="1"/>
      </xdr:nvSpPr>
      <xdr:spPr>
        <a:xfrm>
          <a:off x="5001986" y="2149929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A2D6DA-2F2D-438E-86B3-45676A520CAE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4.663,48 </a:t>
          </a:fld>
          <a:endParaRPr lang="pt-BR" sz="4000"/>
        </a:p>
      </xdr:txBody>
    </xdr:sp>
    <xdr:clientData/>
  </xdr:twoCellAnchor>
  <xdr:twoCellAnchor>
    <xdr:from>
      <xdr:col>7</xdr:col>
      <xdr:colOff>59871</xdr:colOff>
      <xdr:row>14</xdr:row>
      <xdr:rowOff>81643</xdr:rowOff>
    </xdr:from>
    <xdr:to>
      <xdr:col>9</xdr:col>
      <xdr:colOff>457200</xdr:colOff>
      <xdr:row>15</xdr:row>
      <xdr:rowOff>163286</xdr:rowOff>
    </xdr:to>
    <xdr:sp macro="" textlink="'Tabela Dinâmica'!B5">
      <xdr:nvSpPr>
        <xdr:cNvPr id="11" name="CaixaDeTexto 10">
          <a:extLst>
            <a:ext uri="{FF2B5EF4-FFF2-40B4-BE49-F238E27FC236}">
              <a16:creationId xmlns:a16="http://schemas.microsoft.com/office/drawing/2014/main" id="{1B59E379-D2A7-4AE0-BF63-CC647794771A}"/>
            </a:ext>
          </a:extLst>
        </xdr:cNvPr>
        <xdr:cNvSpPr txBox="1"/>
      </xdr:nvSpPr>
      <xdr:spPr>
        <a:xfrm>
          <a:off x="6591300" y="2672443"/>
          <a:ext cx="17036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B7BD0FB-4891-4F24-9FEA-49CF3268030E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4.096,58 </a:t>
          </a:fld>
          <a:endParaRPr lang="pt-BR" sz="4000"/>
        </a:p>
      </xdr:txBody>
    </xdr:sp>
    <xdr:clientData/>
  </xdr:twoCellAnchor>
  <xdr:twoCellAnchor editAs="oneCell">
    <xdr:from>
      <xdr:col>0</xdr:col>
      <xdr:colOff>386442</xdr:colOff>
      <xdr:row>0</xdr:row>
      <xdr:rowOff>125186</xdr:rowOff>
    </xdr:from>
    <xdr:to>
      <xdr:col>0</xdr:col>
      <xdr:colOff>1387928</xdr:colOff>
      <xdr:row>4</xdr:row>
      <xdr:rowOff>108404</xdr:rowOff>
    </xdr:to>
    <xdr:pic>
      <xdr:nvPicPr>
        <xdr:cNvPr id="12" name="Graphic 3" descr="Trophy">
          <a:extLst>
            <a:ext uri="{FF2B5EF4-FFF2-40B4-BE49-F238E27FC236}">
              <a16:creationId xmlns:a16="http://schemas.microsoft.com/office/drawing/2014/main" id="{8E8F6E20-6F6F-4AE6-A8B8-C99AEBAE1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6442" y="125186"/>
          <a:ext cx="1001486" cy="930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130627</xdr:rowOff>
    </xdr:from>
    <xdr:to>
      <xdr:col>0</xdr:col>
      <xdr:colOff>1382485</xdr:colOff>
      <xdr:row>4</xdr:row>
      <xdr:rowOff>146502</xdr:rowOff>
    </xdr:to>
    <xdr:pic>
      <xdr:nvPicPr>
        <xdr:cNvPr id="3" name="Graphic 3" descr="Trophy">
          <a:extLst>
            <a:ext uri="{FF2B5EF4-FFF2-40B4-BE49-F238E27FC236}">
              <a16:creationId xmlns:a16="http://schemas.microsoft.com/office/drawing/2014/main" id="{BA5BBE66-3FA7-4560-B4DF-6A94A6C2F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0999" y="130627"/>
          <a:ext cx="1001486" cy="930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587829</xdr:colOff>
          <xdr:row>6</xdr:row>
          <xdr:rowOff>181630</xdr:rowOff>
        </xdr:from>
        <xdr:to>
          <xdr:col>3</xdr:col>
          <xdr:colOff>615042</xdr:colOff>
          <xdr:row>10</xdr:row>
          <xdr:rowOff>19754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859B3968-A157-48BF-8032-10325C690F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1" spid="_x0000_s618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129643" y="1466144"/>
              <a:ext cx="680356" cy="5946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10888</xdr:colOff>
          <xdr:row>10</xdr:row>
          <xdr:rowOff>181630</xdr:rowOff>
        </xdr:from>
        <xdr:ext cx="729343" cy="591256"/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B0B4F689-4E4A-4B6C-A690-FEE300ABF1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2" spid="_x0000_s61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205845" y="2222701"/>
              <a:ext cx="729343" cy="591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582386</xdr:colOff>
          <xdr:row>15</xdr:row>
          <xdr:rowOff>12903</xdr:rowOff>
        </xdr:from>
        <xdr:ext cx="729343" cy="591255"/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B5933AC7-E939-486F-8619-5B6593E183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3" spid="_x0000_s618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124200" y="2821417"/>
              <a:ext cx="729343" cy="591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642258</xdr:colOff>
          <xdr:row>19</xdr:row>
          <xdr:rowOff>2018</xdr:rowOff>
        </xdr:from>
        <xdr:ext cx="729343" cy="591255"/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E4466228-3AE8-46F7-88C3-2C5B5DC05D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4" spid="_x0000_s619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3184072" y="3741261"/>
              <a:ext cx="729343" cy="591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631373</xdr:colOff>
          <xdr:row>6</xdr:row>
          <xdr:rowOff>181631</xdr:rowOff>
        </xdr:from>
        <xdr:ext cx="729343" cy="618469"/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8C3954ED-ACCF-4EEA-B942-AC370531596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5" spid="_x0000_s619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923316" y="1291974"/>
              <a:ext cx="729343" cy="6184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631373</xdr:colOff>
          <xdr:row>10</xdr:row>
          <xdr:rowOff>181631</xdr:rowOff>
        </xdr:from>
        <xdr:ext cx="729343" cy="591255"/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4FCCC12B-443F-48E6-BAA2-0044521D135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6" spid="_x0000_s619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923316" y="2048531"/>
              <a:ext cx="729343" cy="591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631373</xdr:colOff>
          <xdr:row>14</xdr:row>
          <xdr:rowOff>181631</xdr:rowOff>
        </xdr:from>
        <xdr:ext cx="729343" cy="591255"/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94DE5E50-AF62-4151-9045-46EBD6CCC1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7" spid="_x0000_s619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6923316" y="2805088"/>
              <a:ext cx="729343" cy="591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631373</xdr:colOff>
          <xdr:row>18</xdr:row>
          <xdr:rowOff>181631</xdr:rowOff>
        </xdr:from>
        <xdr:ext cx="729343" cy="613026"/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9EB24F4-9528-457D-B8B0-F038C23CD0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ank8" spid="_x0000_s6194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6923316" y="3561645"/>
              <a:ext cx="729343" cy="6130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375555</xdr:colOff>
      <xdr:row>0</xdr:row>
      <xdr:rowOff>130627</xdr:rowOff>
    </xdr:from>
    <xdr:to>
      <xdr:col>0</xdr:col>
      <xdr:colOff>1377041</xdr:colOff>
      <xdr:row>4</xdr:row>
      <xdr:rowOff>53973</xdr:rowOff>
    </xdr:to>
    <xdr:pic>
      <xdr:nvPicPr>
        <xdr:cNvPr id="3" name="Graphic 3" descr="Trophy">
          <a:extLst>
            <a:ext uri="{FF2B5EF4-FFF2-40B4-BE49-F238E27FC236}">
              <a16:creationId xmlns:a16="http://schemas.microsoft.com/office/drawing/2014/main" id="{77429985-6206-4904-821C-CBB794AD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5555" y="130627"/>
          <a:ext cx="1001486" cy="930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648301</xdr:colOff>
          <xdr:row>5</xdr:row>
          <xdr:rowOff>130628</xdr:rowOff>
        </xdr:to>
        <xdr:pic>
          <xdr:nvPicPr>
            <xdr:cNvPr id="2" name="Imagem 1">
              <a:extLst>
                <a:ext uri="{FF2B5EF4-FFF2-40B4-BE49-F238E27FC236}">
                  <a16:creationId xmlns:a16="http://schemas.microsoft.com/office/drawing/2014/main" id="{78DB6A5F-CD58-4770-B91E-7C4097C80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esumoVendedor" spid="_x0000_s717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41814" y="185057"/>
              <a:ext cx="1301444" cy="11375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10</xdr:col>
      <xdr:colOff>0</xdr:colOff>
      <xdr:row>1</xdr:row>
      <xdr:rowOff>0</xdr:rowOff>
    </xdr:from>
    <xdr:to>
      <xdr:col>12</xdr:col>
      <xdr:colOff>522514</xdr:colOff>
      <xdr:row>13</xdr:row>
      <xdr:rowOff>77554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E2623A54-0086-429A-AE94-839960EB2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6957" y="185057"/>
              <a:ext cx="1828800" cy="256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90296</xdr:colOff>
      <xdr:row>1</xdr:row>
      <xdr:rowOff>16329</xdr:rowOff>
    </xdr:from>
    <xdr:to>
      <xdr:col>1</xdr:col>
      <xdr:colOff>687548</xdr:colOff>
      <xdr:row>1</xdr:row>
      <xdr:rowOff>610776</xdr:rowOff>
    </xdr:to>
    <xdr:pic>
      <xdr:nvPicPr>
        <xdr:cNvPr id="2" name="Imagem 17">
          <a:extLst>
            <a:ext uri="{FF2B5EF4-FFF2-40B4-BE49-F238E27FC236}">
              <a16:creationId xmlns:a16="http://schemas.microsoft.com/office/drawing/2014/main" id="{4EF9ACB4-F9BB-4D40-BA01-87256110F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03310" y="201386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1</xdr:col>
      <xdr:colOff>42870</xdr:colOff>
      <xdr:row>7</xdr:row>
      <xdr:rowOff>12864</xdr:rowOff>
    </xdr:from>
    <xdr:to>
      <xdr:col>1</xdr:col>
      <xdr:colOff>634127</xdr:colOff>
      <xdr:row>7</xdr:row>
      <xdr:rowOff>613831</xdr:rowOff>
    </xdr:to>
    <xdr:pic>
      <xdr:nvPicPr>
        <xdr:cNvPr id="3" name="Imagem 13">
          <a:extLst>
            <a:ext uri="{FF2B5EF4-FFF2-40B4-BE49-F238E27FC236}">
              <a16:creationId xmlns:a16="http://schemas.microsoft.com/office/drawing/2014/main" id="{BFF81B3F-C593-42DD-813F-61B91BDF6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5884" y="3855521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91203</xdr:colOff>
      <xdr:row>2</xdr:row>
      <xdr:rowOff>16739</xdr:rowOff>
    </xdr:from>
    <xdr:to>
      <xdr:col>1</xdr:col>
      <xdr:colOff>673763</xdr:colOff>
      <xdr:row>2</xdr:row>
      <xdr:rowOff>616150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AB82C7E-FDAE-45B4-BA8B-F9950ECF3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217" y="838610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1</xdr:col>
      <xdr:colOff>37429</xdr:colOff>
      <xdr:row>4</xdr:row>
      <xdr:rowOff>24311</xdr:rowOff>
    </xdr:from>
    <xdr:to>
      <xdr:col>1</xdr:col>
      <xdr:colOff>701155</xdr:colOff>
      <xdr:row>4</xdr:row>
      <xdr:rowOff>629053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EB5286D-EF8B-4E09-9134-BECB73C58A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0443" y="1978297"/>
          <a:ext cx="663726" cy="604742"/>
        </a:xfrm>
        <a:prstGeom prst="rect">
          <a:avLst/>
        </a:prstGeom>
      </xdr:spPr>
    </xdr:pic>
    <xdr:clientData/>
  </xdr:twoCellAnchor>
  <xdr:twoCellAnchor editAs="oneCell">
    <xdr:from>
      <xdr:col>1</xdr:col>
      <xdr:colOff>30425</xdr:colOff>
      <xdr:row>5</xdr:row>
      <xdr:rowOff>9737</xdr:rowOff>
    </xdr:from>
    <xdr:to>
      <xdr:col>1</xdr:col>
      <xdr:colOff>696620</xdr:colOff>
      <xdr:row>5</xdr:row>
      <xdr:rowOff>602845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0BA79EAD-B65B-4DCF-9E11-2E38C8524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43439" y="2605980"/>
          <a:ext cx="666195" cy="593108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6</xdr:row>
      <xdr:rowOff>11513</xdr:rowOff>
    </xdr:from>
    <xdr:to>
      <xdr:col>1</xdr:col>
      <xdr:colOff>680292</xdr:colOff>
      <xdr:row>6</xdr:row>
      <xdr:rowOff>621997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F25B4B7F-E4B0-408D-BDB1-F13B208D2A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29579" y="3228242"/>
          <a:ext cx="663727" cy="610484"/>
        </a:xfrm>
        <a:prstGeom prst="rect">
          <a:avLst/>
        </a:prstGeom>
      </xdr:spPr>
    </xdr:pic>
    <xdr:clientData/>
  </xdr:twoCellAnchor>
  <xdr:twoCellAnchor editAs="oneCell">
    <xdr:from>
      <xdr:col>1</xdr:col>
      <xdr:colOff>34455</xdr:colOff>
      <xdr:row>8</xdr:row>
      <xdr:rowOff>18174</xdr:rowOff>
    </xdr:from>
    <xdr:to>
      <xdr:col>1</xdr:col>
      <xdr:colOff>631703</xdr:colOff>
      <xdr:row>8</xdr:row>
      <xdr:rowOff>611313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D586A66C-BA40-4250-A175-68E9DA5C95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47469" y="4486760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1</xdr:col>
      <xdr:colOff>32658</xdr:colOff>
      <xdr:row>3</xdr:row>
      <xdr:rowOff>21771</xdr:rowOff>
    </xdr:from>
    <xdr:to>
      <xdr:col>1</xdr:col>
      <xdr:colOff>719701</xdr:colOff>
      <xdr:row>3</xdr:row>
      <xdr:rowOff>479352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18DB099-0495-4CC3-96C3-88801B8C6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2" y="1469571"/>
          <a:ext cx="687043" cy="4575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74.794466435182" createdVersion="8" refreshedVersion="8" minRefreshableVersion="3" recordCount="74" xr:uid="{C71CA6C2-06F9-42B5-92A6-BF7DA3592CA0}">
  <cacheSource type="worksheet">
    <worksheetSource name="Tabela1"/>
  </cacheSource>
  <cacheFields count="6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Vendedor Repetido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678"/>
    </cacheField>
    <cacheField name="Unidades Vendidas" numFmtId="0">
      <sharedItems containsSemiMixedTypes="0" containsString="0" containsNumber="1" containsInteger="1" minValue="1" maxValue="9"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 pivotCacheId="4033242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n v="89.99"/>
    <n v="3"/>
    <n v="269.96999999999997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  <r>
    <x v="0"/>
    <x v="0"/>
    <x v="0"/>
    <n v="89.99"/>
    <n v="3"/>
    <n v="269.96999999999997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678"/>
    <n v="1"/>
    <n v="678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2AF91-4F15-46E8-A6A5-1AE6D734F80F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:H8" firstHeaderRow="0" firstDataRow="1" firstDataCol="2" rowPageCount="1" colPageCount="1"/>
  <pivotFields count="6">
    <pivotField axis="axisPage" compact="0" outline="0" showAll="0">
      <items count="9">
        <item x="3"/>
        <item x="2"/>
        <item x="5"/>
        <item x="7"/>
        <item x="0"/>
        <item x="1"/>
        <item x="4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2"/>
        <item x="5"/>
        <item x="7"/>
        <item x="0"/>
        <item x="1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">
    <i>
      <x v="2"/>
      <x/>
    </i>
    <i r="1">
      <x v="3"/>
    </i>
    <i r="1">
      <x v="6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Soma de Unidades Vendidas" fld="4" baseField="0" baseItem="0"/>
    <dataField name="So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16C52-885D-46F8-B047-DE9EE4C43985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oma de Total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8E125DD-7128-41C3-AB1F-8D52E0898DE0}" sourceName="Vendedor">
  <pivotTables>
    <pivotTable tabId="11" name="Tabela dinâmica2"/>
  </pivotTables>
  <data>
    <tabular pivotCacheId="403324215">
      <items count="8">
        <i x="3"/>
        <i x="2"/>
        <i x="5" s="1"/>
        <i x="7"/>
        <i x="0"/>
        <i x="1"/>
        <i x="4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1EA857BC-A245-4CDB-907A-A9056D595D0D}" cache="SegmentaçãodeDados_Vendedor" caption="Vendedor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8A1EC-22AD-4161-9DC5-5B35A4CA90E1}" name="Tabela1" displayName="Tabela1" ref="A1:F75" totalsRowShown="0">
  <autoFilter ref="A1:F75" xr:uid="{7C48A1EC-22AD-4161-9DC5-5B35A4CA90E1}"/>
  <tableColumns count="6">
    <tableColumn id="1" xr3:uid="{BD5B0AE5-376D-4DE3-B18E-FE26B7BAF15E}" name="Vendedor"/>
    <tableColumn id="2" xr3:uid="{B32D520B-8125-4556-868C-ED2548C1039F}" name="Vendedor Repetido"/>
    <tableColumn id="3" xr3:uid="{FD4E8209-4AA3-4812-818C-BFAE04372E74}" name="Produto"/>
    <tableColumn id="4" xr3:uid="{6591FA8E-E2C1-4311-8FC3-9DDA56A43A81}" name="Valor Unitário"/>
    <tableColumn id="5" xr3:uid="{23AC295A-7C1D-4DAC-9FBC-5F2EEF4A96DE}" name="Unidades Vendidas"/>
    <tableColumn id="6" xr3:uid="{65AA70E9-FCD4-4C06-9F78-C9CE4B599627}" name="Total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ABAB-C183-4855-AC68-233BF3C10A8E}">
  <dimension ref="A1:H12"/>
  <sheetViews>
    <sheetView topLeftCell="D1" workbookViewId="0">
      <selection activeCell="F8" sqref="F8"/>
    </sheetView>
  </sheetViews>
  <sheetFormatPr defaultRowHeight="14.6" x14ac:dyDescent="0.4"/>
  <cols>
    <col min="1" max="1" width="16.921875" bestFit="1" customWidth="1"/>
    <col min="2" max="2" width="12.69140625" bestFit="1" customWidth="1"/>
    <col min="5" max="5" width="30.15234375" bestFit="1" customWidth="1"/>
    <col min="6" max="6" width="17.3046875" bestFit="1" customWidth="1"/>
    <col min="7" max="7" width="24.53515625" bestFit="1" customWidth="1"/>
    <col min="8" max="8" width="12.69140625" bestFit="1" customWidth="1"/>
  </cols>
  <sheetData>
    <row r="1" spans="1:8" x14ac:dyDescent="0.4">
      <c r="E1" s="2" t="s">
        <v>0</v>
      </c>
      <c r="F1" t="s">
        <v>23</v>
      </c>
    </row>
    <row r="3" spans="1:8" x14ac:dyDescent="0.4">
      <c r="A3" s="2" t="s">
        <v>48</v>
      </c>
      <c r="B3" t="s">
        <v>50</v>
      </c>
      <c r="E3" s="2" t="s">
        <v>47</v>
      </c>
      <c r="F3" s="2" t="s">
        <v>1</v>
      </c>
      <c r="G3" t="s">
        <v>60</v>
      </c>
      <c r="H3" t="s">
        <v>50</v>
      </c>
    </row>
    <row r="4" spans="1:8" x14ac:dyDescent="0.4">
      <c r="A4" s="3" t="s">
        <v>29</v>
      </c>
      <c r="B4" s="4">
        <v>4663.4800000000005</v>
      </c>
      <c r="E4" t="s">
        <v>23</v>
      </c>
      <c r="F4" t="s">
        <v>8</v>
      </c>
      <c r="G4" s="20">
        <v>4</v>
      </c>
      <c r="H4" s="20">
        <v>594.24</v>
      </c>
    </row>
    <row r="5" spans="1:8" x14ac:dyDescent="0.4">
      <c r="A5" s="3" t="s">
        <v>27</v>
      </c>
      <c r="B5" s="4">
        <v>4096.58</v>
      </c>
      <c r="E5" t="s">
        <v>23</v>
      </c>
      <c r="F5" t="s">
        <v>10</v>
      </c>
      <c r="G5" s="20">
        <v>10</v>
      </c>
      <c r="H5" s="20">
        <v>2241.3999999999996</v>
      </c>
    </row>
    <row r="6" spans="1:8" x14ac:dyDescent="0.4">
      <c r="A6" s="3" t="s">
        <v>24</v>
      </c>
      <c r="B6" s="4">
        <v>3912.28</v>
      </c>
      <c r="E6" t="s">
        <v>23</v>
      </c>
      <c r="F6" t="s">
        <v>7</v>
      </c>
      <c r="G6" s="20">
        <v>2</v>
      </c>
      <c r="H6" s="20">
        <v>306.8</v>
      </c>
    </row>
    <row r="7" spans="1:8" x14ac:dyDescent="0.4">
      <c r="A7" s="3" t="s">
        <v>28</v>
      </c>
      <c r="B7" s="4">
        <v>3635.02</v>
      </c>
      <c r="E7" t="s">
        <v>23</v>
      </c>
      <c r="F7" t="s">
        <v>22</v>
      </c>
      <c r="G7" s="20">
        <v>6</v>
      </c>
      <c r="H7" s="20">
        <v>240</v>
      </c>
    </row>
    <row r="8" spans="1:8" x14ac:dyDescent="0.4">
      <c r="A8" s="3" t="s">
        <v>23</v>
      </c>
      <c r="B8" s="4">
        <v>3382.4399999999996</v>
      </c>
      <c r="E8" t="s">
        <v>49</v>
      </c>
      <c r="G8" s="20">
        <v>22</v>
      </c>
      <c r="H8" s="20">
        <v>3382.4399999999996</v>
      </c>
    </row>
    <row r="9" spans="1:8" x14ac:dyDescent="0.4">
      <c r="A9" s="3" t="s">
        <v>26</v>
      </c>
      <c r="B9" s="4">
        <v>1939.98</v>
      </c>
    </row>
    <row r="10" spans="1:8" x14ac:dyDescent="0.4">
      <c r="A10" s="3" t="s">
        <v>30</v>
      </c>
      <c r="B10" s="4">
        <v>1909.4800000000002</v>
      </c>
    </row>
    <row r="11" spans="1:8" x14ac:dyDescent="0.4">
      <c r="A11" s="3" t="s">
        <v>25</v>
      </c>
      <c r="B11" s="4">
        <v>1118.7</v>
      </c>
    </row>
    <row r="12" spans="1:8" x14ac:dyDescent="0.4">
      <c r="A12" s="3" t="s">
        <v>49</v>
      </c>
      <c r="B12" s="4">
        <v>24657.96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F39-B3B4-4616-9353-0B3A3C13D6C3}">
  <dimension ref="A1:F75"/>
  <sheetViews>
    <sheetView topLeftCell="A2" workbookViewId="0"/>
  </sheetViews>
  <sheetFormatPr defaultRowHeight="14.6" x14ac:dyDescent="0.4"/>
  <cols>
    <col min="1" max="1" width="11.3046875" bestFit="1" customWidth="1"/>
    <col min="2" max="2" width="18.84375" customWidth="1"/>
    <col min="3" max="3" width="28.53515625" bestFit="1" customWidth="1"/>
    <col min="4" max="4" width="14.3046875" customWidth="1"/>
    <col min="5" max="5" width="18.53515625" customWidth="1"/>
    <col min="6" max="6" width="8" bestFit="1" customWidth="1"/>
  </cols>
  <sheetData>
    <row r="1" spans="1:6" x14ac:dyDescent="0.4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28</v>
      </c>
      <c r="B2" t="s">
        <v>28</v>
      </c>
      <c r="C2" t="s">
        <v>5</v>
      </c>
      <c r="D2">
        <v>89.99</v>
      </c>
      <c r="E2">
        <v>3</v>
      </c>
      <c r="F2">
        <f>D2*E2</f>
        <v>269.96999999999997</v>
      </c>
    </row>
    <row r="3" spans="1:6" x14ac:dyDescent="0.4">
      <c r="A3" t="s">
        <v>27</v>
      </c>
      <c r="B3" t="s">
        <v>27</v>
      </c>
      <c r="C3" t="s">
        <v>6</v>
      </c>
      <c r="D3">
        <v>69.989999999999995</v>
      </c>
      <c r="E3">
        <v>5</v>
      </c>
      <c r="F3">
        <f t="shared" ref="F3:F66" si="0">D3*E3</f>
        <v>349.95</v>
      </c>
    </row>
    <row r="4" spans="1:6" x14ac:dyDescent="0.4">
      <c r="A4" t="s">
        <v>29</v>
      </c>
      <c r="B4" t="s">
        <v>29</v>
      </c>
      <c r="C4" t="s">
        <v>7</v>
      </c>
      <c r="D4">
        <v>153.4</v>
      </c>
      <c r="E4">
        <v>1</v>
      </c>
      <c r="F4">
        <f t="shared" si="0"/>
        <v>153.4</v>
      </c>
    </row>
    <row r="5" spans="1:6" x14ac:dyDescent="0.4">
      <c r="A5" t="s">
        <v>24</v>
      </c>
      <c r="B5" t="s">
        <v>24</v>
      </c>
      <c r="C5" t="s">
        <v>8</v>
      </c>
      <c r="D5">
        <v>148.56</v>
      </c>
      <c r="E5">
        <v>9</v>
      </c>
      <c r="F5">
        <f t="shared" si="0"/>
        <v>1337.04</v>
      </c>
    </row>
    <row r="6" spans="1:6" x14ac:dyDescent="0.4">
      <c r="A6" t="s">
        <v>30</v>
      </c>
      <c r="B6" t="s">
        <v>30</v>
      </c>
      <c r="C6" t="s">
        <v>9</v>
      </c>
      <c r="D6">
        <v>146.13999999999999</v>
      </c>
      <c r="E6">
        <v>1</v>
      </c>
      <c r="F6">
        <f t="shared" si="0"/>
        <v>146.13999999999999</v>
      </c>
    </row>
    <row r="7" spans="1:6" x14ac:dyDescent="0.4">
      <c r="A7" t="s">
        <v>23</v>
      </c>
      <c r="B7" t="s">
        <v>23</v>
      </c>
      <c r="C7" t="s">
        <v>10</v>
      </c>
      <c r="D7">
        <v>224.14</v>
      </c>
      <c r="E7">
        <v>4</v>
      </c>
      <c r="F7">
        <f t="shared" si="0"/>
        <v>896.56</v>
      </c>
    </row>
    <row r="8" spans="1:6" x14ac:dyDescent="0.4">
      <c r="A8" t="s">
        <v>28</v>
      </c>
      <c r="B8" t="s">
        <v>28</v>
      </c>
      <c r="C8" t="s">
        <v>11</v>
      </c>
      <c r="D8">
        <v>150.5</v>
      </c>
      <c r="E8">
        <v>4</v>
      </c>
      <c r="F8">
        <f t="shared" si="0"/>
        <v>602</v>
      </c>
    </row>
    <row r="9" spans="1:6" x14ac:dyDescent="0.4">
      <c r="A9" t="s">
        <v>27</v>
      </c>
      <c r="B9" t="s">
        <v>27</v>
      </c>
      <c r="C9" t="s">
        <v>12</v>
      </c>
      <c r="D9">
        <v>248.73</v>
      </c>
      <c r="E9">
        <v>1</v>
      </c>
      <c r="F9">
        <f t="shared" si="0"/>
        <v>248.73</v>
      </c>
    </row>
    <row r="10" spans="1:6" x14ac:dyDescent="0.4">
      <c r="A10" t="s">
        <v>29</v>
      </c>
      <c r="B10" t="s">
        <v>29</v>
      </c>
      <c r="C10" t="s">
        <v>13</v>
      </c>
      <c r="D10">
        <v>116.52</v>
      </c>
      <c r="E10">
        <v>1</v>
      </c>
      <c r="F10">
        <f t="shared" si="0"/>
        <v>116.52</v>
      </c>
    </row>
    <row r="11" spans="1:6" x14ac:dyDescent="0.4">
      <c r="A11" t="s">
        <v>24</v>
      </c>
      <c r="B11" t="s">
        <v>24</v>
      </c>
      <c r="C11" t="s">
        <v>14</v>
      </c>
      <c r="D11">
        <v>59.9</v>
      </c>
      <c r="E11">
        <v>1</v>
      </c>
      <c r="F11">
        <f t="shared" si="0"/>
        <v>59.9</v>
      </c>
    </row>
    <row r="12" spans="1:6" x14ac:dyDescent="0.4">
      <c r="A12" t="s">
        <v>28</v>
      </c>
      <c r="B12" t="s">
        <v>28</v>
      </c>
      <c r="C12" t="s">
        <v>15</v>
      </c>
      <c r="D12">
        <v>46.9</v>
      </c>
      <c r="E12">
        <v>1</v>
      </c>
      <c r="F12">
        <f t="shared" si="0"/>
        <v>46.9</v>
      </c>
    </row>
    <row r="13" spans="1:6" x14ac:dyDescent="0.4">
      <c r="A13" t="s">
        <v>27</v>
      </c>
      <c r="B13" t="s">
        <v>27</v>
      </c>
      <c r="C13" t="s">
        <v>16</v>
      </c>
      <c r="D13">
        <v>41.9</v>
      </c>
      <c r="E13">
        <v>4</v>
      </c>
      <c r="F13">
        <f t="shared" si="0"/>
        <v>167.6</v>
      </c>
    </row>
    <row r="14" spans="1:6" x14ac:dyDescent="0.4">
      <c r="A14" t="s">
        <v>29</v>
      </c>
      <c r="B14" t="s">
        <v>29</v>
      </c>
      <c r="C14" t="s">
        <v>17</v>
      </c>
      <c r="D14">
        <v>81.900000000000006</v>
      </c>
      <c r="E14">
        <v>9</v>
      </c>
      <c r="F14">
        <f t="shared" si="0"/>
        <v>737.1</v>
      </c>
    </row>
    <row r="15" spans="1:6" x14ac:dyDescent="0.4">
      <c r="A15" t="s">
        <v>24</v>
      </c>
      <c r="B15" t="s">
        <v>24</v>
      </c>
      <c r="C15" t="s">
        <v>18</v>
      </c>
      <c r="D15">
        <v>55.9</v>
      </c>
      <c r="E15">
        <v>2</v>
      </c>
      <c r="F15">
        <f t="shared" si="0"/>
        <v>111.8</v>
      </c>
    </row>
    <row r="16" spans="1:6" x14ac:dyDescent="0.4">
      <c r="A16" t="s">
        <v>27</v>
      </c>
      <c r="B16" t="s">
        <v>27</v>
      </c>
      <c r="C16" t="s">
        <v>19</v>
      </c>
      <c r="D16">
        <v>89.9</v>
      </c>
      <c r="E16">
        <v>1</v>
      </c>
      <c r="F16">
        <f t="shared" si="0"/>
        <v>89.9</v>
      </c>
    </row>
    <row r="17" spans="1:6" x14ac:dyDescent="0.4">
      <c r="A17" t="s">
        <v>25</v>
      </c>
      <c r="B17" t="s">
        <v>25</v>
      </c>
      <c r="C17" t="s">
        <v>5</v>
      </c>
      <c r="D17">
        <v>89.99</v>
      </c>
      <c r="E17">
        <v>1</v>
      </c>
      <c r="F17">
        <f t="shared" si="0"/>
        <v>89.99</v>
      </c>
    </row>
    <row r="18" spans="1:6" x14ac:dyDescent="0.4">
      <c r="A18" t="s">
        <v>26</v>
      </c>
      <c r="B18" t="s">
        <v>26</v>
      </c>
      <c r="C18" t="s">
        <v>6</v>
      </c>
      <c r="D18">
        <v>69.989999999999995</v>
      </c>
      <c r="E18">
        <v>1</v>
      </c>
      <c r="F18">
        <f t="shared" si="0"/>
        <v>69.989999999999995</v>
      </c>
    </row>
    <row r="19" spans="1:6" x14ac:dyDescent="0.4">
      <c r="A19" t="s">
        <v>27</v>
      </c>
      <c r="B19" t="s">
        <v>27</v>
      </c>
      <c r="C19" t="s">
        <v>7</v>
      </c>
      <c r="D19">
        <v>153.4</v>
      </c>
      <c r="E19">
        <v>2</v>
      </c>
      <c r="F19">
        <f t="shared" si="0"/>
        <v>306.8</v>
      </c>
    </row>
    <row r="20" spans="1:6" x14ac:dyDescent="0.4">
      <c r="A20" t="s">
        <v>29</v>
      </c>
      <c r="B20" t="s">
        <v>29</v>
      </c>
      <c r="C20" t="s">
        <v>8</v>
      </c>
      <c r="D20">
        <v>148.56</v>
      </c>
      <c r="E20">
        <v>6</v>
      </c>
      <c r="F20">
        <f t="shared" si="0"/>
        <v>891.36</v>
      </c>
    </row>
    <row r="21" spans="1:6" x14ac:dyDescent="0.4">
      <c r="A21" t="s">
        <v>28</v>
      </c>
      <c r="B21" t="s">
        <v>28</v>
      </c>
      <c r="C21" t="s">
        <v>9</v>
      </c>
      <c r="D21">
        <v>146.13999999999999</v>
      </c>
      <c r="E21">
        <v>1</v>
      </c>
      <c r="F21">
        <f t="shared" si="0"/>
        <v>146.13999999999999</v>
      </c>
    </row>
    <row r="22" spans="1:6" x14ac:dyDescent="0.4">
      <c r="A22" t="s">
        <v>23</v>
      </c>
      <c r="B22" t="s">
        <v>23</v>
      </c>
      <c r="C22" t="s">
        <v>10</v>
      </c>
      <c r="D22">
        <v>224.14</v>
      </c>
      <c r="E22">
        <v>1</v>
      </c>
      <c r="F22">
        <f t="shared" si="0"/>
        <v>224.14</v>
      </c>
    </row>
    <row r="23" spans="1:6" x14ac:dyDescent="0.4">
      <c r="A23" t="s">
        <v>28</v>
      </c>
      <c r="B23" t="s">
        <v>28</v>
      </c>
      <c r="C23" t="s">
        <v>11</v>
      </c>
      <c r="D23">
        <v>150.5</v>
      </c>
      <c r="E23">
        <v>5</v>
      </c>
      <c r="F23">
        <f t="shared" si="0"/>
        <v>752.5</v>
      </c>
    </row>
    <row r="24" spans="1:6" x14ac:dyDescent="0.4">
      <c r="A24" t="s">
        <v>27</v>
      </c>
      <c r="B24" t="s">
        <v>27</v>
      </c>
      <c r="C24" t="s">
        <v>12</v>
      </c>
      <c r="D24">
        <v>248.73</v>
      </c>
      <c r="E24">
        <v>2</v>
      </c>
      <c r="F24">
        <f t="shared" si="0"/>
        <v>497.46</v>
      </c>
    </row>
    <row r="25" spans="1:6" x14ac:dyDescent="0.4">
      <c r="A25" t="s">
        <v>29</v>
      </c>
      <c r="B25" t="s">
        <v>29</v>
      </c>
      <c r="C25" t="s">
        <v>13</v>
      </c>
      <c r="D25">
        <v>116.52</v>
      </c>
      <c r="E25">
        <v>3</v>
      </c>
      <c r="F25">
        <f t="shared" si="0"/>
        <v>349.56</v>
      </c>
    </row>
    <row r="26" spans="1:6" x14ac:dyDescent="0.4">
      <c r="A26" t="s">
        <v>24</v>
      </c>
      <c r="B26" t="s">
        <v>24</v>
      </c>
      <c r="C26" t="s">
        <v>14</v>
      </c>
      <c r="D26">
        <v>59.9</v>
      </c>
      <c r="E26">
        <v>2</v>
      </c>
      <c r="F26">
        <f t="shared" si="0"/>
        <v>119.8</v>
      </c>
    </row>
    <row r="27" spans="1:6" x14ac:dyDescent="0.4">
      <c r="A27" t="s">
        <v>27</v>
      </c>
      <c r="B27" t="s">
        <v>27</v>
      </c>
      <c r="C27" t="s">
        <v>15</v>
      </c>
      <c r="D27">
        <v>46.9</v>
      </c>
      <c r="E27">
        <v>2</v>
      </c>
      <c r="F27">
        <f t="shared" si="0"/>
        <v>93.8</v>
      </c>
    </row>
    <row r="28" spans="1:6" x14ac:dyDescent="0.4">
      <c r="A28" t="s">
        <v>29</v>
      </c>
      <c r="B28" t="s">
        <v>29</v>
      </c>
      <c r="C28" t="s">
        <v>16</v>
      </c>
      <c r="D28">
        <v>41.9</v>
      </c>
      <c r="E28">
        <v>2</v>
      </c>
      <c r="F28">
        <f t="shared" si="0"/>
        <v>83.8</v>
      </c>
    </row>
    <row r="29" spans="1:6" x14ac:dyDescent="0.4">
      <c r="A29" t="s">
        <v>24</v>
      </c>
      <c r="B29" t="s">
        <v>24</v>
      </c>
      <c r="C29" t="s">
        <v>17</v>
      </c>
      <c r="D29">
        <v>81.900000000000006</v>
      </c>
      <c r="E29">
        <v>4</v>
      </c>
      <c r="F29">
        <f t="shared" si="0"/>
        <v>327.60000000000002</v>
      </c>
    </row>
    <row r="30" spans="1:6" x14ac:dyDescent="0.4">
      <c r="A30" t="s">
        <v>25</v>
      </c>
      <c r="B30" t="s">
        <v>25</v>
      </c>
      <c r="C30" t="s">
        <v>13</v>
      </c>
      <c r="D30">
        <v>116.52</v>
      </c>
      <c r="E30">
        <v>3</v>
      </c>
      <c r="F30">
        <f t="shared" si="0"/>
        <v>349.56</v>
      </c>
    </row>
    <row r="31" spans="1:6" x14ac:dyDescent="0.4">
      <c r="A31" t="s">
        <v>25</v>
      </c>
      <c r="B31" t="s">
        <v>25</v>
      </c>
      <c r="C31" t="s">
        <v>14</v>
      </c>
      <c r="D31">
        <v>59.9</v>
      </c>
      <c r="E31">
        <v>2</v>
      </c>
      <c r="F31">
        <f t="shared" si="0"/>
        <v>119.8</v>
      </c>
    </row>
    <row r="32" spans="1:6" x14ac:dyDescent="0.4">
      <c r="A32" t="s">
        <v>26</v>
      </c>
      <c r="B32" t="s">
        <v>26</v>
      </c>
      <c r="C32" t="s">
        <v>20</v>
      </c>
      <c r="D32">
        <v>40</v>
      </c>
      <c r="E32">
        <v>3</v>
      </c>
      <c r="F32">
        <f t="shared" si="0"/>
        <v>120</v>
      </c>
    </row>
    <row r="33" spans="1:6" x14ac:dyDescent="0.4">
      <c r="A33" t="s">
        <v>26</v>
      </c>
      <c r="B33" t="s">
        <v>26</v>
      </c>
      <c r="C33" t="s">
        <v>21</v>
      </c>
      <c r="D33">
        <v>390</v>
      </c>
      <c r="E33">
        <v>2</v>
      </c>
      <c r="F33">
        <f t="shared" si="0"/>
        <v>780</v>
      </c>
    </row>
    <row r="34" spans="1:6" x14ac:dyDescent="0.4">
      <c r="A34" t="s">
        <v>23</v>
      </c>
      <c r="B34" t="s">
        <v>23</v>
      </c>
      <c r="C34" t="s">
        <v>8</v>
      </c>
      <c r="D34">
        <v>148.56</v>
      </c>
      <c r="E34">
        <v>2</v>
      </c>
      <c r="F34">
        <f t="shared" si="0"/>
        <v>297.12</v>
      </c>
    </row>
    <row r="35" spans="1:6" x14ac:dyDescent="0.4">
      <c r="A35" t="s">
        <v>23</v>
      </c>
      <c r="B35" t="s">
        <v>23</v>
      </c>
      <c r="C35" t="s">
        <v>7</v>
      </c>
      <c r="D35">
        <v>153.4</v>
      </c>
      <c r="E35">
        <v>1</v>
      </c>
      <c r="F35">
        <f t="shared" si="0"/>
        <v>153.4</v>
      </c>
    </row>
    <row r="36" spans="1:6" x14ac:dyDescent="0.4">
      <c r="A36" t="s">
        <v>23</v>
      </c>
      <c r="B36" t="s">
        <v>23</v>
      </c>
      <c r="C36" t="s">
        <v>22</v>
      </c>
      <c r="D36">
        <v>40</v>
      </c>
      <c r="E36">
        <v>3</v>
      </c>
      <c r="F36">
        <f t="shared" si="0"/>
        <v>120</v>
      </c>
    </row>
    <row r="37" spans="1:6" x14ac:dyDescent="0.4">
      <c r="A37" t="s">
        <v>30</v>
      </c>
      <c r="B37" t="s">
        <v>30</v>
      </c>
      <c r="C37" t="s">
        <v>17</v>
      </c>
      <c r="D37">
        <v>81.900000000000006</v>
      </c>
      <c r="E37">
        <v>8</v>
      </c>
      <c r="F37">
        <f t="shared" si="0"/>
        <v>655.20000000000005</v>
      </c>
    </row>
    <row r="38" spans="1:6" x14ac:dyDescent="0.4">
      <c r="A38" t="s">
        <v>30</v>
      </c>
      <c r="B38" t="s">
        <v>30</v>
      </c>
      <c r="C38" t="s">
        <v>7</v>
      </c>
      <c r="D38">
        <v>153.4</v>
      </c>
      <c r="E38">
        <v>1</v>
      </c>
      <c r="F38">
        <f t="shared" si="0"/>
        <v>153.4</v>
      </c>
    </row>
    <row r="39" spans="1:6" x14ac:dyDescent="0.4">
      <c r="A39" t="s">
        <v>28</v>
      </c>
      <c r="B39" t="s">
        <v>28</v>
      </c>
      <c r="C39" t="s">
        <v>5</v>
      </c>
      <c r="D39">
        <v>89.99</v>
      </c>
      <c r="E39">
        <v>3</v>
      </c>
      <c r="F39">
        <f t="shared" si="0"/>
        <v>269.96999999999997</v>
      </c>
    </row>
    <row r="40" spans="1:6" x14ac:dyDescent="0.4">
      <c r="A40" t="s">
        <v>27</v>
      </c>
      <c r="B40" t="s">
        <v>27</v>
      </c>
      <c r="C40" t="s">
        <v>6</v>
      </c>
      <c r="D40">
        <v>69.989999999999995</v>
      </c>
      <c r="E40">
        <v>5</v>
      </c>
      <c r="F40">
        <f t="shared" si="0"/>
        <v>349.95</v>
      </c>
    </row>
    <row r="41" spans="1:6" x14ac:dyDescent="0.4">
      <c r="A41" t="s">
        <v>29</v>
      </c>
      <c r="B41" t="s">
        <v>29</v>
      </c>
      <c r="C41" t="s">
        <v>7</v>
      </c>
      <c r="D41">
        <v>153.4</v>
      </c>
      <c r="E41">
        <v>1</v>
      </c>
      <c r="F41">
        <f t="shared" si="0"/>
        <v>153.4</v>
      </c>
    </row>
    <row r="42" spans="1:6" x14ac:dyDescent="0.4">
      <c r="A42" t="s">
        <v>24</v>
      </c>
      <c r="B42" t="s">
        <v>24</v>
      </c>
      <c r="C42" t="s">
        <v>8</v>
      </c>
      <c r="D42">
        <v>148.56</v>
      </c>
      <c r="E42">
        <v>9</v>
      </c>
      <c r="F42">
        <f t="shared" si="0"/>
        <v>1337.04</v>
      </c>
    </row>
    <row r="43" spans="1:6" x14ac:dyDescent="0.4">
      <c r="A43" t="s">
        <v>30</v>
      </c>
      <c r="B43" t="s">
        <v>30</v>
      </c>
      <c r="C43" t="s">
        <v>9</v>
      </c>
      <c r="D43">
        <v>146.13999999999999</v>
      </c>
      <c r="E43">
        <v>1</v>
      </c>
      <c r="F43">
        <f t="shared" si="0"/>
        <v>146.13999999999999</v>
      </c>
    </row>
    <row r="44" spans="1:6" x14ac:dyDescent="0.4">
      <c r="A44" t="s">
        <v>23</v>
      </c>
      <c r="B44" t="s">
        <v>23</v>
      </c>
      <c r="C44" t="s">
        <v>10</v>
      </c>
      <c r="D44">
        <v>224.14</v>
      </c>
      <c r="E44">
        <v>4</v>
      </c>
      <c r="F44">
        <f t="shared" si="0"/>
        <v>896.56</v>
      </c>
    </row>
    <row r="45" spans="1:6" x14ac:dyDescent="0.4">
      <c r="A45" t="s">
        <v>28</v>
      </c>
      <c r="B45" t="s">
        <v>28</v>
      </c>
      <c r="C45" t="s">
        <v>11</v>
      </c>
      <c r="D45">
        <v>150.5</v>
      </c>
      <c r="E45">
        <v>4</v>
      </c>
      <c r="F45">
        <f t="shared" si="0"/>
        <v>602</v>
      </c>
    </row>
    <row r="46" spans="1:6" x14ac:dyDescent="0.4">
      <c r="A46" t="s">
        <v>27</v>
      </c>
      <c r="B46" t="s">
        <v>27</v>
      </c>
      <c r="C46" t="s">
        <v>12</v>
      </c>
      <c r="D46">
        <v>248.73</v>
      </c>
      <c r="E46">
        <v>1</v>
      </c>
      <c r="F46">
        <f t="shared" si="0"/>
        <v>248.73</v>
      </c>
    </row>
    <row r="47" spans="1:6" x14ac:dyDescent="0.4">
      <c r="A47" t="s">
        <v>29</v>
      </c>
      <c r="B47" t="s">
        <v>29</v>
      </c>
      <c r="C47" t="s">
        <v>13</v>
      </c>
      <c r="D47">
        <v>116.52</v>
      </c>
      <c r="E47">
        <v>1</v>
      </c>
      <c r="F47">
        <f t="shared" si="0"/>
        <v>116.52</v>
      </c>
    </row>
    <row r="48" spans="1:6" x14ac:dyDescent="0.4">
      <c r="A48" t="s">
        <v>24</v>
      </c>
      <c r="B48" t="s">
        <v>24</v>
      </c>
      <c r="C48" t="s">
        <v>14</v>
      </c>
      <c r="D48">
        <v>59.9</v>
      </c>
      <c r="E48">
        <v>1</v>
      </c>
      <c r="F48">
        <f t="shared" si="0"/>
        <v>59.9</v>
      </c>
    </row>
    <row r="49" spans="1:6" x14ac:dyDescent="0.4">
      <c r="A49" t="s">
        <v>28</v>
      </c>
      <c r="B49" t="s">
        <v>28</v>
      </c>
      <c r="C49" t="s">
        <v>15</v>
      </c>
      <c r="D49">
        <v>46.9</v>
      </c>
      <c r="E49">
        <v>1</v>
      </c>
      <c r="F49">
        <f t="shared" si="0"/>
        <v>46.9</v>
      </c>
    </row>
    <row r="50" spans="1:6" x14ac:dyDescent="0.4">
      <c r="A50" t="s">
        <v>27</v>
      </c>
      <c r="B50" t="s">
        <v>27</v>
      </c>
      <c r="C50" t="s">
        <v>16</v>
      </c>
      <c r="D50">
        <v>41.9</v>
      </c>
      <c r="E50">
        <v>4</v>
      </c>
      <c r="F50">
        <f t="shared" si="0"/>
        <v>167.6</v>
      </c>
    </row>
    <row r="51" spans="1:6" x14ac:dyDescent="0.4">
      <c r="A51" t="s">
        <v>29</v>
      </c>
      <c r="B51" t="s">
        <v>29</v>
      </c>
      <c r="C51" t="s">
        <v>17</v>
      </c>
      <c r="D51">
        <v>81.900000000000006</v>
      </c>
      <c r="E51">
        <v>9</v>
      </c>
      <c r="F51">
        <f t="shared" si="0"/>
        <v>737.1</v>
      </c>
    </row>
    <row r="52" spans="1:6" x14ac:dyDescent="0.4">
      <c r="A52" t="s">
        <v>24</v>
      </c>
      <c r="B52" t="s">
        <v>24</v>
      </c>
      <c r="C52" t="s">
        <v>18</v>
      </c>
      <c r="D52">
        <v>55.9</v>
      </c>
      <c r="E52">
        <v>2</v>
      </c>
      <c r="F52">
        <f t="shared" si="0"/>
        <v>111.8</v>
      </c>
    </row>
    <row r="53" spans="1:6" x14ac:dyDescent="0.4">
      <c r="A53" t="s">
        <v>27</v>
      </c>
      <c r="B53" t="s">
        <v>27</v>
      </c>
      <c r="C53" t="s">
        <v>19</v>
      </c>
      <c r="D53">
        <v>678</v>
      </c>
      <c r="E53">
        <v>1</v>
      </c>
      <c r="F53">
        <f t="shared" si="0"/>
        <v>678</v>
      </c>
    </row>
    <row r="54" spans="1:6" x14ac:dyDescent="0.4">
      <c r="A54" t="s">
        <v>25</v>
      </c>
      <c r="B54" t="s">
        <v>25</v>
      </c>
      <c r="C54" t="s">
        <v>5</v>
      </c>
      <c r="D54">
        <v>89.99</v>
      </c>
      <c r="E54">
        <v>1</v>
      </c>
      <c r="F54">
        <f t="shared" si="0"/>
        <v>89.99</v>
      </c>
    </row>
    <row r="55" spans="1:6" x14ac:dyDescent="0.4">
      <c r="A55" t="s">
        <v>26</v>
      </c>
      <c r="B55" t="s">
        <v>26</v>
      </c>
      <c r="C55" t="s">
        <v>6</v>
      </c>
      <c r="D55">
        <v>69.989999999999995</v>
      </c>
      <c r="E55">
        <v>1</v>
      </c>
      <c r="F55">
        <f t="shared" si="0"/>
        <v>69.989999999999995</v>
      </c>
    </row>
    <row r="56" spans="1:6" x14ac:dyDescent="0.4">
      <c r="A56" t="s">
        <v>27</v>
      </c>
      <c r="B56" t="s">
        <v>27</v>
      </c>
      <c r="C56" t="s">
        <v>7</v>
      </c>
      <c r="D56">
        <v>153.4</v>
      </c>
      <c r="E56">
        <v>2</v>
      </c>
      <c r="F56">
        <f t="shared" si="0"/>
        <v>306.8</v>
      </c>
    </row>
    <row r="57" spans="1:6" x14ac:dyDescent="0.4">
      <c r="A57" t="s">
        <v>29</v>
      </c>
      <c r="B57" t="s">
        <v>29</v>
      </c>
      <c r="C57" t="s">
        <v>8</v>
      </c>
      <c r="D57">
        <v>148.56</v>
      </c>
      <c r="E57">
        <v>6</v>
      </c>
      <c r="F57">
        <f t="shared" si="0"/>
        <v>891.36</v>
      </c>
    </row>
    <row r="58" spans="1:6" x14ac:dyDescent="0.4">
      <c r="A58" t="s">
        <v>28</v>
      </c>
      <c r="B58" t="s">
        <v>28</v>
      </c>
      <c r="C58" t="s">
        <v>9</v>
      </c>
      <c r="D58">
        <v>146.13999999999999</v>
      </c>
      <c r="E58">
        <v>1</v>
      </c>
      <c r="F58">
        <f t="shared" si="0"/>
        <v>146.13999999999999</v>
      </c>
    </row>
    <row r="59" spans="1:6" x14ac:dyDescent="0.4">
      <c r="A59" t="s">
        <v>23</v>
      </c>
      <c r="B59" t="s">
        <v>23</v>
      </c>
      <c r="C59" t="s">
        <v>10</v>
      </c>
      <c r="D59">
        <v>224.14</v>
      </c>
      <c r="E59">
        <v>1</v>
      </c>
      <c r="F59">
        <f t="shared" si="0"/>
        <v>224.14</v>
      </c>
    </row>
    <row r="60" spans="1:6" x14ac:dyDescent="0.4">
      <c r="A60" t="s">
        <v>28</v>
      </c>
      <c r="B60" t="s">
        <v>28</v>
      </c>
      <c r="C60" t="s">
        <v>11</v>
      </c>
      <c r="D60">
        <v>150.5</v>
      </c>
      <c r="E60">
        <v>5</v>
      </c>
      <c r="F60">
        <f t="shared" si="0"/>
        <v>752.5</v>
      </c>
    </row>
    <row r="61" spans="1:6" x14ac:dyDescent="0.4">
      <c r="A61" t="s">
        <v>27</v>
      </c>
      <c r="B61" t="s">
        <v>27</v>
      </c>
      <c r="C61" t="s">
        <v>12</v>
      </c>
      <c r="D61">
        <v>248.73</v>
      </c>
      <c r="E61">
        <v>2</v>
      </c>
      <c r="F61">
        <f t="shared" si="0"/>
        <v>497.46</v>
      </c>
    </row>
    <row r="62" spans="1:6" x14ac:dyDescent="0.4">
      <c r="A62" t="s">
        <v>29</v>
      </c>
      <c r="B62" t="s">
        <v>29</v>
      </c>
      <c r="C62" t="s">
        <v>13</v>
      </c>
      <c r="D62">
        <v>116.52</v>
      </c>
      <c r="E62">
        <v>3</v>
      </c>
      <c r="F62">
        <f t="shared" si="0"/>
        <v>349.56</v>
      </c>
    </row>
    <row r="63" spans="1:6" x14ac:dyDescent="0.4">
      <c r="A63" t="s">
        <v>24</v>
      </c>
      <c r="B63" t="s">
        <v>24</v>
      </c>
      <c r="C63" t="s">
        <v>14</v>
      </c>
      <c r="D63">
        <v>59.9</v>
      </c>
      <c r="E63">
        <v>2</v>
      </c>
      <c r="F63">
        <f t="shared" si="0"/>
        <v>119.8</v>
      </c>
    </row>
    <row r="64" spans="1:6" x14ac:dyDescent="0.4">
      <c r="A64" t="s">
        <v>27</v>
      </c>
      <c r="B64" t="s">
        <v>27</v>
      </c>
      <c r="C64" t="s">
        <v>15</v>
      </c>
      <c r="D64">
        <v>46.9</v>
      </c>
      <c r="E64">
        <v>2</v>
      </c>
      <c r="F64">
        <f t="shared" si="0"/>
        <v>93.8</v>
      </c>
    </row>
    <row r="65" spans="1:6" x14ac:dyDescent="0.4">
      <c r="A65" t="s">
        <v>29</v>
      </c>
      <c r="B65" t="s">
        <v>29</v>
      </c>
      <c r="C65" t="s">
        <v>16</v>
      </c>
      <c r="D65">
        <v>41.9</v>
      </c>
      <c r="E65">
        <v>2</v>
      </c>
      <c r="F65">
        <f t="shared" si="0"/>
        <v>83.8</v>
      </c>
    </row>
    <row r="66" spans="1:6" x14ac:dyDescent="0.4">
      <c r="A66" t="s">
        <v>24</v>
      </c>
      <c r="B66" t="s">
        <v>24</v>
      </c>
      <c r="C66" t="s">
        <v>17</v>
      </c>
      <c r="D66">
        <v>81.900000000000006</v>
      </c>
      <c r="E66">
        <v>4</v>
      </c>
      <c r="F66">
        <f t="shared" si="0"/>
        <v>327.60000000000002</v>
      </c>
    </row>
    <row r="67" spans="1:6" x14ac:dyDescent="0.4">
      <c r="A67" t="s">
        <v>25</v>
      </c>
      <c r="B67" t="s">
        <v>25</v>
      </c>
      <c r="C67" t="s">
        <v>13</v>
      </c>
      <c r="D67">
        <v>116.52</v>
      </c>
      <c r="E67">
        <v>3</v>
      </c>
      <c r="F67">
        <f t="shared" ref="F67:F75" si="1">D67*E67</f>
        <v>349.56</v>
      </c>
    </row>
    <row r="68" spans="1:6" x14ac:dyDescent="0.4">
      <c r="A68" t="s">
        <v>25</v>
      </c>
      <c r="B68" t="s">
        <v>25</v>
      </c>
      <c r="C68" t="s">
        <v>14</v>
      </c>
      <c r="D68">
        <v>59.9</v>
      </c>
      <c r="E68">
        <v>2</v>
      </c>
      <c r="F68">
        <f t="shared" si="1"/>
        <v>119.8</v>
      </c>
    </row>
    <row r="69" spans="1:6" x14ac:dyDescent="0.4">
      <c r="A69" t="s">
        <v>26</v>
      </c>
      <c r="B69" t="s">
        <v>26</v>
      </c>
      <c r="C69" t="s">
        <v>20</v>
      </c>
      <c r="D69">
        <v>40</v>
      </c>
      <c r="E69">
        <v>3</v>
      </c>
      <c r="F69">
        <f t="shared" si="1"/>
        <v>120</v>
      </c>
    </row>
    <row r="70" spans="1:6" x14ac:dyDescent="0.4">
      <c r="A70" t="s">
        <v>26</v>
      </c>
      <c r="B70" t="s">
        <v>26</v>
      </c>
      <c r="C70" t="s">
        <v>21</v>
      </c>
      <c r="D70">
        <v>390</v>
      </c>
      <c r="E70">
        <v>2</v>
      </c>
      <c r="F70">
        <f t="shared" si="1"/>
        <v>780</v>
      </c>
    </row>
    <row r="71" spans="1:6" x14ac:dyDescent="0.4">
      <c r="A71" t="s">
        <v>23</v>
      </c>
      <c r="B71" t="s">
        <v>23</v>
      </c>
      <c r="C71" t="s">
        <v>8</v>
      </c>
      <c r="D71">
        <v>148.56</v>
      </c>
      <c r="E71">
        <v>2</v>
      </c>
      <c r="F71">
        <f t="shared" si="1"/>
        <v>297.12</v>
      </c>
    </row>
    <row r="72" spans="1:6" x14ac:dyDescent="0.4">
      <c r="A72" t="s">
        <v>23</v>
      </c>
      <c r="B72" t="s">
        <v>23</v>
      </c>
      <c r="C72" t="s">
        <v>7</v>
      </c>
      <c r="D72">
        <v>153.4</v>
      </c>
      <c r="E72">
        <v>1</v>
      </c>
      <c r="F72">
        <f t="shared" si="1"/>
        <v>153.4</v>
      </c>
    </row>
    <row r="73" spans="1:6" x14ac:dyDescent="0.4">
      <c r="A73" t="s">
        <v>23</v>
      </c>
      <c r="B73" t="s">
        <v>23</v>
      </c>
      <c r="C73" t="s">
        <v>22</v>
      </c>
      <c r="D73">
        <v>40</v>
      </c>
      <c r="E73">
        <v>3</v>
      </c>
      <c r="F73">
        <f t="shared" si="1"/>
        <v>120</v>
      </c>
    </row>
    <row r="74" spans="1:6" x14ac:dyDescent="0.4">
      <c r="A74" t="s">
        <v>30</v>
      </c>
      <c r="B74" t="s">
        <v>30</v>
      </c>
      <c r="C74" t="s">
        <v>17</v>
      </c>
      <c r="D74">
        <v>81.900000000000006</v>
      </c>
      <c r="E74">
        <v>8</v>
      </c>
      <c r="F74">
        <f t="shared" si="1"/>
        <v>655.20000000000005</v>
      </c>
    </row>
    <row r="75" spans="1:6" x14ac:dyDescent="0.4">
      <c r="A75" t="s">
        <v>30</v>
      </c>
      <c r="B75" t="s">
        <v>30</v>
      </c>
      <c r="C75" t="s">
        <v>7</v>
      </c>
      <c r="D75">
        <v>153.4</v>
      </c>
      <c r="E75">
        <v>1</v>
      </c>
      <c r="F75">
        <f t="shared" si="1"/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CAC6-0F36-4D13-9465-0B40612D0A46}">
  <dimension ref="A1:B20"/>
  <sheetViews>
    <sheetView showGridLines="0" topLeftCell="D1" workbookViewId="0">
      <selection activeCell="B20" sqref="B20"/>
    </sheetView>
  </sheetViews>
  <sheetFormatPr defaultRowHeight="14.6" x14ac:dyDescent="0.4"/>
  <cols>
    <col min="1" max="1" width="27" bestFit="1" customWidth="1"/>
    <col min="2" max="2" width="28.53515625" bestFit="1" customWidth="1"/>
    <col min="3" max="3" width="12.3828125" customWidth="1"/>
  </cols>
  <sheetData>
    <row r="1" spans="1:2" x14ac:dyDescent="0.4">
      <c r="A1" t="s">
        <v>1</v>
      </c>
      <c r="B1" t="s">
        <v>1</v>
      </c>
    </row>
    <row r="2" spans="1:2" s="1" customFormat="1" ht="54" customHeight="1" x14ac:dyDescent="0.4">
      <c r="A2" s="1" t="s">
        <v>8</v>
      </c>
      <c r="B2" s="1" t="s">
        <v>34</v>
      </c>
    </row>
    <row r="3" spans="1:2" s="1" customFormat="1" ht="54" customHeight="1" x14ac:dyDescent="0.4">
      <c r="A3" s="1" t="s">
        <v>12</v>
      </c>
      <c r="B3" s="1" t="s">
        <v>35</v>
      </c>
    </row>
    <row r="4" spans="1:2" s="1" customFormat="1" ht="54" customHeight="1" x14ac:dyDescent="0.4">
      <c r="A4" s="1" t="s">
        <v>20</v>
      </c>
      <c r="B4" s="1" t="s">
        <v>20</v>
      </c>
    </row>
    <row r="5" spans="1:2" s="1" customFormat="1" ht="54" customHeight="1" x14ac:dyDescent="0.4">
      <c r="A5" s="1" t="s">
        <v>10</v>
      </c>
      <c r="B5" s="1" t="s">
        <v>36</v>
      </c>
    </row>
    <row r="6" spans="1:2" s="1" customFormat="1" ht="54" customHeight="1" x14ac:dyDescent="0.4">
      <c r="A6" s="1" t="s">
        <v>15</v>
      </c>
      <c r="B6" s="1" t="s">
        <v>37</v>
      </c>
    </row>
    <row r="7" spans="1:2" s="1" customFormat="1" ht="54" customHeight="1" x14ac:dyDescent="0.4">
      <c r="A7" s="1" t="s">
        <v>6</v>
      </c>
      <c r="B7" s="1" t="s">
        <v>32</v>
      </c>
    </row>
    <row r="8" spans="1:2" s="1" customFormat="1" ht="54" customHeight="1" x14ac:dyDescent="0.4">
      <c r="A8" s="1" t="s">
        <v>7</v>
      </c>
      <c r="B8" s="1" t="s">
        <v>38</v>
      </c>
    </row>
    <row r="9" spans="1:2" s="1" customFormat="1" ht="54" customHeight="1" x14ac:dyDescent="0.4">
      <c r="A9" s="1" t="s">
        <v>9</v>
      </c>
      <c r="B9" s="1" t="s">
        <v>33</v>
      </c>
    </row>
    <row r="10" spans="1:2" s="1" customFormat="1" ht="54" customHeight="1" x14ac:dyDescent="0.4">
      <c r="A10" s="1" t="s">
        <v>16</v>
      </c>
      <c r="B10" s="1" t="s">
        <v>39</v>
      </c>
    </row>
    <row r="11" spans="1:2" s="1" customFormat="1" ht="54" customHeight="1" x14ac:dyDescent="0.4">
      <c r="A11" s="1" t="s">
        <v>22</v>
      </c>
      <c r="B11" s="1" t="s">
        <v>22</v>
      </c>
    </row>
    <row r="12" spans="1:2" s="1" customFormat="1" ht="54" customHeight="1" x14ac:dyDescent="0.4">
      <c r="A12" s="1" t="s">
        <v>19</v>
      </c>
      <c r="B12" s="1" t="s">
        <v>40</v>
      </c>
    </row>
    <row r="13" spans="1:2" s="1" customFormat="1" ht="54" customHeight="1" x14ac:dyDescent="0.4">
      <c r="A13" s="1" t="s">
        <v>11</v>
      </c>
      <c r="B13" s="1" t="s">
        <v>41</v>
      </c>
    </row>
    <row r="14" spans="1:2" s="1" customFormat="1" ht="54" customHeight="1" x14ac:dyDescent="0.4">
      <c r="A14" s="1" t="s">
        <v>13</v>
      </c>
      <c r="B14" s="1" t="s">
        <v>42</v>
      </c>
    </row>
    <row r="15" spans="1:2" s="1" customFormat="1" ht="54" customHeight="1" x14ac:dyDescent="0.4">
      <c r="A15" s="1" t="s">
        <v>21</v>
      </c>
      <c r="B15" s="1" t="s">
        <v>21</v>
      </c>
    </row>
    <row r="16" spans="1:2" s="1" customFormat="1" ht="54" customHeight="1" x14ac:dyDescent="0.4">
      <c r="A16" s="1" t="s">
        <v>18</v>
      </c>
      <c r="B16" s="1" t="s">
        <v>43</v>
      </c>
    </row>
    <row r="17" spans="1:2" s="1" customFormat="1" ht="54" customHeight="1" x14ac:dyDescent="0.4">
      <c r="A17" s="1" t="s">
        <v>17</v>
      </c>
      <c r="B17" s="1" t="s">
        <v>44</v>
      </c>
    </row>
    <row r="18" spans="1:2" s="1" customFormat="1" ht="54" customHeight="1" x14ac:dyDescent="0.4">
      <c r="A18" s="1" t="s">
        <v>5</v>
      </c>
      <c r="B18" s="1" t="s">
        <v>45</v>
      </c>
    </row>
    <row r="19" spans="1:2" s="1" customFormat="1" ht="54" customHeight="1" x14ac:dyDescent="0.4">
      <c r="A19" s="1" t="s">
        <v>14</v>
      </c>
      <c r="B19" s="1" t="s">
        <v>46</v>
      </c>
    </row>
    <row r="20" spans="1:2" s="1" customFormat="1" ht="54" customHeight="1" x14ac:dyDescent="0.4">
      <c r="B20" s="1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2246-3E3E-4757-B329-DDAE84473E4F}">
  <dimension ref="A1:K22"/>
  <sheetViews>
    <sheetView showGridLines="0" workbookViewId="0">
      <selection activeCell="A9" sqref="A9"/>
    </sheetView>
  </sheetViews>
  <sheetFormatPr defaultColWidth="0" defaultRowHeight="14.6" zeroHeight="1" x14ac:dyDescent="0.4"/>
  <cols>
    <col min="1" max="1" width="26.69140625" style="5" customWidth="1"/>
    <col min="2" max="11" width="9.23046875" customWidth="1"/>
    <col min="12" max="16384" width="9.23046875" hidden="1"/>
  </cols>
  <sheetData>
    <row r="1" spans="1:10" x14ac:dyDescent="0.4"/>
    <row r="2" spans="1:10" ht="30.9" x14ac:dyDescent="0.8">
      <c r="C2" s="11" t="s">
        <v>54</v>
      </c>
      <c r="D2" s="11"/>
      <c r="E2" s="11"/>
      <c r="F2" s="11"/>
      <c r="G2" s="11"/>
      <c r="H2" s="11"/>
      <c r="I2" s="11"/>
      <c r="J2" s="11"/>
    </row>
    <row r="3" spans="1:10" x14ac:dyDescent="0.4"/>
    <row r="4" spans="1:10" x14ac:dyDescent="0.4"/>
    <row r="5" spans="1:10" x14ac:dyDescent="0.4"/>
    <row r="6" spans="1:10" x14ac:dyDescent="0.4"/>
    <row r="7" spans="1:10" x14ac:dyDescent="0.4"/>
    <row r="8" spans="1:10" x14ac:dyDescent="0.4">
      <c r="A8" s="6" t="s">
        <v>51</v>
      </c>
    </row>
    <row r="9" spans="1:10" x14ac:dyDescent="0.4">
      <c r="A9" s="6" t="s">
        <v>52</v>
      </c>
    </row>
    <row r="10" spans="1:10" x14ac:dyDescent="0.4">
      <c r="A10" s="6" t="s">
        <v>53</v>
      </c>
    </row>
    <row r="11" spans="1:10" x14ac:dyDescent="0.4"/>
    <row r="12" spans="1:10" x14ac:dyDescent="0.4"/>
    <row r="13" spans="1:10" x14ac:dyDescent="0.4"/>
    <row r="14" spans="1:10" x14ac:dyDescent="0.4"/>
    <row r="15" spans="1:10" x14ac:dyDescent="0.4"/>
    <row r="16" spans="1:10" x14ac:dyDescent="0.4"/>
    <row r="17" x14ac:dyDescent="0.4"/>
    <row r="18" x14ac:dyDescent="0.4"/>
    <row r="19" x14ac:dyDescent="0.4"/>
    <row r="20" x14ac:dyDescent="0.4"/>
    <row r="21" x14ac:dyDescent="0.4"/>
    <row r="22" ht="21.55" customHeight="1" x14ac:dyDescent="0.4"/>
  </sheetData>
  <mergeCells count="1">
    <mergeCell ref="C2:J2"/>
  </mergeCells>
  <phoneticPr fontId="5" type="noConversion"/>
  <hyperlinks>
    <hyperlink ref="A8" location="'Vendedores TOP3'!A1" display="01 - Vendedor TOP3" xr:uid="{C996036B-7E81-4F46-ABB7-339C6265BB5A}"/>
    <hyperlink ref="A9" location="'Rank Vendas'!A1" display="02 - Rank Vendas" xr:uid="{FCC485CE-2A1D-42C4-9B57-5045B6BF9F51}"/>
    <hyperlink ref="A10" location="Resumo!A1" display="03 - Resumo" xr:uid="{4106D0C5-63A0-4E5C-8B85-EEB9BF76948F}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FE5E-183C-4D1E-8F83-D7BBF136064A}">
  <dimension ref="A3:O22"/>
  <sheetViews>
    <sheetView showGridLines="0" workbookViewId="0">
      <selection activeCell="A10" sqref="A10"/>
    </sheetView>
  </sheetViews>
  <sheetFormatPr defaultRowHeight="14.6" x14ac:dyDescent="0.4"/>
  <cols>
    <col min="1" max="1" width="26.69140625" style="5" customWidth="1"/>
    <col min="5" max="5" width="1.61328125" customWidth="1"/>
    <col min="7" max="7" width="2" customWidth="1"/>
    <col min="8" max="8" width="12.4609375" bestFit="1" customWidth="1"/>
    <col min="12" max="12" width="1.61328125" customWidth="1"/>
    <col min="14" max="14" width="2" customWidth="1"/>
    <col min="15" max="15" width="12.4609375" bestFit="1" customWidth="1"/>
  </cols>
  <sheetData>
    <row r="3" spans="1:15" ht="28.3" x14ac:dyDescent="0.75">
      <c r="C3" s="19" t="s">
        <v>57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8" spans="1:15" ht="14.6" customHeight="1" x14ac:dyDescent="0.4">
      <c r="A8" s="6" t="s">
        <v>51</v>
      </c>
      <c r="C8" s="12">
        <v>1</v>
      </c>
      <c r="D8" s="8"/>
      <c r="E8" s="8"/>
      <c r="F8" s="15" t="str">
        <f>'Tabela Dinâmica'!A4</f>
        <v>Gohan</v>
      </c>
      <c r="G8" s="15"/>
      <c r="H8" s="16"/>
      <c r="J8" s="12">
        <v>5</v>
      </c>
      <c r="K8" s="8"/>
      <c r="L8" s="8"/>
      <c r="M8" s="15" t="str">
        <f>'Tabela Dinâmica'!A8</f>
        <v>Goku</v>
      </c>
      <c r="N8" s="15"/>
      <c r="O8" s="16"/>
    </row>
    <row r="9" spans="1:15" ht="15.9" customHeight="1" x14ac:dyDescent="0.45">
      <c r="A9" s="6" t="s">
        <v>52</v>
      </c>
      <c r="C9" s="13"/>
      <c r="D9" s="7"/>
      <c r="E9" s="7"/>
      <c r="F9" s="7" t="s">
        <v>55</v>
      </c>
      <c r="G9" s="7"/>
      <c r="H9" s="9">
        <f>GETPIVOTDATA("Total",'Tabela Dinâmica'!$A$3,"Vendedor Repetido","Gohan")</f>
        <v>4663.4800000000005</v>
      </c>
      <c r="J9" s="13"/>
      <c r="K9" s="7"/>
      <c r="L9" s="7"/>
      <c r="M9" s="7" t="s">
        <v>55</v>
      </c>
      <c r="N9" s="7"/>
      <c r="O9" s="9">
        <f>'Tabela Dinâmica'!$B$8</f>
        <v>3382.4399999999996</v>
      </c>
    </row>
    <row r="10" spans="1:15" ht="14.6" customHeight="1" x14ac:dyDescent="0.4">
      <c r="A10" s="6" t="s">
        <v>53</v>
      </c>
      <c r="C10" s="14"/>
      <c r="D10" s="10"/>
      <c r="E10" s="10"/>
      <c r="F10" s="10" t="s">
        <v>56</v>
      </c>
      <c r="G10" s="10"/>
      <c r="H10" s="17">
        <f>H9/2000</f>
        <v>2.3317400000000004</v>
      </c>
      <c r="J10" s="14"/>
      <c r="K10" s="10"/>
      <c r="L10" s="10"/>
      <c r="M10" s="10" t="s">
        <v>56</v>
      </c>
      <c r="N10" s="10"/>
      <c r="O10" s="18">
        <f>O9/2000</f>
        <v>1.6912199999999997</v>
      </c>
    </row>
    <row r="12" spans="1:15" ht="14.6" customHeight="1" x14ac:dyDescent="0.4">
      <c r="C12" s="12">
        <v>2</v>
      </c>
      <c r="D12" s="8"/>
      <c r="E12" s="8"/>
      <c r="F12" s="15" t="str">
        <f>'Tabela Dinâmica'!A5</f>
        <v>Tenshinhan</v>
      </c>
      <c r="G12" s="15"/>
      <c r="H12" s="16"/>
      <c r="J12" s="12">
        <v>6</v>
      </c>
      <c r="K12" s="8"/>
      <c r="L12" s="8"/>
      <c r="M12" s="15" t="str">
        <f>'Tabela Dinâmica'!A9</f>
        <v>Kuririn</v>
      </c>
      <c r="N12" s="15"/>
      <c r="O12" s="16"/>
    </row>
    <row r="13" spans="1:15" ht="15.9" customHeight="1" x14ac:dyDescent="0.45">
      <c r="C13" s="13"/>
      <c r="D13" s="7"/>
      <c r="E13" s="7"/>
      <c r="F13" s="7" t="s">
        <v>55</v>
      </c>
      <c r="G13" s="7"/>
      <c r="H13" s="9">
        <f>'Tabela Dinâmica'!$B$5</f>
        <v>4096.58</v>
      </c>
      <c r="J13" s="13"/>
      <c r="K13" s="7"/>
      <c r="L13" s="7"/>
      <c r="M13" s="7" t="s">
        <v>55</v>
      </c>
      <c r="N13" s="7"/>
      <c r="O13" s="9">
        <f>'Tabela Dinâmica'!$B$9</f>
        <v>1939.98</v>
      </c>
    </row>
    <row r="14" spans="1:15" ht="14.6" customHeight="1" x14ac:dyDescent="0.4">
      <c r="C14" s="14"/>
      <c r="D14" s="10"/>
      <c r="E14" s="10"/>
      <c r="F14" s="10" t="s">
        <v>56</v>
      </c>
      <c r="G14" s="10"/>
      <c r="H14" s="18">
        <f>H13/2000</f>
        <v>2.0482900000000002</v>
      </c>
      <c r="J14" s="14"/>
      <c r="K14" s="10"/>
      <c r="L14" s="10"/>
      <c r="M14" s="10" t="s">
        <v>56</v>
      </c>
      <c r="N14" s="10"/>
      <c r="O14" s="18">
        <f>O13/2000</f>
        <v>0.96999000000000002</v>
      </c>
    </row>
    <row r="16" spans="1:15" x14ac:dyDescent="0.4">
      <c r="C16" s="12">
        <v>3</v>
      </c>
      <c r="D16" s="8"/>
      <c r="E16" s="8"/>
      <c r="F16" s="15" t="str">
        <f>'Tabela Dinâmica'!A6</f>
        <v>Bulma</v>
      </c>
      <c r="G16" s="15"/>
      <c r="H16" s="16"/>
      <c r="J16" s="12">
        <v>7</v>
      </c>
      <c r="K16" s="8"/>
      <c r="L16" s="8"/>
      <c r="M16" s="15" t="str">
        <f>'Tabela Dinâmica'!A10</f>
        <v>Vegeta</v>
      </c>
      <c r="N16" s="15"/>
      <c r="O16" s="16"/>
    </row>
    <row r="17" spans="3:15" ht="15.9" x14ac:dyDescent="0.45">
      <c r="C17" s="13"/>
      <c r="D17" s="7"/>
      <c r="E17" s="7"/>
      <c r="F17" s="7" t="s">
        <v>55</v>
      </c>
      <c r="G17" s="7"/>
      <c r="H17" s="9">
        <f>'Tabela Dinâmica'!$B$6</f>
        <v>3912.28</v>
      </c>
      <c r="J17" s="13"/>
      <c r="K17" s="7"/>
      <c r="L17" s="7"/>
      <c r="M17" s="7" t="s">
        <v>55</v>
      </c>
      <c r="N17" s="7"/>
      <c r="O17" s="9">
        <f>'Tabela Dinâmica'!$B$10</f>
        <v>1909.4800000000002</v>
      </c>
    </row>
    <row r="18" spans="3:15" x14ac:dyDescent="0.4">
      <c r="C18" s="14"/>
      <c r="D18" s="10"/>
      <c r="E18" s="10"/>
      <c r="F18" s="10" t="s">
        <v>56</v>
      </c>
      <c r="G18" s="10"/>
      <c r="H18" s="18">
        <f>H17/2000</f>
        <v>1.95614</v>
      </c>
      <c r="J18" s="14"/>
      <c r="K18" s="10"/>
      <c r="L18" s="10"/>
      <c r="M18" s="10" t="s">
        <v>56</v>
      </c>
      <c r="N18" s="10"/>
      <c r="O18" s="18">
        <f>O17/2000</f>
        <v>0.95474000000000014</v>
      </c>
    </row>
    <row r="20" spans="3:15" x14ac:dyDescent="0.4">
      <c r="C20" s="12">
        <v>4</v>
      </c>
      <c r="D20" s="8"/>
      <c r="E20" s="8"/>
      <c r="F20" s="15" t="str">
        <f>'Tabela Dinâmica'!A7</f>
        <v>Piccolo</v>
      </c>
      <c r="G20" s="15"/>
      <c r="H20" s="16"/>
      <c r="J20" s="12">
        <v>8</v>
      </c>
      <c r="K20" s="8"/>
      <c r="L20" s="8"/>
      <c r="M20" s="15" t="str">
        <f>'Tabela Dinâmica'!A11</f>
        <v>Yamcha</v>
      </c>
      <c r="N20" s="15"/>
      <c r="O20" s="16"/>
    </row>
    <row r="21" spans="3:15" ht="15.9" x14ac:dyDescent="0.45">
      <c r="C21" s="13"/>
      <c r="D21" s="7"/>
      <c r="E21" s="7"/>
      <c r="F21" s="7" t="s">
        <v>55</v>
      </c>
      <c r="G21" s="7"/>
      <c r="H21" s="9">
        <f>'Tabela Dinâmica'!$B$7</f>
        <v>3635.02</v>
      </c>
      <c r="J21" s="13"/>
      <c r="K21" s="7"/>
      <c r="L21" s="7"/>
      <c r="M21" s="7" t="s">
        <v>55</v>
      </c>
      <c r="N21" s="7"/>
      <c r="O21" s="9">
        <f>'Tabela Dinâmica'!$B$11</f>
        <v>1118.7</v>
      </c>
    </row>
    <row r="22" spans="3:15" x14ac:dyDescent="0.4">
      <c r="C22" s="14"/>
      <c r="D22" s="10"/>
      <c r="E22" s="10"/>
      <c r="F22" s="10" t="s">
        <v>56</v>
      </c>
      <c r="G22" s="10"/>
      <c r="H22" s="18">
        <f>H21/2000</f>
        <v>1.81751</v>
      </c>
      <c r="J22" s="14"/>
      <c r="K22" s="10"/>
      <c r="L22" s="10"/>
      <c r="M22" s="10" t="s">
        <v>56</v>
      </c>
      <c r="N22" s="10"/>
      <c r="O22" s="18">
        <f>O21/2000</f>
        <v>0.55935000000000001</v>
      </c>
    </row>
  </sheetData>
  <mergeCells count="17">
    <mergeCell ref="C3:O3"/>
    <mergeCell ref="J20:J22"/>
    <mergeCell ref="M20:O20"/>
    <mergeCell ref="C20:C22"/>
    <mergeCell ref="F20:H20"/>
    <mergeCell ref="J8:J10"/>
    <mergeCell ref="M8:O8"/>
    <mergeCell ref="J12:J14"/>
    <mergeCell ref="M12:O12"/>
    <mergeCell ref="J16:J18"/>
    <mergeCell ref="M16:O16"/>
    <mergeCell ref="C8:C10"/>
    <mergeCell ref="F8:H8"/>
    <mergeCell ref="C12:C14"/>
    <mergeCell ref="F12:H12"/>
    <mergeCell ref="C16:C18"/>
    <mergeCell ref="F16:H16"/>
  </mergeCells>
  <hyperlinks>
    <hyperlink ref="A8" location="'Vendedores TOP3'!A1" display="01 - Vendedor TOP3" xr:uid="{8AE732FF-72D4-4ABD-9483-82061B8CEC05}"/>
    <hyperlink ref="A9" location="'Rank Vendas'!A1" display="02 - Rank Vendas" xr:uid="{8F3E7855-0414-46AB-A3D5-2E348C291611}"/>
    <hyperlink ref="A10" location="Resumo!A1" display="03 - Resumo" xr:uid="{390F1346-AD14-477C-A75E-AF73793DE9C8}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0BE-ED75-4D47-9E38-AEF66F206E68}">
  <dimension ref="A2:G10"/>
  <sheetViews>
    <sheetView tabSelected="1" workbookViewId="0">
      <selection activeCell="F8" sqref="F8"/>
    </sheetView>
  </sheetViews>
  <sheetFormatPr defaultRowHeight="14.6" x14ac:dyDescent="0.4"/>
  <cols>
    <col min="1" max="1" width="26.69140625" style="5" customWidth="1"/>
  </cols>
  <sheetData>
    <row r="2" spans="1:7" ht="35.6" x14ac:dyDescent="0.9">
      <c r="F2" s="21" t="str">
        <f>'Tabela Dinâmica'!F1</f>
        <v>Goku</v>
      </c>
      <c r="G2" s="21"/>
    </row>
    <row r="8" spans="1:7" x14ac:dyDescent="0.4">
      <c r="A8" s="6" t="s">
        <v>51</v>
      </c>
      <c r="C8" t="s">
        <v>1</v>
      </c>
      <c r="D8" t="s">
        <v>58</v>
      </c>
      <c r="E8" t="s">
        <v>59</v>
      </c>
      <c r="F8" t="s">
        <v>4</v>
      </c>
    </row>
    <row r="9" spans="1:7" x14ac:dyDescent="0.4">
      <c r="A9" s="6" t="s">
        <v>52</v>
      </c>
    </row>
    <row r="10" spans="1:7" x14ac:dyDescent="0.4">
      <c r="A10" s="6" t="s">
        <v>53</v>
      </c>
    </row>
  </sheetData>
  <mergeCells count="1">
    <mergeCell ref="F2:G2"/>
  </mergeCells>
  <hyperlinks>
    <hyperlink ref="A8" location="'Vendedores TOP3'!A1" display="01 - Vendedor TOP3" xr:uid="{2688396A-DA97-4BF2-8216-AB67EE220792}"/>
    <hyperlink ref="A9" location="'Rank Vendas'!A1" display="02 - Rank Vendas" xr:uid="{AF5C8F37-525B-4661-A2A6-99F15F66E6D2}"/>
    <hyperlink ref="A10" location="Resumo!A1" display="03 - Resumo" xr:uid="{25346F7D-0456-40DE-ADB8-F453BF913CDF}"/>
  </hyperlink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D9FB-F093-4B94-8FCA-19E0AA3C4944}">
  <dimension ref="A1:A9"/>
  <sheetViews>
    <sheetView showGridLines="0" workbookViewId="0">
      <selection activeCell="E2" sqref="E2"/>
    </sheetView>
  </sheetViews>
  <sheetFormatPr defaultRowHeight="14.6" x14ac:dyDescent="0.4"/>
  <cols>
    <col min="1" max="1" width="10.07421875" customWidth="1"/>
    <col min="2" max="2" width="10.3046875" customWidth="1"/>
  </cols>
  <sheetData>
    <row r="1" spans="1:1" x14ac:dyDescent="0.4">
      <c r="A1" t="s">
        <v>0</v>
      </c>
    </row>
    <row r="2" spans="1:1" s="1" customFormat="1" ht="50.15" customHeight="1" x14ac:dyDescent="0.4">
      <c r="A2" s="1" t="s">
        <v>24</v>
      </c>
    </row>
    <row r="3" spans="1:1" s="1" customFormat="1" ht="49.3" customHeight="1" x14ac:dyDescent="0.4">
      <c r="A3" s="1" t="s">
        <v>29</v>
      </c>
    </row>
    <row r="4" spans="1:1" s="1" customFormat="1" ht="39.9" customHeight="1" x14ac:dyDescent="0.4">
      <c r="A4" s="1" t="s">
        <v>23</v>
      </c>
    </row>
    <row r="5" spans="1:1" s="1" customFormat="1" ht="50.6" customHeight="1" x14ac:dyDescent="0.4">
      <c r="A5" s="1" t="s">
        <v>26</v>
      </c>
    </row>
    <row r="6" spans="1:1" s="1" customFormat="1" ht="48.9" customHeight="1" x14ac:dyDescent="0.4">
      <c r="A6" s="1" t="s">
        <v>28</v>
      </c>
    </row>
    <row r="7" spans="1:1" s="1" customFormat="1" ht="49.3" customHeight="1" x14ac:dyDescent="0.4">
      <c r="A7" s="1" t="s">
        <v>27</v>
      </c>
    </row>
    <row r="8" spans="1:1" s="1" customFormat="1" ht="49.3" customHeight="1" x14ac:dyDescent="0.4">
      <c r="A8" s="1" t="s">
        <v>30</v>
      </c>
    </row>
    <row r="9" spans="1:1" s="1" customFormat="1" ht="50.15" customHeight="1" x14ac:dyDescent="0.4">
      <c r="A9" s="1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27</vt:i4>
      </vt:variant>
    </vt:vector>
  </HeadingPairs>
  <TitlesOfParts>
    <vt:vector size="34" baseType="lpstr">
      <vt:lpstr>Tabela Dinâmica</vt:lpstr>
      <vt:lpstr>Dados</vt:lpstr>
      <vt:lpstr>Imagens Produtos</vt:lpstr>
      <vt:lpstr>Vendedores TOP3</vt:lpstr>
      <vt:lpstr>Rank Vendas</vt:lpstr>
      <vt:lpstr>Resumo</vt:lpstr>
      <vt:lpstr>Personagens</vt:lpstr>
      <vt:lpstr>Bermuda_Masculino</vt:lpstr>
      <vt:lpstr>Bolsa_de_Trabalho</vt:lpstr>
      <vt:lpstr>Boné</vt:lpstr>
      <vt:lpstr>Bota_Masculina</vt:lpstr>
      <vt:lpstr>Bulma</vt:lpstr>
      <vt:lpstr>Calça_Bailarina</vt:lpstr>
      <vt:lpstr>CalçaFemininaJogger</vt:lpstr>
      <vt:lpstr>Camisa_Masculina</vt:lpstr>
      <vt:lpstr>Camisa_Masculina_Festa_Balada</vt:lpstr>
      <vt:lpstr>Camisa_Térmica</vt:lpstr>
      <vt:lpstr>Chinelo</vt:lpstr>
      <vt:lpstr>Colar_Pingente</vt:lpstr>
      <vt:lpstr>Gohan</vt:lpstr>
      <vt:lpstr>Goku</vt:lpstr>
      <vt:lpstr>Jaqueta_Masculina_Preta</vt:lpstr>
      <vt:lpstr>Kit_de_Pinceis_de_Maquiagem</vt:lpstr>
      <vt:lpstr>Kuririn</vt:lpstr>
      <vt:lpstr>Piccolo</vt:lpstr>
      <vt:lpstr>Relógio</vt:lpstr>
      <vt:lpstr>Sapatilha_Sapato</vt:lpstr>
      <vt:lpstr>Sapato_Social</vt:lpstr>
      <vt:lpstr>Tênis_Feminino</vt:lpstr>
      <vt:lpstr>Tenshinhan</vt:lpstr>
      <vt:lpstr>Vazio</vt:lpstr>
      <vt:lpstr>Vegeta</vt:lpstr>
      <vt:lpstr>Vestido_Infantil</vt:lpstr>
      <vt:lpstr>Yamcha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2021-09-07T13:21:25Z</dcterms:created>
  <dcterms:modified xsi:type="dcterms:W3CDTF">2024-07-02T22:16:02Z</dcterms:modified>
</cp:coreProperties>
</file>