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904D6010-1895-444E-9178-A3838A792E98}" xr6:coauthVersionLast="47" xr6:coauthVersionMax="47" xr10:uidLastSave="{00000000-0000-0000-0000-000000000000}"/>
  <bookViews>
    <workbookView xWindow="0" yWindow="0" windowWidth="16457" windowHeight="17914" xr2:uid="{0F881DE4-0263-4936-8263-7C6D728F4D26}"/>
  </bookViews>
  <sheets>
    <sheet name="Planilha1" sheetId="3" r:id="rId1"/>
    <sheet name="Vendas" sheetId="1" r:id="rId2"/>
    <sheet name="Tabela de Preços" sheetId="2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<sst xmlns="http://schemas.openxmlformats.org/spreadsheetml/2006/main" count="178" uniqueCount="33">
  <si>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</si>
  <si>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</si>
  <si>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</si>
  <si>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</si>
  <si>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</si>
  <si>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</si>
  <si>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</si>
  <si>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</si>
  <si>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</si>
  <si>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</si>
  <si>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</si>
  <si>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</si>
  <si>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</si>
  <si>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</si>
  <si>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</si>
  <si>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</si>
  <si>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</si>
  <si>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</si>
  <si>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</si>
  <si>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</si>
  <si>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</si>
  <si>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</si>
  <si>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</si>
  <si>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</si>
  <si>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</si>
  <si>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</si>
  <si>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</si>
  <si>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</si>
  <si>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</si>
  <si>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</si>
  <si>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</si>
  <si>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</si>
  <si>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Paloma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</si>
</sst>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3" borderId="5" xfId="1" applyFont="1" applyFill="1" applyBorder="1"/>
    <xf numFmtId="44" fontId="0" fillId="0" borderId="0" xfId="1" applyFont="1"/>
    <xf numFmtId="44" fontId="0" fillId="0" borderId="0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7.781691087963" createdVersion="8" refreshedVersion="8" minRefreshableVersion="3" recordCount="55" xr:uid="{F0D5D6E5-7129-4486-9809-9F540084F507}">
  <cacheSource type="worksheet">
    <worksheetSource name="Tabela1"/>
  </cacheSource>
  <cacheFields count="6">
    <cacheField name="Funcionário" numFmtId="0">
      <sharedItems/>
    </cacheField>
    <cacheField name="Cliente" numFmtId="0">
      <sharedItems/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10-21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João Campos"/>
    <s v="Elaine"/>
    <s v="Calça"/>
    <d v="2019-09-12T00:00:00"/>
    <n v="1"/>
    <n v="89.9"/>
  </r>
  <r>
    <s v="José Oliveira"/>
    <s v="José"/>
    <s v="Calça"/>
    <d v="2019-09-19T00:00:00"/>
    <n v="3"/>
    <n v="269.70000000000005"/>
  </r>
  <r>
    <s v="Maria Helena"/>
    <s v="Alvaro"/>
    <s v="Camisa"/>
    <d v="2019-09-26T00:00:00"/>
    <n v="5"/>
    <n v="399.5"/>
  </r>
  <r>
    <s v="Carla França"/>
    <s v="Roberta"/>
    <s v="Relógio"/>
    <d v="2019-10-03T00:00:00"/>
    <n v="1"/>
    <n v="250"/>
  </r>
  <r>
    <s v="Moisés Ferreira"/>
    <s v="Alice"/>
    <s v="Sapato"/>
    <d v="2019-10-10T00:00:00"/>
    <n v="4"/>
    <n v="480"/>
  </r>
  <r>
    <s v="Aline Pereira"/>
    <s v="Carla"/>
    <s v="Tênis"/>
    <d v="2019-10-17T00:00:00"/>
    <n v="2"/>
    <n v="285.98"/>
  </r>
  <r>
    <s v="Tabata Moreira"/>
    <s v="Monica"/>
    <s v="Relógio"/>
    <d v="2019-10-24T00:00:00"/>
    <n v="1"/>
    <n v="250"/>
  </r>
  <r>
    <s v="Miguel Araujo"/>
    <s v="Elaine"/>
    <s v="Sapato"/>
    <d v="2019-10-31T00:00:00"/>
    <n v="1"/>
    <n v="120"/>
  </r>
  <r>
    <s v="João Campos"/>
    <s v="José"/>
    <s v="Tênis"/>
    <d v="2019-11-07T00:00:00"/>
    <n v="5"/>
    <n v="714.95"/>
  </r>
  <r>
    <s v="José Oliveira"/>
    <s v="Alvaro"/>
    <s v="Calça"/>
    <d v="2019-11-14T00:00:00"/>
    <n v="9"/>
    <n v="809.1"/>
  </r>
  <r>
    <s v="João Campos"/>
    <s v="Roberta"/>
    <s v="Calça"/>
    <d v="2019-11-21T00:00:00"/>
    <n v="1"/>
    <n v="89.9"/>
  </r>
  <r>
    <s v="José Oliveira"/>
    <s v="Alice"/>
    <s v="Camisa"/>
    <d v="2019-11-28T00:00:00"/>
    <n v="1"/>
    <n v="79.900000000000006"/>
  </r>
  <r>
    <s v="João Campos"/>
    <s v="Carla"/>
    <s v="Relógio"/>
    <d v="2019-12-05T00:00:00"/>
    <n v="1"/>
    <n v="250"/>
  </r>
  <r>
    <s v="José Oliveira"/>
    <s v="Monica"/>
    <s v="Sapato"/>
    <d v="2019-12-12T00:00:00"/>
    <n v="3"/>
    <n v="360"/>
  </r>
  <r>
    <s v="Maria Helena"/>
    <s v="Thuany"/>
    <s v="Tênis"/>
    <d v="2019-12-19T00:00:00"/>
    <n v="1"/>
    <n v="142.99"/>
  </r>
  <r>
    <s v="Carla França"/>
    <s v="Solange"/>
    <s v="Relógio"/>
    <d v="2019-12-26T00:00:00"/>
    <n v="12"/>
    <n v="3000"/>
  </r>
  <r>
    <s v="Moisés Ferreira"/>
    <s v="Mia"/>
    <s v="Sapato"/>
    <d v="2020-01-02T00:00:00"/>
    <n v="1"/>
    <n v="120"/>
  </r>
  <r>
    <s v="Aline Pereira"/>
    <s v="Rose"/>
    <s v="Tênis"/>
    <d v="2020-01-09T00:00:00"/>
    <n v="1"/>
    <n v="142.99"/>
  </r>
  <r>
    <s v="Tabata Moreira"/>
    <s v="Roberta"/>
    <s v="Calça"/>
    <d v="2020-01-16T00:00:00"/>
    <n v="1"/>
    <n v="89.9"/>
  </r>
  <r>
    <s v="Miguel Araujo"/>
    <s v="Elaine"/>
    <s v="Calça"/>
    <d v="2020-01-23T00:00:00"/>
    <n v="2"/>
    <n v="179.8"/>
  </r>
  <r>
    <s v="João Campos"/>
    <s v="José"/>
    <s v="Camisa"/>
    <d v="2020-01-30T00:00:00"/>
    <n v="1"/>
    <n v="79.900000000000006"/>
  </r>
  <r>
    <s v="José Oliveira"/>
    <s v="Alvaro"/>
    <s v="Relógio"/>
    <d v="2020-02-06T00:00:00"/>
    <n v="3"/>
    <n v="750"/>
  </r>
  <r>
    <s v="João Campos"/>
    <s v="Roberta"/>
    <s v="Sapato"/>
    <d v="2020-02-13T00:00:00"/>
    <n v="1"/>
    <n v="120"/>
  </r>
  <r>
    <s v="José Oliveira"/>
    <s v="Alice"/>
    <s v="Tênis"/>
    <d v="2020-02-20T00:00:00"/>
    <n v="2"/>
    <n v="285.98"/>
  </r>
  <r>
    <s v="Maria Helena"/>
    <s v="Carla"/>
    <s v="Relógio"/>
    <d v="2020-02-27T00:00:00"/>
    <n v="1"/>
    <n v="250"/>
  </r>
  <r>
    <s v="Carla França"/>
    <s v="Monica"/>
    <s v="Sapato"/>
    <d v="2020-03-05T00:00:00"/>
    <n v="4"/>
    <n v="480"/>
  </r>
  <r>
    <s v="Moisés Ferreira"/>
    <s v="Thuany"/>
    <s v="Tênis"/>
    <d v="2020-03-12T00:00:00"/>
    <n v="1"/>
    <n v="142.99"/>
  </r>
  <r>
    <s v="João Campos"/>
    <s v="Solange"/>
    <s v="Calça"/>
    <d v="2020-03-19T00:00:00"/>
    <n v="2"/>
    <n v="179.8"/>
  </r>
  <r>
    <s v="José Oliveira"/>
    <s v="Mia"/>
    <s v="Calça"/>
    <d v="2020-03-26T00:00:00"/>
    <n v="1"/>
    <n v="89.9"/>
  </r>
  <r>
    <s v="Maria Helena"/>
    <s v="Rose"/>
    <s v="Camisa"/>
    <d v="2020-04-02T00:00:00"/>
    <n v="9"/>
    <n v="719.1"/>
  </r>
  <r>
    <s v="Carla França"/>
    <s v="Elaine"/>
    <s v="Relógio"/>
    <d v="2020-04-09T00:00:00"/>
    <n v="1"/>
    <n v="250"/>
  </r>
  <r>
    <s v="Moisés Ferreira"/>
    <s v="José"/>
    <s v="Sapato"/>
    <d v="2020-04-16T00:00:00"/>
    <n v="2"/>
    <n v="240"/>
  </r>
  <r>
    <s v="João Campos"/>
    <s v="Alvaro"/>
    <s v="Tênis"/>
    <d v="2020-04-23T00:00:00"/>
    <n v="1"/>
    <n v="142.99"/>
  </r>
  <r>
    <s v="José Oliveira"/>
    <s v="Roberta"/>
    <s v="Relógio"/>
    <d v="2020-04-30T00:00:00"/>
    <n v="1"/>
    <n v="250"/>
  </r>
  <r>
    <s v="Maria Helena"/>
    <s v="Alice"/>
    <s v="Sapato"/>
    <d v="2020-05-07T00:00:00"/>
    <n v="2"/>
    <n v="240"/>
  </r>
  <r>
    <s v="Carla França"/>
    <s v="Carla"/>
    <s v="Tênis"/>
    <d v="2020-05-14T00:00:00"/>
    <n v="1"/>
    <n v="142.99"/>
  </r>
  <r>
    <s v="João Campos"/>
    <s v="Monica"/>
    <s v="Calça"/>
    <d v="2020-05-21T00:00:00"/>
    <n v="4"/>
    <n v="359.6"/>
  </r>
  <r>
    <s v="José Oliveira"/>
    <s v="Thuany"/>
    <s v="Calça"/>
    <d v="2020-05-28T00:00:00"/>
    <n v="1"/>
    <n v="89.9"/>
  </r>
  <r>
    <s v="Maria Helena"/>
    <s v="Solange"/>
    <s v="Camisa"/>
    <d v="2020-06-04T00:00:00"/>
    <n v="1"/>
    <n v="79.900000000000006"/>
  </r>
  <r>
    <s v="João Campos"/>
    <s v="Mia"/>
    <s v="Relógio"/>
    <d v="2020-06-11T00:00:00"/>
    <n v="3"/>
    <n v="750"/>
  </r>
  <r>
    <s v="José Oliveira"/>
    <s v="Elaine"/>
    <s v="Sapato"/>
    <d v="2020-06-18T00:00:00"/>
    <n v="1"/>
    <n v="120"/>
  </r>
  <r>
    <s v="João Campos"/>
    <s v="José"/>
    <s v="Tênis"/>
    <d v="2020-06-25T00:00:00"/>
    <n v="1"/>
    <n v="142.99"/>
  </r>
  <r>
    <s v="José Oliveira"/>
    <s v="Alvaro"/>
    <s v="Relógio"/>
    <d v="2020-07-02T00:00:00"/>
    <n v="2"/>
    <n v="500"/>
  </r>
  <r>
    <s v="Maria Helena"/>
    <s v="Elaine"/>
    <s v="Sapato"/>
    <d v="2020-07-09T00:00:00"/>
    <n v="1"/>
    <n v="120"/>
  </r>
  <r>
    <s v="Carla França"/>
    <s v="José"/>
    <s v="Tênis"/>
    <d v="2020-07-16T00:00:00"/>
    <n v="4"/>
    <n v="571.96"/>
  </r>
  <r>
    <s v="Moisés Ferreira"/>
    <s v="Alvaro"/>
    <s v="Calça"/>
    <d v="2020-07-23T00:00:00"/>
    <n v="1"/>
    <n v="89.9"/>
  </r>
  <r>
    <s v="Aline Pereira"/>
    <s v="Roberta"/>
    <s v="Calça"/>
    <d v="2020-07-30T00:00:00"/>
    <n v="1"/>
    <n v="89.9"/>
  </r>
  <r>
    <s v="Tabata Moreira"/>
    <s v="Alice"/>
    <s v="Camisa"/>
    <d v="2020-08-06T00:00:00"/>
    <n v="6"/>
    <n v="479.40000000000003"/>
  </r>
  <r>
    <s v="Miguel Araujo"/>
    <s v="Carla"/>
    <s v="Relógio"/>
    <d v="2020-08-13T00:00:00"/>
    <n v="1"/>
    <n v="250"/>
  </r>
  <r>
    <s v="João Campos"/>
    <s v="Monica"/>
    <s v="Sapato"/>
    <d v="2020-08-20T00:00:00"/>
    <n v="3"/>
    <n v="360"/>
  </r>
  <r>
    <s v="José Oliveira"/>
    <s v="Thuany"/>
    <s v="Tênis"/>
    <d v="2020-08-27T00:00:00"/>
    <n v="2"/>
    <n v="285.98"/>
  </r>
  <r>
    <s v="Maria Helena"/>
    <s v="Solange"/>
    <s v="Relógio"/>
    <d v="2020-09-03T00:00:00"/>
    <n v="2"/>
    <n v="500"/>
  </r>
  <r>
    <s v="Carla França"/>
    <s v="Mia"/>
    <s v="Sapato"/>
    <d v="2020-09-10T00:00:00"/>
    <n v="1"/>
    <n v="120"/>
  </r>
  <r>
    <s v="Moisés Ferreira"/>
    <s v="Rose"/>
    <s v="Tênis"/>
    <d v="2020-09-17T00:00:00"/>
    <n v="2"/>
    <n v="285.98"/>
  </r>
  <r>
    <s v="Paloma Silva"/>
    <s v="Roberta"/>
    <s v="Camisa"/>
    <d v="2020-10-20T00:00:00"/>
    <n v="5"/>
    <n v="39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1C-D444-4013-A8E5-053A785632E7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showAll="0"/>
    <pivotField numFmtId="14" showAll="0"/>
    <pivotField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2B472-E82A-4A39-AC7B-6FD768255D68}" name="Tabela1" displayName="Tabela1" ref="A1:F56" totalsRowShown="0">
  <autoFilter ref="A1:F56" xr:uid="{A672B472-E82A-4A39-AC7B-6FD768255D68}"/>
  <tableColumns count="6">
    <tableColumn id="1" xr3:uid="{84B3740C-6EFA-473D-B751-E91A0B5D8001}" name="Funcionário"/>
    <tableColumn id="2" xr3:uid="{C2E19E60-8164-45EB-AB6D-31F46F94E4E4}" name="Cliente"/>
    <tableColumn id="3" xr3:uid="{7F4EFA7B-E23F-4947-8033-62C66AC858EA}" name="Produto vendido" dataDxfId="2"/>
    <tableColumn id="4" xr3:uid="{78065A54-65B1-4F10-9233-445BD125226C}" name="Data" dataDxfId="1"/>
    <tableColumn id="5" xr3:uid="{39345B2A-0F1E-4E6A-9939-F1295FD7C6B1}" name="Quantidade" dataDxfId="0"/>
    <tableColumn id="6" xr3:uid="{B4EA32C6-8C3F-4DAA-B56D-1C364BE76B2F}" name="Total Vendas" dataCellStyle="Moeda">
      <calculatedColumnFormula>IFERROR(VLOOKUP(C2,'Tabela de Preços'!A:B,2,0),"Erro")*E2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20A3-2D1A-4DF0-B054-59D63D12AEE2}">
  <dimension ref="A3:C20"/>
  <sheetViews>
    <sheetView tabSelected="1" workbookViewId="0">
      <selection activeCell="A3" sqref="A3"/>
    </sheetView>
  </sheetViews>
  <sheetFormatPr defaultRowHeight="14.6" x14ac:dyDescent="0.4"/>
  <sheetData>
    <row r="3" spans="1:3" x14ac:dyDescent="0.4">
      <c r="A3" s="15"/>
      <c r="B3" s="16"/>
      <c r="C3" s="17"/>
    </row>
    <row r="4" spans="1:3" x14ac:dyDescent="0.4">
      <c r="A4" s="18"/>
      <c r="B4" s="19"/>
      <c r="C4" s="20"/>
    </row>
    <row r="5" spans="1:3" x14ac:dyDescent="0.4">
      <c r="A5" s="18"/>
      <c r="B5" s="19"/>
      <c r="C5" s="20"/>
    </row>
    <row r="6" spans="1:3" x14ac:dyDescent="0.4">
      <c r="A6" s="18"/>
      <c r="B6" s="19"/>
      <c r="C6" s="20"/>
    </row>
    <row r="7" spans="1:3" x14ac:dyDescent="0.4">
      <c r="A7" s="18"/>
      <c r="B7" s="19"/>
      <c r="C7" s="20"/>
    </row>
    <row r="8" spans="1:3" x14ac:dyDescent="0.4">
      <c r="A8" s="18"/>
      <c r="B8" s="19"/>
      <c r="C8" s="20"/>
    </row>
    <row r="9" spans="1:3" x14ac:dyDescent="0.4">
      <c r="A9" s="18"/>
      <c r="B9" s="19"/>
      <c r="C9" s="20"/>
    </row>
    <row r="10" spans="1:3" x14ac:dyDescent="0.4">
      <c r="A10" s="18"/>
      <c r="B10" s="19"/>
      <c r="C10" s="20"/>
    </row>
    <row r="11" spans="1:3" x14ac:dyDescent="0.4">
      <c r="A11" s="18"/>
      <c r="B11" s="19"/>
      <c r="C11" s="20"/>
    </row>
    <row r="12" spans="1:3" x14ac:dyDescent="0.4">
      <c r="A12" s="18"/>
      <c r="B12" s="19"/>
      <c r="C12" s="20"/>
    </row>
    <row r="13" spans="1:3" x14ac:dyDescent="0.4">
      <c r="A13" s="18"/>
      <c r="B13" s="19"/>
      <c r="C13" s="20"/>
    </row>
    <row r="14" spans="1:3" x14ac:dyDescent="0.4">
      <c r="A14" s="18"/>
      <c r="B14" s="19"/>
      <c r="C14" s="20"/>
    </row>
    <row r="15" spans="1:3" x14ac:dyDescent="0.4">
      <c r="A15" s="18"/>
      <c r="B15" s="19"/>
      <c r="C15" s="20"/>
    </row>
    <row r="16" spans="1:3" x14ac:dyDescent="0.4">
      <c r="A16" s="18"/>
      <c r="B16" s="19"/>
      <c r="C16" s="20"/>
    </row>
    <row r="17" spans="1:3" x14ac:dyDescent="0.4">
      <c r="A17" s="18"/>
      <c r="B17" s="19"/>
      <c r="C17" s="20"/>
    </row>
    <row r="18" spans="1:3" x14ac:dyDescent="0.4">
      <c r="A18" s="18"/>
      <c r="B18" s="19"/>
      <c r="C18" s="20"/>
    </row>
    <row r="19" spans="1:3" x14ac:dyDescent="0.4">
      <c r="A19" s="18"/>
      <c r="B19" s="19"/>
      <c r="C19" s="20"/>
    </row>
    <row r="20" spans="1:3" x14ac:dyDescent="0.4">
      <c r="A20" s="21"/>
      <c r="B20" s="22"/>
      <c r="C20" s="2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topLeftCell="A2" workbookViewId="0"/>
  </sheetViews>
  <sheetFormatPr defaultRowHeight="14.6" x14ac:dyDescent="0.4"/>
  <cols>
    <col min="1" max="2" width="17.3046875" customWidth="1"/>
    <col min="3" max="3" width="18.53515625" customWidth="1"/>
    <col min="4" max="4" width="13" style="1" customWidth="1"/>
    <col min="5" max="5" width="12.53515625" style="1" customWidth="1"/>
    <col min="6" max="6" width="13.4609375" style="13" customWidth="1"/>
  </cols>
  <sheetData>
    <row r="1" spans="1:6" x14ac:dyDescent="0.4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12" t="s">
        <v>31</v>
      </c>
    </row>
    <row r="2" spans="1:6" x14ac:dyDescent="0.4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 s="13">
        <f>IFERROR(VLOOKUP(C2,'Tabela de Preços'!A:B,2,0),"Erro")*E2</f>
        <v>89.9</v>
      </c>
    </row>
    <row r="3" spans="1:6" x14ac:dyDescent="0.4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 s="13">
        <f>IFERROR(VLOOKUP(C3,'Tabela de Preços'!A:B,2,0),"Erro")*E3</f>
        <v>269.70000000000005</v>
      </c>
    </row>
    <row r="4" spans="1:6" x14ac:dyDescent="0.4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 s="13">
        <f>IFERROR(VLOOKUP(C4,'Tabela de Preços'!A:B,2,0),"Erro")*E4</f>
        <v>399.5</v>
      </c>
    </row>
    <row r="5" spans="1:6" x14ac:dyDescent="0.4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 s="13">
        <f>IFERROR(VLOOKUP(C5,'Tabela de Preços'!A:B,2,0),"Erro")*E5</f>
        <v>250</v>
      </c>
    </row>
    <row r="6" spans="1:6" x14ac:dyDescent="0.4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 s="13">
        <f>IFERROR(VLOOKUP(C6,'Tabela de Preços'!A:B,2,0),"Erro")*E6</f>
        <v>480</v>
      </c>
    </row>
    <row r="7" spans="1:6" x14ac:dyDescent="0.4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 s="13">
        <f>IFERROR(VLOOKUP(C7,'Tabela de Preços'!A:B,2,0),"Erro")*E7</f>
        <v>285.98</v>
      </c>
    </row>
    <row r="8" spans="1:6" x14ac:dyDescent="0.4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 s="13">
        <f>IFERROR(VLOOKUP(C8,'Tabela de Preços'!A:B,2,0),"Erro")*E8</f>
        <v>250</v>
      </c>
    </row>
    <row r="9" spans="1:6" x14ac:dyDescent="0.4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 s="13">
        <f>IFERROR(VLOOKUP(C9,'Tabela de Preços'!A:B,2,0),"Erro")*E9</f>
        <v>120</v>
      </c>
    </row>
    <row r="10" spans="1:6" x14ac:dyDescent="0.4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 s="13">
        <f>IFERROR(VLOOKUP(C10,'Tabela de Preços'!A:B,2,0),"Erro")*E10</f>
        <v>714.95</v>
      </c>
    </row>
    <row r="11" spans="1:6" x14ac:dyDescent="0.4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 s="13">
        <f>IFERROR(VLOOKUP(C11,'Tabela de Preços'!A:B,2,0),"Erro")*E11</f>
        <v>809.1</v>
      </c>
    </row>
    <row r="12" spans="1:6" x14ac:dyDescent="0.4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 s="13">
        <f>IFERROR(VLOOKUP(C12,'Tabela de Preços'!A:B,2,0),"Erro")*E12</f>
        <v>89.9</v>
      </c>
    </row>
    <row r="13" spans="1:6" x14ac:dyDescent="0.4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 s="13">
        <f>IFERROR(VLOOKUP(C13,'Tabela de Preços'!A:B,2,0),"Erro")*E13</f>
        <v>79.900000000000006</v>
      </c>
    </row>
    <row r="14" spans="1:6" x14ac:dyDescent="0.4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 s="13">
        <f>IFERROR(VLOOKUP(C14,'Tabela de Preços'!A:B,2,0),"Erro")*E14</f>
        <v>250</v>
      </c>
    </row>
    <row r="15" spans="1:6" x14ac:dyDescent="0.4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 s="13">
        <f>IFERROR(VLOOKUP(C15,'Tabela de Preços'!A:B,2,0),"Erro")*E15</f>
        <v>360</v>
      </c>
    </row>
    <row r="16" spans="1:6" x14ac:dyDescent="0.4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 s="13">
        <f>IFERROR(VLOOKUP(C16,'Tabela de Preços'!A:B,2,0),"Erro")*E16</f>
        <v>142.99</v>
      </c>
    </row>
    <row r="17" spans="1:6" x14ac:dyDescent="0.4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 s="13">
        <f>IFERROR(VLOOKUP(C17,'Tabela de Preços'!A:B,2,0),"Erro")*E17</f>
        <v>3000</v>
      </c>
    </row>
    <row r="18" spans="1:6" x14ac:dyDescent="0.4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 s="13">
        <f>IFERROR(VLOOKUP(C18,'Tabela de Preços'!A:B,2,0),"Erro")*E18</f>
        <v>120</v>
      </c>
    </row>
    <row r="19" spans="1:6" x14ac:dyDescent="0.4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 s="13">
        <f>IFERROR(VLOOKUP(C19,'Tabela de Preços'!A:B,2,0),"Erro")*E19</f>
        <v>142.99</v>
      </c>
    </row>
    <row r="20" spans="1:6" x14ac:dyDescent="0.4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 s="13">
        <f>IFERROR(VLOOKUP(C20,'Tabela de Preços'!A:B,2,0),"Erro")*E20</f>
        <v>89.9</v>
      </c>
    </row>
    <row r="21" spans="1:6" x14ac:dyDescent="0.4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 s="13">
        <f>IFERROR(VLOOKUP(C21,'Tabela de Preços'!A:B,2,0),"Erro")*E21</f>
        <v>179.8</v>
      </c>
    </row>
    <row r="22" spans="1:6" x14ac:dyDescent="0.4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 s="13">
        <f>IFERROR(VLOOKUP(C22,'Tabela de Preços'!A:B,2,0),"Erro")*E22</f>
        <v>79.900000000000006</v>
      </c>
    </row>
    <row r="23" spans="1:6" x14ac:dyDescent="0.4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 s="13">
        <f>IFERROR(VLOOKUP(C23,'Tabela de Preços'!A:B,2,0),"Erro")*E23</f>
        <v>750</v>
      </c>
    </row>
    <row r="24" spans="1:6" x14ac:dyDescent="0.4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 s="13">
        <f>IFERROR(VLOOKUP(C24,'Tabela de Preços'!A:B,2,0),"Erro")*E24</f>
        <v>120</v>
      </c>
    </row>
    <row r="25" spans="1:6" x14ac:dyDescent="0.4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 s="13">
        <f>IFERROR(VLOOKUP(C25,'Tabela de Preços'!A:B,2,0),"Erro")*E25</f>
        <v>285.98</v>
      </c>
    </row>
    <row r="26" spans="1:6" x14ac:dyDescent="0.4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 s="13">
        <f>IFERROR(VLOOKUP(C26,'Tabela de Preços'!A:B,2,0),"Erro")*E26</f>
        <v>250</v>
      </c>
    </row>
    <row r="27" spans="1:6" x14ac:dyDescent="0.4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 s="13">
        <f>IFERROR(VLOOKUP(C27,'Tabela de Preços'!A:B,2,0),"Erro")*E27</f>
        <v>480</v>
      </c>
    </row>
    <row r="28" spans="1:6" x14ac:dyDescent="0.4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 s="13">
        <f>IFERROR(VLOOKUP(C28,'Tabela de Preços'!A:B,2,0),"Erro")*E28</f>
        <v>142.99</v>
      </c>
    </row>
    <row r="29" spans="1:6" x14ac:dyDescent="0.4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 s="13">
        <f>IFERROR(VLOOKUP(C29,'Tabela de Preços'!A:B,2,0),"Erro")*E29</f>
        <v>179.8</v>
      </c>
    </row>
    <row r="30" spans="1:6" x14ac:dyDescent="0.4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 s="13">
        <f>IFERROR(VLOOKUP(C30,'Tabela de Preços'!A:B,2,0),"Erro")*E30</f>
        <v>89.9</v>
      </c>
    </row>
    <row r="31" spans="1:6" x14ac:dyDescent="0.4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 s="13">
        <f>IFERROR(VLOOKUP(C31,'Tabela de Preços'!A:B,2,0),"Erro")*E31</f>
        <v>719.1</v>
      </c>
    </row>
    <row r="32" spans="1:6" x14ac:dyDescent="0.4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 s="13">
        <f>IFERROR(VLOOKUP(C32,'Tabela de Preços'!A:B,2,0),"Erro")*E32</f>
        <v>250</v>
      </c>
    </row>
    <row r="33" spans="1:6" x14ac:dyDescent="0.4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 s="13">
        <f>IFERROR(VLOOKUP(C33,'Tabela de Preços'!A:B,2,0),"Erro")*E33</f>
        <v>240</v>
      </c>
    </row>
    <row r="34" spans="1:6" x14ac:dyDescent="0.4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 s="13">
        <f>IFERROR(VLOOKUP(C34,'Tabela de Preços'!A:B,2,0),"Erro")*E34</f>
        <v>142.99</v>
      </c>
    </row>
    <row r="35" spans="1:6" x14ac:dyDescent="0.4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 s="13">
        <f>IFERROR(VLOOKUP(C35,'Tabela de Preços'!A:B,2,0),"Erro")*E35</f>
        <v>250</v>
      </c>
    </row>
    <row r="36" spans="1:6" x14ac:dyDescent="0.4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 s="13">
        <f>IFERROR(VLOOKUP(C36,'Tabela de Preços'!A:B,2,0),"Erro")*E36</f>
        <v>240</v>
      </c>
    </row>
    <row r="37" spans="1:6" x14ac:dyDescent="0.4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 s="13">
        <f>IFERROR(VLOOKUP(C37,'Tabela de Preços'!A:B,2,0),"Erro")*E37</f>
        <v>142.99</v>
      </c>
    </row>
    <row r="38" spans="1:6" x14ac:dyDescent="0.4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 s="13">
        <f>IFERROR(VLOOKUP(C38,'Tabela de Preços'!A:B,2,0),"Erro")*E38</f>
        <v>359.6</v>
      </c>
    </row>
    <row r="39" spans="1:6" x14ac:dyDescent="0.4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 s="13">
        <f>IFERROR(VLOOKUP(C39,'Tabela de Preços'!A:B,2,0),"Erro")*E39</f>
        <v>89.9</v>
      </c>
    </row>
    <row r="40" spans="1:6" x14ac:dyDescent="0.4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 s="13">
        <f>IFERROR(VLOOKUP(C40,'Tabela de Preços'!A:B,2,0),"Erro")*E40</f>
        <v>79.900000000000006</v>
      </c>
    </row>
    <row r="41" spans="1:6" x14ac:dyDescent="0.4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 s="13">
        <f>IFERROR(VLOOKUP(C41,'Tabela de Preços'!A:B,2,0),"Erro")*E41</f>
        <v>750</v>
      </c>
    </row>
    <row r="42" spans="1:6" x14ac:dyDescent="0.4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 s="13">
        <f>IFERROR(VLOOKUP(C42,'Tabela de Preços'!A:B,2,0),"Erro")*E42</f>
        <v>120</v>
      </c>
    </row>
    <row r="43" spans="1:6" x14ac:dyDescent="0.4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 s="13">
        <f>IFERROR(VLOOKUP(C43,'Tabela de Preços'!A:B,2,0),"Erro")*E43</f>
        <v>142.99</v>
      </c>
    </row>
    <row r="44" spans="1:6" x14ac:dyDescent="0.4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 s="13">
        <f>IFERROR(VLOOKUP(C44,'Tabela de Preços'!A:B,2,0),"Erro")*E44</f>
        <v>500</v>
      </c>
    </row>
    <row r="45" spans="1:6" x14ac:dyDescent="0.4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 s="13">
        <f>IFERROR(VLOOKUP(C45,'Tabela de Preços'!A:B,2,0),"Erro")*E45</f>
        <v>120</v>
      </c>
    </row>
    <row r="46" spans="1:6" x14ac:dyDescent="0.4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 s="13">
        <f>IFERROR(VLOOKUP(C46,'Tabela de Preços'!A:B,2,0),"Erro")*E46</f>
        <v>571.96</v>
      </c>
    </row>
    <row r="47" spans="1:6" x14ac:dyDescent="0.4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 s="13">
        <f>IFERROR(VLOOKUP(C47,'Tabela de Preços'!A:B,2,0),"Erro")*E47</f>
        <v>89.9</v>
      </c>
    </row>
    <row r="48" spans="1:6" x14ac:dyDescent="0.4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 s="13">
        <f>IFERROR(VLOOKUP(C48,'Tabela de Preços'!A:B,2,0),"Erro")*E48</f>
        <v>89.9</v>
      </c>
    </row>
    <row r="49" spans="1:6" x14ac:dyDescent="0.4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 s="13">
        <f>IFERROR(VLOOKUP(C49,'Tabela de Preços'!A:B,2,0),"Erro")*E49</f>
        <v>479.40000000000003</v>
      </c>
    </row>
    <row r="50" spans="1:6" x14ac:dyDescent="0.4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 s="13">
        <f>IFERROR(VLOOKUP(C50,'Tabela de Preços'!A:B,2,0),"Erro")*E50</f>
        <v>250</v>
      </c>
    </row>
    <row r="51" spans="1:6" x14ac:dyDescent="0.4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 s="13">
        <f>IFERROR(VLOOKUP(C51,'Tabela de Preços'!A:B,2,0),"Erro")*E51</f>
        <v>360</v>
      </c>
    </row>
    <row r="52" spans="1:6" x14ac:dyDescent="0.4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 s="13">
        <f>IFERROR(VLOOKUP(C52,'Tabela de Preços'!A:B,2,0),"Erro")*E52</f>
        <v>285.98</v>
      </c>
    </row>
    <row r="53" spans="1:6" x14ac:dyDescent="0.4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 s="13">
        <f>IFERROR(VLOOKUP(C53,'Tabela de Preços'!A:B,2,0),"Erro")*E53</f>
        <v>500</v>
      </c>
    </row>
    <row r="54" spans="1:6" x14ac:dyDescent="0.4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 s="13">
        <f>IFERROR(VLOOKUP(C54,'Tabela de Preços'!A:B,2,0),"Erro")*E54</f>
        <v>120</v>
      </c>
    </row>
    <row r="55" spans="1:6" x14ac:dyDescent="0.4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 s="13">
        <f>IFERROR(VLOOKUP(C55,'Tabela de Preços'!A:B,2,0),"Erro")*E55</f>
        <v>285.98</v>
      </c>
    </row>
    <row r="56" spans="1:6" x14ac:dyDescent="0.4">
      <c r="A56" s="8" t="s">
        <v>32</v>
      </c>
      <c r="B56" s="8" t="s">
        <v>23</v>
      </c>
      <c r="C56" s="9" t="s">
        <v>2</v>
      </c>
      <c r="D56" s="10">
        <v>44124</v>
      </c>
      <c r="E56" s="11">
        <v>5</v>
      </c>
      <c r="F56" s="14">
        <f>IFERROR(VLOOKUP(C56,'Tabela de Preços'!A:B,2,0),"Erro")*E56</f>
        <v>399.5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/>
  </sheetViews>
  <sheetFormatPr defaultRowHeight="14.6" x14ac:dyDescent="0.4"/>
  <cols>
    <col min="1" max="1" width="9.15234375" style="1"/>
    <col min="2" max="2" width="13.69140625" style="1" bestFit="1" customWidth="1"/>
  </cols>
  <sheetData>
    <row r="1" spans="1:2" x14ac:dyDescent="0.4">
      <c r="A1" s="2" t="s">
        <v>0</v>
      </c>
      <c r="B1" s="2" t="s">
        <v>6</v>
      </c>
    </row>
    <row r="2" spans="1:2" x14ac:dyDescent="0.4">
      <c r="A2" s="3" t="s">
        <v>1</v>
      </c>
      <c r="B2" s="3">
        <v>89.9</v>
      </c>
    </row>
    <row r="3" spans="1:2" x14ac:dyDescent="0.4">
      <c r="A3" s="3" t="s">
        <v>2</v>
      </c>
      <c r="B3" s="3">
        <v>79.900000000000006</v>
      </c>
    </row>
    <row r="4" spans="1:2" x14ac:dyDescent="0.4">
      <c r="A4" s="3" t="s">
        <v>3</v>
      </c>
      <c r="B4" s="3">
        <v>250</v>
      </c>
    </row>
    <row r="5" spans="1:2" x14ac:dyDescent="0.4">
      <c r="A5" s="3" t="s">
        <v>4</v>
      </c>
      <c r="B5" s="3">
        <v>120</v>
      </c>
    </row>
    <row r="6" spans="1:2" x14ac:dyDescent="0.4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2020-12-10T23:18:50Z</dcterms:created>
  <dcterms:modified xsi:type="dcterms:W3CDTF">2024-06-24T21:47:47Z</dcterms:modified>
</cp:coreProperties>
</file>