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o\Desktop\LEI-1\2º Semestre\ESOFT\2023\LAPR2\docs\Sprint-D\"/>
    </mc:Choice>
  </mc:AlternateContent>
  <xr:revisionPtr revIDLastSave="0" documentId="13_ncr:1_{68C1A9EA-0E6F-4CD6-9A9C-4F39290DD602}" xr6:coauthVersionLast="47" xr6:coauthVersionMax="47" xr10:uidLastSave="{00000000-0000-0000-0000-000000000000}"/>
  <bookViews>
    <workbookView xWindow="-120" yWindow="-120" windowWidth="29040" windowHeight="15720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<sst xmlns="http://schemas.openxmlformats.org/spreadsheetml/2006/main" count="76" uniqueCount="63">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</sst>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9" workbookViewId="0">
      <selection activeCell="H23" sqref="H2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75" x14ac:dyDescent="0.25">
      <c r="A1" s="1" t="s">
        <v>0</v>
      </c>
      <c r="B1" s="2"/>
      <c r="C1" s="2"/>
    </row>
    <row r="2" spans="1:7" ht="31.5" x14ac:dyDescent="0.5">
      <c r="A2" s="3" t="s">
        <v>1</v>
      </c>
    </row>
    <row r="3" spans="1:7" s="4" customFormat="1" ht="30" customHeight="1" x14ac:dyDescent="0.2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5">
      <c r="A4" s="5" t="s">
        <v>3</v>
      </c>
      <c r="B4" s="5"/>
      <c r="C4" s="5"/>
      <c r="D4" s="5"/>
    </row>
    <row r="5" spans="1:7" s="4" customFormat="1" ht="30" customHeight="1" x14ac:dyDescent="0.25">
      <c r="A5" s="6" t="s">
        <v>4</v>
      </c>
      <c r="B5" s="5"/>
      <c r="C5" s="5"/>
      <c r="D5" s="5"/>
    </row>
    <row r="6" spans="1:7" s="4" customFormat="1" ht="30" customHeight="1" x14ac:dyDescent="0.25">
      <c r="A6" s="5" t="s">
        <v>5</v>
      </c>
      <c r="B6" s="5"/>
      <c r="C6" s="5"/>
      <c r="D6" s="5"/>
    </row>
    <row r="7" spans="1:7" s="4" customFormat="1" ht="30" customHeight="1" x14ac:dyDescent="0.25">
      <c r="A7" s="5">
        <v>0</v>
      </c>
      <c r="B7" s="5" t="s">
        <v>6</v>
      </c>
      <c r="C7" s="5"/>
      <c r="D7" s="5"/>
    </row>
    <row r="8" spans="1:7" s="4" customFormat="1" ht="30" customHeight="1" x14ac:dyDescent="0.25">
      <c r="A8" s="5">
        <v>1</v>
      </c>
      <c r="B8" s="5" t="s">
        <v>7</v>
      </c>
      <c r="C8" s="5"/>
      <c r="D8" s="5"/>
    </row>
    <row r="9" spans="1:7" s="4" customFormat="1" ht="30" customHeight="1" x14ac:dyDescent="0.25">
      <c r="A9" s="5">
        <v>2</v>
      </c>
      <c r="B9" s="5" t="s">
        <v>8</v>
      </c>
      <c r="C9" s="5"/>
      <c r="D9" s="5"/>
    </row>
    <row r="10" spans="1:7" s="4" customFormat="1" ht="30" customHeight="1" x14ac:dyDescent="0.25">
      <c r="A10" s="5">
        <v>3</v>
      </c>
      <c r="B10" s="5" t="s">
        <v>9</v>
      </c>
      <c r="C10" s="5"/>
      <c r="D10" s="5"/>
    </row>
    <row r="11" spans="1:7" s="4" customFormat="1" ht="30" customHeight="1" x14ac:dyDescent="0.25">
      <c r="A11" s="5">
        <v>4</v>
      </c>
      <c r="B11" s="5" t="s">
        <v>10</v>
      </c>
      <c r="C11" s="5"/>
      <c r="D11" s="5"/>
    </row>
    <row r="12" spans="1:7" s="4" customFormat="1" ht="30" customHeight="1" x14ac:dyDescent="0.25">
      <c r="A12" s="5">
        <v>5</v>
      </c>
      <c r="B12" s="5" t="s">
        <v>11</v>
      </c>
      <c r="C12" s="5"/>
      <c r="D12" s="5"/>
    </row>
    <row r="13" spans="1:7" s="4" customFormat="1" ht="30" customHeight="1" x14ac:dyDescent="0.25">
      <c r="A13" s="5"/>
      <c r="B13" s="7"/>
      <c r="C13" s="7"/>
      <c r="D13" s="5"/>
    </row>
    <row r="14" spans="1:7" s="4" customFormat="1" ht="30" customHeight="1" x14ac:dyDescent="0.25">
      <c r="A14" s="8" t="s">
        <v>12</v>
      </c>
      <c r="B14" s="9">
        <v>47</v>
      </c>
      <c r="C14" s="7" t="s">
        <v>13</v>
      </c>
      <c r="D14" s="5"/>
    </row>
    <row r="15" spans="1:7" ht="18.75" x14ac:dyDescent="0.3">
      <c r="A15" s="10"/>
      <c r="B15" s="10"/>
      <c r="C15" s="10"/>
      <c r="D15" s="10"/>
    </row>
    <row r="16" spans="1:7" ht="18.75" x14ac:dyDescent="0.3">
      <c r="A16" s="11" t="s">
        <v>14</v>
      </c>
      <c r="B16" s="10"/>
      <c r="C16" s="10"/>
      <c r="D16" s="10"/>
    </row>
    <row r="17" spans="2:20" ht="16.5" thickBot="1" x14ac:dyDescent="0.3"/>
    <row r="18" spans="2:20" ht="15.95" customHeight="1" thickBot="1" x14ac:dyDescent="0.3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 x14ac:dyDescent="0.3">
      <c r="B19" s="2"/>
      <c r="C19" s="2"/>
      <c r="D19" s="13">
        <f>C20</f>
        <v>1221083</v>
      </c>
      <c r="E19" s="14">
        <f>C21</f>
        <v>1220917</v>
      </c>
      <c r="F19" s="14">
        <f>C22</f>
        <v>1220741</v>
      </c>
      <c r="G19" s="14">
        <f>C23</f>
        <v>1211221</v>
      </c>
      <c r="H19" s="14">
        <f>C24</f>
        <v>1220928</v>
      </c>
      <c r="I19" s="14"/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5" thickBot="1" x14ac:dyDescent="0.3">
      <c r="B20" s="80" t="s">
        <v>17</v>
      </c>
      <c r="C20" s="16">
        <v>1221083</v>
      </c>
      <c r="D20" s="17">
        <v>4</v>
      </c>
      <c r="E20" s="18">
        <v>2</v>
      </c>
      <c r="F20" s="19">
        <v>4</v>
      </c>
      <c r="G20" s="19">
        <v>1</v>
      </c>
      <c r="H20" s="19">
        <v>0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2.2000000000000002</v>
      </c>
    </row>
    <row r="21" spans="2:20" ht="16.5" thickBot="1" x14ac:dyDescent="0.3">
      <c r="B21" s="81"/>
      <c r="C21" s="21">
        <v>1220917</v>
      </c>
      <c r="D21" s="22"/>
      <c r="E21" s="17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 t="e">
        <f t="shared" ref="S21:S34" si="0">AVERAGE(D21:R21)</f>
        <v>#DIV/0!</v>
      </c>
    </row>
    <row r="22" spans="2:20" ht="16.5" thickBot="1" x14ac:dyDescent="0.3">
      <c r="B22" s="81"/>
      <c r="C22" s="21">
        <v>1220741</v>
      </c>
      <c r="D22" s="21">
        <v>4</v>
      </c>
      <c r="E22" s="22">
        <v>3</v>
      </c>
      <c r="F22" s="17">
        <v>4</v>
      </c>
      <c r="G22" s="23">
        <v>2</v>
      </c>
      <c r="H22" s="21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2.6</v>
      </c>
    </row>
    <row r="23" spans="2:20" ht="16.5" thickBot="1" x14ac:dyDescent="0.3">
      <c r="B23" s="81"/>
      <c r="C23" s="21">
        <v>1211221</v>
      </c>
      <c r="D23" s="21">
        <v>4</v>
      </c>
      <c r="E23" s="21">
        <v>4</v>
      </c>
      <c r="F23" s="22">
        <v>4</v>
      </c>
      <c r="G23" s="17">
        <v>4</v>
      </c>
      <c r="H23" s="23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3.2</v>
      </c>
    </row>
    <row r="24" spans="2:20" ht="16.5" thickBot="1" x14ac:dyDescent="0.3">
      <c r="B24" s="81"/>
      <c r="C24" s="21">
        <v>1220928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5" thickBot="1" x14ac:dyDescent="0.3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5" thickBot="1" x14ac:dyDescent="0.3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5" thickBot="1" x14ac:dyDescent="0.3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5" thickBot="1" x14ac:dyDescent="0.3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5" thickBot="1" x14ac:dyDescent="0.3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5" thickBot="1" x14ac:dyDescent="0.3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5" thickBot="1" x14ac:dyDescent="0.3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5" thickBot="1" x14ac:dyDescent="0.3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5" thickBot="1" x14ac:dyDescent="0.3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5" thickBot="1" x14ac:dyDescent="0.3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5" thickBot="1" x14ac:dyDescent="0.3">
      <c r="B35" s="2"/>
      <c r="C35" s="12" t="s">
        <v>16</v>
      </c>
      <c r="D35" s="31">
        <f>AVERAGE(D20:D34)</f>
        <v>4</v>
      </c>
      <c r="E35" s="31">
        <f t="shared" ref="E35:R35" si="1">AVERAGE(E20:E34)</f>
        <v>3</v>
      </c>
      <c r="F35" s="31">
        <f t="shared" si="1"/>
        <v>4</v>
      </c>
      <c r="G35" s="31">
        <f t="shared" si="1"/>
        <v>2.3333333333333335</v>
      </c>
      <c r="H35" s="31">
        <f t="shared" si="1"/>
        <v>0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5" x14ac:dyDescent="0.5">
      <c r="A37" s="3"/>
    </row>
    <row r="39" spans="1:19" x14ac:dyDescent="0.2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X6" sqref="X6"/>
    </sheetView>
  </sheetViews>
  <sheetFormatPr defaultColWidth="11" defaultRowHeight="15.75" x14ac:dyDescent="0.2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 x14ac:dyDescent="0.2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8.95" customHeight="1" thickBot="1" x14ac:dyDescent="0.3">
      <c r="A2" s="41" t="s">
        <v>51</v>
      </c>
      <c r="B2" s="41" t="s">
        <v>52</v>
      </c>
      <c r="C2" s="41" t="s">
        <v>53</v>
      </c>
      <c r="D2" s="42" t="s">
        <v>54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54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54</v>
      </c>
      <c r="Q2" s="42" t="s">
        <v>54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8.95" customHeight="1" x14ac:dyDescent="0.25">
      <c r="A3" s="83" t="s">
        <v>62</v>
      </c>
      <c r="B3" s="83">
        <f>'Group and Self Assessment'!B14</f>
        <v>47</v>
      </c>
      <c r="C3" s="46">
        <v>1221083</v>
      </c>
      <c r="D3" s="48"/>
      <c r="E3" s="47">
        <v>3</v>
      </c>
      <c r="F3" s="47">
        <v>4</v>
      </c>
      <c r="G3" s="47">
        <v>5</v>
      </c>
      <c r="H3" s="47">
        <v>2</v>
      </c>
      <c r="I3" s="47">
        <v>4</v>
      </c>
      <c r="J3" s="47">
        <v>5</v>
      </c>
      <c r="K3" s="48"/>
      <c r="L3" s="47">
        <v>4</v>
      </c>
      <c r="M3" s="47">
        <v>4</v>
      </c>
      <c r="N3" s="47">
        <v>3</v>
      </c>
      <c r="O3" s="47">
        <v>3</v>
      </c>
      <c r="P3" s="48"/>
      <c r="Q3" s="48"/>
      <c r="R3" s="47">
        <v>3</v>
      </c>
      <c r="S3" s="47">
        <v>5</v>
      </c>
      <c r="T3" s="47">
        <v>5</v>
      </c>
      <c r="U3" s="47">
        <v>4</v>
      </c>
      <c r="V3" s="47">
        <v>3</v>
      </c>
      <c r="W3" s="47">
        <v>2</v>
      </c>
      <c r="X3" s="49"/>
      <c r="Y3" s="50">
        <f>SUMPRODUCT(D2:W2,D3:W3)/5</f>
        <v>0.73563218390804608</v>
      </c>
      <c r="Z3" s="51">
        <f>Y3*5</f>
        <v>3.6781609195402303</v>
      </c>
      <c r="AA3" s="52">
        <f>MIN(ROUND(Y3*20,2),20)</f>
        <v>14.71</v>
      </c>
      <c r="AB3" s="53"/>
      <c r="AC3" s="54"/>
    </row>
    <row r="4" spans="1:29" customFormat="1" ht="18.95" customHeight="1" x14ac:dyDescent="0.25">
      <c r="A4" s="84"/>
      <c r="B4" s="84"/>
      <c r="C4" s="55">
        <v>1220917</v>
      </c>
      <c r="D4" s="57"/>
      <c r="E4" s="56"/>
      <c r="F4" s="56"/>
      <c r="G4" s="56"/>
      <c r="H4" s="56"/>
      <c r="I4" s="56"/>
      <c r="J4" s="56"/>
      <c r="K4" s="57"/>
      <c r="L4" s="56"/>
      <c r="M4" s="56"/>
      <c r="N4" s="56"/>
      <c r="O4" s="56"/>
      <c r="P4" s="57"/>
      <c r="Q4" s="57"/>
      <c r="R4" s="56"/>
      <c r="S4" s="56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8.95" customHeight="1" x14ac:dyDescent="0.25">
      <c r="A5" s="84"/>
      <c r="B5" s="84"/>
      <c r="C5" s="55">
        <v>1220741</v>
      </c>
      <c r="D5" s="57"/>
      <c r="E5" s="56"/>
      <c r="F5" s="56"/>
      <c r="G5" s="56"/>
      <c r="H5" s="56"/>
      <c r="I5" s="56"/>
      <c r="J5" s="56"/>
      <c r="K5" s="57"/>
      <c r="L5" s="56"/>
      <c r="M5" s="56"/>
      <c r="N5" s="56"/>
      <c r="O5" s="56"/>
      <c r="P5" s="57"/>
      <c r="Q5" s="57"/>
      <c r="R5" s="56"/>
      <c r="S5" s="56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8.95" customHeight="1" x14ac:dyDescent="0.25">
      <c r="A6" s="84"/>
      <c r="B6" s="84"/>
      <c r="C6" s="55">
        <v>1211221</v>
      </c>
      <c r="D6" s="57"/>
      <c r="E6" s="56"/>
      <c r="F6" s="56"/>
      <c r="G6" s="56"/>
      <c r="H6" s="56"/>
      <c r="I6" s="56"/>
      <c r="J6" s="56"/>
      <c r="K6" s="57"/>
      <c r="L6" s="56"/>
      <c r="M6" s="56"/>
      <c r="N6" s="56"/>
      <c r="O6" s="56"/>
      <c r="P6" s="57"/>
      <c r="Q6" s="57"/>
      <c r="R6" s="56"/>
      <c r="S6" s="56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8.95" customHeight="1" x14ac:dyDescent="0.25">
      <c r="A7" s="84"/>
      <c r="B7" s="84"/>
      <c r="C7" s="55">
        <v>1220928</v>
      </c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 x14ac:dyDescent="0.3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5" x14ac:dyDescent="0.5">
      <c r="A10" s="3" t="s">
        <v>1</v>
      </c>
      <c r="B10"/>
      <c r="C10"/>
      <c r="D10"/>
      <c r="E10"/>
      <c r="F10"/>
      <c r="G10"/>
    </row>
    <row r="11" spans="1:29" ht="18.75" x14ac:dyDescent="0.25">
      <c r="A11" s="5" t="s">
        <v>60</v>
      </c>
      <c r="B11" s="5"/>
      <c r="C11" s="5"/>
      <c r="D11" s="5"/>
      <c r="E11" s="4"/>
      <c r="F11" s="4"/>
      <c r="G11" s="4"/>
    </row>
    <row r="12" spans="1:29" ht="18.75" x14ac:dyDescent="0.25">
      <c r="A12" s="6" t="s">
        <v>61</v>
      </c>
      <c r="B12" s="5"/>
      <c r="C12" s="5"/>
      <c r="D12" s="5"/>
      <c r="E12" s="4"/>
      <c r="F12" s="4"/>
      <c r="G12" s="4"/>
    </row>
    <row r="13" spans="1:29" ht="18.75" x14ac:dyDescent="0.2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75" x14ac:dyDescent="0.2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75" x14ac:dyDescent="0.2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75" x14ac:dyDescent="0.2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75" x14ac:dyDescent="0.2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75" x14ac:dyDescent="0.2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Leonor Curado</cp:lastModifiedBy>
  <cp:revision/>
  <dcterms:created xsi:type="dcterms:W3CDTF">2023-04-25T19:53:46Z</dcterms:created>
  <dcterms:modified xsi:type="dcterms:W3CDTF">2023-06-16T19:18:37Z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