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ropbox\IVAN PALACIOS\Digitalizador\Digitalizador 3 Canales - RPi\PCB\Digitalizador_RPi\"/>
    </mc:Choice>
  </mc:AlternateContent>
  <xr:revisionPtr revIDLastSave="0" documentId="13_ncr:1_{3D3493A2-5837-4759-B336-7A5850FEBFBC}" xr6:coauthVersionLast="45" xr6:coauthVersionMax="45" xr10:uidLastSave="{00000000-0000-0000-0000-000000000000}"/>
  <bookViews>
    <workbookView xWindow="-108" yWindow="-108" windowWidth="23256" windowHeight="12576" xr2:uid="{F8F89537-6824-46B4-9DDE-315B0FF5AD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/>
  <c r="C14" i="1"/>
  <c r="D1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4" i="1"/>
  <c r="I4" i="1" s="1"/>
</calcChain>
</file>

<file path=xl/sharedStrings.xml><?xml version="1.0" encoding="utf-8"?>
<sst xmlns="http://schemas.openxmlformats.org/spreadsheetml/2006/main" count="6" uniqueCount="3">
  <si>
    <t>Resistencia</t>
  </si>
  <si>
    <t>Ganancia veces</t>
  </si>
  <si>
    <t>Ganancia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</si>
</sst>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18BB-028F-411B-94A9-7FBB3BA2938C}">
  <dimension ref="B2:I14"/>
  <sheetViews>
    <sheetView tabSelected="1" workbookViewId="0">
      <selection activeCell="B15" sqref="B15"/>
    </sheetView>
  </sheetViews>
  <sheetFormatPr defaultRowHeight="14.4" x14ac:dyDescent="0.3"/>
  <cols>
    <col min="2" max="2" width="10.21875" bestFit="1" customWidth="1"/>
    <col min="3" max="3" width="14" bestFit="1" customWidth="1"/>
    <col min="4" max="4" width="12" bestFit="1" customWidth="1"/>
    <col min="7" max="7" width="11.44140625" bestFit="1" customWidth="1"/>
    <col min="8" max="8" width="14" bestFit="1" customWidth="1"/>
    <col min="9" max="9" width="12" bestFit="1" customWidth="1"/>
  </cols>
  <sheetData>
    <row r="2" spans="2:9" x14ac:dyDescent="0.3">
      <c r="B2" s="2" t="s">
        <v>0</v>
      </c>
      <c r="C2" s="2" t="s">
        <v>1</v>
      </c>
      <c r="D2" s="2" t="s">
        <v>2</v>
      </c>
      <c r="G2" s="2" t="s">
        <v>2</v>
      </c>
      <c r="H2" s="2" t="s">
        <v>1</v>
      </c>
      <c r="I2" s="2" t="s">
        <v>0</v>
      </c>
    </row>
    <row r="3" spans="2:9" x14ac:dyDescent="0.3">
      <c r="B3" s="1"/>
      <c r="C3" s="1"/>
      <c r="D3" s="1"/>
      <c r="G3" s="1"/>
      <c r="H3" s="1"/>
      <c r="I3" s="1"/>
    </row>
    <row r="4" spans="2:9" x14ac:dyDescent="0.3">
      <c r="B4" s="1">
        <v>22</v>
      </c>
      <c r="C4" s="1">
        <f t="shared" ref="C4:C14" si="0">1+(50000/(B4+2.5))</f>
        <v>2041.8163265306123</v>
      </c>
      <c r="D4" s="1">
        <f t="shared" ref="D4:D14" si="1">20*LOG10(C4)</f>
        <v>66.20033344295183</v>
      </c>
      <c r="G4" s="1">
        <v>66</v>
      </c>
      <c r="H4" s="1">
        <f>10^(G4/20)</f>
        <v>1995.2623149688804</v>
      </c>
      <c r="I4" s="1">
        <f>(50000/(H4-1))-2.5</f>
        <v>22.571927411304578</v>
      </c>
    </row>
    <row r="5" spans="2:9" x14ac:dyDescent="0.3">
      <c r="B5" s="1">
        <v>47.5</v>
      </c>
      <c r="C5" s="1">
        <f t="shared" si="0"/>
        <v>1001</v>
      </c>
      <c r="D5" s="1">
        <f t="shared" si="1"/>
        <v>60.008681549586377</v>
      </c>
      <c r="G5" s="1">
        <v>60</v>
      </c>
      <c r="H5" s="1">
        <f>10^(G5/20)</f>
        <v>1000</v>
      </c>
      <c r="I5" s="1">
        <f>(50000/(H5-1))-2.5</f>
        <v>47.550050050050054</v>
      </c>
    </row>
    <row r="6" spans="2:9" x14ac:dyDescent="0.3">
      <c r="B6" s="1">
        <v>100</v>
      </c>
      <c r="C6" s="1">
        <f t="shared" si="0"/>
        <v>488.80487804878049</v>
      </c>
      <c r="D6" s="1">
        <f t="shared" si="1"/>
        <v>53.782710626322398</v>
      </c>
      <c r="G6" s="1">
        <v>54</v>
      </c>
      <c r="H6" s="1">
        <f>10^(G6/20)</f>
        <v>501.18723362727269</v>
      </c>
      <c r="I6" s="1">
        <f>(50000/(H6-1))-2.5</f>
        <v>97.462567291868908</v>
      </c>
    </row>
    <row r="7" spans="2:9" x14ac:dyDescent="0.3">
      <c r="B7" s="1">
        <v>200</v>
      </c>
      <c r="C7" s="1">
        <f t="shared" si="0"/>
        <v>247.91358024691357</v>
      </c>
      <c r="D7" s="1">
        <f t="shared" si="1"/>
        <v>47.886006345340981</v>
      </c>
      <c r="G7" s="1">
        <v>48</v>
      </c>
      <c r="H7" s="1">
        <f>10^(G7/20)</f>
        <v>251.18864315095806</v>
      </c>
      <c r="I7" s="1">
        <f>(50000/(H7-1))-2.5</f>
        <v>197.34919926933355</v>
      </c>
    </row>
    <row r="8" spans="2:9" x14ac:dyDescent="0.3">
      <c r="B8" s="1">
        <v>402</v>
      </c>
      <c r="C8" s="1">
        <f t="shared" si="0"/>
        <v>124.60939431396787</v>
      </c>
      <c r="D8" s="1">
        <f t="shared" si="1"/>
        <v>41.91101570118559</v>
      </c>
      <c r="G8" s="1">
        <v>42</v>
      </c>
      <c r="H8" s="1">
        <f>10^(G8/20)</f>
        <v>125.89254117941677</v>
      </c>
      <c r="I8" s="1">
        <f>(50000/(H8-1))-2.5</f>
        <v>397.84416409360705</v>
      </c>
    </row>
    <row r="9" spans="2:9" x14ac:dyDescent="0.3">
      <c r="B9" s="1">
        <v>820</v>
      </c>
      <c r="C9" s="1">
        <f t="shared" si="0"/>
        <v>61.790273556231</v>
      </c>
      <c r="D9" s="1">
        <f t="shared" si="1"/>
        <v>35.818402358312809</v>
      </c>
      <c r="G9" s="1">
        <v>36</v>
      </c>
      <c r="H9" s="1">
        <f>10^(G9/20)</f>
        <v>63.095734448019364</v>
      </c>
      <c r="I9" s="1">
        <f>(50000/(H9-1))-2.5</f>
        <v>802.70828756531159</v>
      </c>
    </row>
    <row r="10" spans="2:9" x14ac:dyDescent="0.3">
      <c r="B10" s="1">
        <v>1620</v>
      </c>
      <c r="C10" s="1">
        <f t="shared" si="0"/>
        <v>31.816640986132512</v>
      </c>
      <c r="D10" s="1">
        <f t="shared" si="1"/>
        <v>30.053086549460527</v>
      </c>
      <c r="G10" s="1">
        <v>30</v>
      </c>
      <c r="H10" s="1">
        <f>10^(G10/20)</f>
        <v>31.622776601683803</v>
      </c>
      <c r="I10" s="1">
        <f>(50000/(H10-1))-2.5</f>
        <v>1630.2716016858751</v>
      </c>
    </row>
    <row r="11" spans="2:9" x14ac:dyDescent="0.3">
      <c r="B11" s="1">
        <v>3300</v>
      </c>
      <c r="C11" s="1">
        <f t="shared" si="0"/>
        <v>16.140045420136261</v>
      </c>
      <c r="D11" s="1">
        <f t="shared" si="1"/>
        <v>24.158095050951257</v>
      </c>
      <c r="G11" s="1">
        <v>24</v>
      </c>
      <c r="H11" s="1">
        <f>10^(G11/20)</f>
        <v>15.848931924611136</v>
      </c>
      <c r="I11" s="1">
        <f>(50000/(H11-1))-2.5</f>
        <v>3364.7455536770467</v>
      </c>
    </row>
    <row r="12" spans="2:9" x14ac:dyDescent="0.3">
      <c r="B12" s="1">
        <v>6980</v>
      </c>
      <c r="C12" s="1">
        <f t="shared" si="0"/>
        <v>8.1607590404582879</v>
      </c>
      <c r="D12" s="1">
        <f t="shared" si="1"/>
        <v>18.234611096037263</v>
      </c>
      <c r="G12" s="1">
        <v>18</v>
      </c>
      <c r="H12" s="1">
        <f>10^(G12/20)</f>
        <v>7.9432823472428176</v>
      </c>
      <c r="I12" s="1">
        <f>(50000/(H12-1))-2.5</f>
        <v>7198.7050640364696</v>
      </c>
    </row>
    <row r="13" spans="2:9" x14ac:dyDescent="0.3">
      <c r="B13" s="1">
        <v>16500</v>
      </c>
      <c r="C13" s="1">
        <f t="shared" si="0"/>
        <v>4.0298439630359031</v>
      </c>
      <c r="D13" s="1">
        <f t="shared" si="1"/>
        <v>12.105764608656308</v>
      </c>
      <c r="G13" s="1">
        <v>12</v>
      </c>
      <c r="H13" s="1">
        <f>10^(G13/20)</f>
        <v>3.9810717055349727</v>
      </c>
      <c r="I13" s="1">
        <f>(50000/(H13-1))-2.5</f>
        <v>16769.991553009182</v>
      </c>
    </row>
    <row r="14" spans="2:9" x14ac:dyDescent="0.3">
      <c r="B14" s="1">
        <v>49900</v>
      </c>
      <c r="C14" s="1">
        <f t="shared" si="0"/>
        <v>2.0019538099293621</v>
      </c>
      <c r="D14" s="1">
        <f t="shared" si="1"/>
        <v>6.0290810600267042</v>
      </c>
      <c r="G14" s="1">
        <v>6</v>
      </c>
      <c r="H14" s="1">
        <f>10^(G14/20)</f>
        <v>1.9952623149688797</v>
      </c>
      <c r="I14" s="1">
        <f>(50000/(H14-1))-2.5</f>
        <v>50235.511876862249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Palacios</dc:creator>
  <cp:lastModifiedBy>Ivan Palacios</cp:lastModifiedBy>
  <dcterms:created xsi:type="dcterms:W3CDTF">2020-06-21T17:18:45Z</dcterms:created>
  <dcterms:modified xsi:type="dcterms:W3CDTF">2020-06-21T19:19:44Z</dcterms:modified>
</cp:coreProperties>
</file>