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.docs.live.net/11af1eceb7c2c428/Escritorio/LineFollower/"/>
    </mc:Choice>
  </mc:AlternateContent>
  <xr:revisionPtr revIDLastSave="1123" documentId="8_{A64744E6-3B9D-4119-ACE7-96E20DA5CDFB}" xr6:coauthVersionLast="47" xr6:coauthVersionMax="47" xr10:uidLastSave="{DA6C8E38-790E-4493-A571-351357D7A8E5}"/>
  <bookViews>
    <workbookView xWindow="-132" yWindow="-132" windowWidth="23304" windowHeight="12504" firstSheet="2" activeTab="1" xr2:uid="{45FE5D8B-2B49-43ED-BCFC-354C597103DF}"/>
  </bookViews>
  <sheets>
    <sheet name="bom" sheetId="3" r:id="rId1"/>
    <sheet name="order" sheetId="5" r:id="rId2"/>
    <sheet name="orderBob" sheetId="6" r:id="rId3"/>
  </sheets>
  <definedNames>
    <definedName name="_xlnm._FilterDatabase" localSheetId="1" hidden="1">order!$A$1:$L$50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21" i="5"/>
  <c r="K22" i="5"/>
  <c r="K11" i="5"/>
  <c r="K23" i="5"/>
  <c r="K4" i="5"/>
  <c r="K2" i="5"/>
  <c r="L2" i="5" s="1"/>
  <c r="K24" i="5"/>
  <c r="K13" i="5"/>
  <c r="K25" i="5"/>
  <c r="K5" i="5"/>
  <c r="K6" i="5"/>
  <c r="K7" i="5"/>
  <c r="K26" i="5"/>
  <c r="K8" i="5"/>
  <c r="K9" i="5"/>
  <c r="K3" i="5"/>
  <c r="L3" i="5" s="1"/>
  <c r="K12" i="5"/>
  <c r="K27" i="5"/>
  <c r="K14" i="5"/>
  <c r="K15" i="5"/>
  <c r="K28" i="5"/>
  <c r="K29" i="5"/>
  <c r="K30" i="5"/>
  <c r="K31" i="5"/>
  <c r="K32" i="5"/>
  <c r="K33" i="5"/>
  <c r="K16" i="5"/>
  <c r="K34" i="5"/>
  <c r="K35" i="5"/>
  <c r="K36" i="5"/>
  <c r="K37" i="5"/>
  <c r="K38" i="5"/>
  <c r="K39" i="5"/>
  <c r="K17" i="5"/>
  <c r="K40" i="5"/>
  <c r="K41" i="5"/>
  <c r="K42" i="5"/>
  <c r="K18" i="5"/>
  <c r="K19" i="5"/>
  <c r="K43" i="5"/>
  <c r="K44" i="5"/>
  <c r="K45" i="5"/>
  <c r="K46" i="5"/>
  <c r="K47" i="5"/>
  <c r="K48" i="5"/>
  <c r="K49" i="5"/>
  <c r="K50" i="5"/>
  <c r="K20" i="5"/>
  <c r="J10" i="5"/>
  <c r="J21" i="5"/>
  <c r="J22" i="5"/>
  <c r="J11" i="5"/>
  <c r="J23" i="5"/>
  <c r="J4" i="5"/>
  <c r="J24" i="5"/>
  <c r="J13" i="5"/>
  <c r="J25" i="5"/>
  <c r="J5" i="5"/>
  <c r="J6" i="5"/>
  <c r="J7" i="5"/>
  <c r="J26" i="5"/>
  <c r="J8" i="5"/>
  <c r="J9" i="5"/>
  <c r="J12" i="5"/>
  <c r="J27" i="5"/>
  <c r="J14" i="5"/>
  <c r="J15" i="5"/>
  <c r="J28" i="5"/>
  <c r="J29" i="5"/>
  <c r="J30" i="5"/>
  <c r="J31" i="5"/>
  <c r="J32" i="5"/>
  <c r="J33" i="5"/>
  <c r="J16" i="5"/>
  <c r="J34" i="5"/>
  <c r="J35" i="5"/>
  <c r="J36" i="5"/>
  <c r="J37" i="5"/>
  <c r="J38" i="5"/>
  <c r="J39" i="5"/>
  <c r="J17" i="5"/>
  <c r="J40" i="5"/>
  <c r="J41" i="5"/>
  <c r="J42" i="5"/>
  <c r="J18" i="5"/>
  <c r="J19" i="5"/>
  <c r="J43" i="5"/>
  <c r="J44" i="5"/>
  <c r="J45" i="5"/>
  <c r="J46" i="5"/>
  <c r="J47" i="5"/>
  <c r="J48" i="5"/>
  <c r="J49" i="5"/>
  <c r="J50" i="5"/>
  <c r="J20" i="5"/>
  <c r="P9" i="3"/>
  <c r="P10" i="3"/>
  <c r="P11" i="3"/>
  <c r="P12" i="3"/>
  <c r="P13" i="3"/>
  <c r="P16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P5" i="3"/>
  <c r="P6" i="3"/>
  <c r="P7" i="3"/>
  <c r="O5" i="3"/>
  <c r="O6" i="3"/>
  <c r="O7" i="3"/>
  <c r="P8" i="3"/>
  <c r="P4" i="3"/>
  <c r="O8" i="3"/>
  <c r="O9" i="3"/>
  <c r="O10" i="3"/>
  <c r="O11" i="3"/>
  <c r="O12" i="3"/>
  <c r="O13" i="3"/>
  <c r="O14" i="3"/>
  <c r="O15" i="3"/>
  <c r="O16" i="3"/>
  <c r="O20" i="3"/>
  <c r="P2" i="3"/>
  <c r="O3" i="3"/>
  <c r="O4" i="3"/>
  <c r="O2" i="3"/>
  <c r="L7" i="5" l="1"/>
  <c r="L4" i="5"/>
  <c r="O51" i="3"/>
  <c r="P51" i="3"/>
</calcChain>
</file>

<file path=xl/sharedStrings.xml><?xml version="1.0" encoding="utf-8"?>
<sst xmlns="http://schemas.openxmlformats.org/spreadsheetml/2006/main" count="1264" uniqueCount="352">
  <si>
    <t>ID</t>
  </si>
  <si>
    <t>Name</t>
  </si>
  <si>
    <t>Qty</t>
  </si>
  <si>
    <t>Manufacturer</t>
  </si>
  <si>
    <t>Manufacturer Part</t>
  </si>
  <si>
    <t>Supplier</t>
  </si>
  <si>
    <t>Supplier Part</t>
  </si>
  <si>
    <t>link</t>
  </si>
  <si>
    <t>Unit Price</t>
  </si>
  <si>
    <t>Curr</t>
  </si>
  <si>
    <t>Total Sup 1</t>
  </si>
  <si>
    <t>Total Sup 2</t>
  </si>
  <si>
    <t>Min Order</t>
  </si>
  <si>
    <t>Quantity for 5 PCB</t>
  </si>
  <si>
    <t>External Price for 5 PCB</t>
  </si>
  <si>
    <t>4 Layer PCB</t>
  </si>
  <si>
    <t>JLCPCB</t>
  </si>
  <si>
    <t>PC Board</t>
  </si>
  <si>
    <t>JLCPC</t>
  </si>
  <si>
    <t>4 Layer 12x19 cm PC Board</t>
  </si>
  <si>
    <t>https://jlcpcb.com/</t>
  </si>
  <si>
    <t>-</t>
  </si>
  <si>
    <t>usd</t>
  </si>
  <si>
    <t>ESP32-C6 GENERAL-PURPOSE DEVELOP</t>
  </si>
  <si>
    <t>Espressif Systems</t>
  </si>
  <si>
    <t>ESP32-C6-DEVKITM-1-N4</t>
  </si>
  <si>
    <t>digikey</t>
  </si>
  <si>
    <t>1965-ESP32-C6-DEVKITM-1-N4-ND</t>
  </si>
  <si>
    <t>https://www.digikey.com.mx/en/products/detail/espressif-systems/ESP32-C6-DEVKITM-1-N4/18667011?s=N4IgTCBcDaIIwE4BsBWAtAUQMoAUDMYaAwkmgCIYBqA0gJIAqAsmnGgHIAs7ZIAugL5A</t>
  </si>
  <si>
    <t>IC REG LINEAR 3.3V 800MA TO220</t>
  </si>
  <si>
    <t>STMicroelectronics</t>
  </si>
  <si>
    <t>LD1117V33</t>
  </si>
  <si>
    <t>497-1491-5-ND</t>
  </si>
  <si>
    <t>https://www.digikey.com.mx/en/products/detail/stmicroelectronics/LD1117V33/586012</t>
  </si>
  <si>
    <t>LCSC</t>
  </si>
  <si>
    <t>C283467</t>
  </si>
  <si>
    <t>https://lcsc.com/product-detail/Voltage-Regulators-Linear-Low-Drop-Out-LDO-Regulators_ST-LD1117V33_C283467.html?s_z=n_LD1117V33</t>
  </si>
  <si>
    <t>IC REG LINEAR 5V 1.5A TO220</t>
  </si>
  <si>
    <t>L7805CV</t>
  </si>
  <si>
    <t>497-1443-5-ND</t>
  </si>
  <si>
    <t>https://www.digikey.com.mx/en/products/detail/stmicroelectronics/L7805CV/585964</t>
  </si>
  <si>
    <t>C3795</t>
  </si>
  <si>
    <t>https://lcsc.com/product-detail/Voltage-Regulators-Linear-Low-Drop-Out-LDO-Regulators_ST-L7805CV-DG_C3795.html?s_z=n_L7805CV</t>
  </si>
  <si>
    <t>Heat Sink TO-220 Aluminum Top Mount</t>
  </si>
  <si>
    <t>Assmann WSW Components</t>
  </si>
  <si>
    <t>V5629W220</t>
  </si>
  <si>
    <t>AE10872-ND</t>
  </si>
  <si>
    <t>https://www.digikey.com.mx/en/products/detail/assmann-wsw-components/V5629W220/3511533</t>
  </si>
  <si>
    <t>C4649</t>
  </si>
  <si>
    <t>https://lcsc.com/product-detail/Heat-sink-cooling-fin_XSD-15-5-10-5-21_C4649.html</t>
  </si>
  <si>
    <t>IC OR CTRLR IDEAL DIODE SC70-6</t>
  </si>
  <si>
    <t>Texas Instruments</t>
  </si>
  <si>
    <t>LM66100DCKR</t>
  </si>
  <si>
    <t>296-53541-2-ND</t>
  </si>
  <si>
    <t>https://www.digikey.com.mx/en/products/detail/texas-instruments/LM66100DCKR/10273183</t>
  </si>
  <si>
    <t>C2869734</t>
  </si>
  <si>
    <t>https://lcsc.com/product-detail/ORing-Controllers_TI-LM66100DCKR_C2869734.html?s_z=n_LM66100DCKR</t>
  </si>
  <si>
    <t>18650 2 Cell Slots Battery Holder Case with PC Pins</t>
  </si>
  <si>
    <t>Alibaba</t>
  </si>
  <si>
    <t>XR000721</t>
  </si>
  <si>
    <t>https://www.alibaba.com/x/B0fgUJ?ck=pcPdp</t>
  </si>
  <si>
    <t>Battery 3.7V</t>
  </si>
  <si>
    <t>MOSFET P-CH 55V 11A IPAK</t>
  </si>
  <si>
    <t>Infineon Technologies</t>
  </si>
  <si>
    <t>IRFU9024NPBF</t>
  </si>
  <si>
    <t>IRFU9024NPBF-ND</t>
  </si>
  <si>
    <t>https://www.digikey.com.mx/en/products/detail/infineon-technologies/IRFU9024NPBF/812405?s=N4IgTCBcDaIJICUBiBVAnABjAFgHIAUAhJEAXQF8g</t>
  </si>
  <si>
    <t>C163645</t>
  </si>
  <si>
    <t>https://lcsc.com/product-detail/MOSFETs_Infineon-IRFU9024NPBF_C163645.html?s_z=n_IRFU9024NPBF</t>
  </si>
  <si>
    <t>IC COMPARATOR 2 DIFF 8DIP</t>
  </si>
  <si>
    <t>LM393AP</t>
  </si>
  <si>
    <t>296-6609-5-ND</t>
  </si>
  <si>
    <t>https://www.digikey.com.mx/en/products/detail/texas-instruments/LM393AP/372797</t>
  </si>
  <si>
    <t>C2879004</t>
  </si>
  <si>
    <t>https://lcsc.com/product-detail/Comparators_TI-LM393AP_C2879004.html?s_z=n_LM393AP</t>
  </si>
  <si>
    <t>DIODE ZENER 3.3V 500MW DO204AH</t>
  </si>
  <si>
    <t>Vishay General Semiconductor - Diodes Division</t>
  </si>
  <si>
    <t>BZX55C3V3-TAP</t>
  </si>
  <si>
    <t>BZX55C3V3-TAPGICT-ND</t>
  </si>
  <si>
    <t>https://www.digikey.com.mx/en/products/detail/vishay-general-semiconductor-diodes-division/BZX55C3V3-TAP/4826086?s=N4IgTCBcDaIEIC0AaBWFBhAzANUwWgBUBBABRAF0BfIA</t>
  </si>
  <si>
    <t>C3764057</t>
  </si>
  <si>
    <t>https://lcsc.com/product-detail/Zener-Diodes_VISHAY-BZX55C3V3-TAP_C3764057.html?s_z=n_BZX55C3V3-TAP</t>
  </si>
  <si>
    <t>GEARMOTOR 530 RPM 6V MICR METAL</t>
  </si>
  <si>
    <t>DFRobot</t>
  </si>
  <si>
    <t>FIT0481</t>
  </si>
  <si>
    <t>1738-1261-ND</t>
  </si>
  <si>
    <t>https://www.digikey.com.mx/en/products/detail/dfrobot/FIT0481/7087158?s=N4IgTCBcDaIGIEkAqAGALADgIwgLoF8g</t>
  </si>
  <si>
    <t>NJ12-N20-EN 530RPM</t>
  </si>
  <si>
    <t>https://www.alibaba.com/product-detail/DC-6V-N20-Gear-Motor-12mm_1601155429574.html?spm=a2756.trade-list-buyer.0.0.e9b876e9jn0PlB</t>
  </si>
  <si>
    <t>Wheels</t>
  </si>
  <si>
    <t>na</t>
  </si>
  <si>
    <t>Module-duo74</t>
  </si>
  <si>
    <t>https://www.alibaba.com/product-detail/D-axis-rubber-tire-robot-accessories_1601227814229.html?spm=a2700.find_similar.normal_offer.d_title.f4695f93YvvmKl</t>
  </si>
  <si>
    <t>Motor clips</t>
  </si>
  <si>
    <t>N20 Deceleration Motor Bracket</t>
  </si>
  <si>
    <t>https://www.alibaba.com/product-detail/10PCS-LOT-N20-Seat-Motor-Fixed_1600883011323.html?spm=a2756.trade-list-buyer.0.0.e9b876e9jn0PlB</t>
  </si>
  <si>
    <t>IC MOTOR DRIVER PAR 16HTSSOP</t>
  </si>
  <si>
    <t>DRV8833PWPR</t>
  </si>
  <si>
    <t>296-29434-2-ND</t>
  </si>
  <si>
    <t>https://www.digikey.com.mx/en/products/detail/texas-instruments/DRV8833PWPR/2743167?s=N4IgTCBcDaICICUBqAOFBmdAFA6lhIAugL5A</t>
  </si>
  <si>
    <t>C50506</t>
  </si>
  <si>
    <t>https://lcsc.com/product-detail/Stepper-Motor-Driver_TI-DRV8833PWPR_C50506.html?s_z=n_DRV8833PWPR</t>
  </si>
  <si>
    <t xml:space="preserve">ZWMSSLL M2.5 - Insertos roscados de calor, M2.5 x 6 x 4 mm </t>
  </si>
  <si>
    <t>ZWMSSLL</t>
  </si>
  <si>
    <t>amazon</t>
  </si>
  <si>
    <t>B0DFWWLP84</t>
  </si>
  <si>
    <t>https://a.co/d/7U1Ln4Q</t>
  </si>
  <si>
    <t>Steel Machine Screw, Zinc Plated Finish, Flat Head, Phillips Drive, 8mm Length</t>
  </si>
  <si>
    <t>Small Parts</t>
  </si>
  <si>
    <t>B000NHYR1S</t>
  </si>
  <si>
    <t>https://a.co/d/2UfCpfC</t>
  </si>
  <si>
    <t>Omniwheel</t>
  </si>
  <si>
    <t>SENSOR OPTO TRANS 15MM REFL PCB</t>
  </si>
  <si>
    <t>Vishay Semiconductor Opto Division</t>
  </si>
  <si>
    <t>TCRT5000</t>
  </si>
  <si>
    <t>751-1033-5-ND</t>
  </si>
  <si>
    <t>https://www.digikey.com.mx/en/products/detail/vishay-semiconductor-opto-division/TCRT5000/1681167</t>
  </si>
  <si>
    <t>C2984661</t>
  </si>
  <si>
    <t>https://lcsc.com/product-detail/image/TCRT5000L_C24085.html</t>
  </si>
  <si>
    <t>TRIMMER 10K OHM 0.5W PC PIN TOP</t>
  </si>
  <si>
    <t>Bourns Inc.</t>
  </si>
  <si>
    <t>3296Y-1-103LF</t>
  </si>
  <si>
    <t>3296Y-103LF-ND</t>
  </si>
  <si>
    <t>https://www.digikey.com.mx/en/products/detail/bourns-inc/3296Y-1-103LF/1088085?s=N4IgTCBcDaIMxgJwDYCaBaAjFgDHAMgGIgC6AvkA</t>
  </si>
  <si>
    <t>C780119</t>
  </si>
  <si>
    <t>https://lcsc.com/product-detail/Potentiometers-Variable-Resistors_BOURNS-3296Y-1-103LF_C780119.html?s_z=n_3296Y-1-103LF</t>
  </si>
  <si>
    <t>Comparator Standard (General Purpose) Open-Collector 14-PDIP</t>
  </si>
  <si>
    <t>LM339NE3</t>
  </si>
  <si>
    <t>296-LM339NE3-ND</t>
  </si>
  <si>
    <t>https://www.digikey.com.mx/en/products/detail/texas-instruments/LM339NE3/2596856?s=N4IgTCBcDaIDIFkDMSCcA5AokkBdAvkA</t>
  </si>
  <si>
    <t>C2983642</t>
  </si>
  <si>
    <t>https://lcsc.com/product-detail/Comparators_TI-LM339NE3_C2983642.html?s_z=n_LM339NE3</t>
  </si>
  <si>
    <t>IC MULTIPLEXER 1 X 8:1 16-PDIP</t>
  </si>
  <si>
    <t>CD74HC151E</t>
  </si>
  <si>
    <t>296-25973-5-ND</t>
  </si>
  <si>
    <t>https://www.digikey.com.mx/en/products/detail/texas-instruments/CD74HC151E/1506669</t>
  </si>
  <si>
    <t>C3231562</t>
  </si>
  <si>
    <t>https://lcsc.com/product-detail/Signal-Switches-Multiplexers-Decoders_TI-CD74HC151EE4_C3231562.html?s_z=n_CD74HC151E</t>
  </si>
  <si>
    <t>SWITCH SLIDE SPDT 5A 120V</t>
  </si>
  <si>
    <t>CIT Relay and Switch</t>
  </si>
  <si>
    <t>1101A2CQEA</t>
  </si>
  <si>
    <t>2449-1101A2CQEA-ND</t>
  </si>
  <si>
    <t>https://www.digikey.com.mx/en/products/detail/cit-relay-and-switch/1101A2CQEA/20512083?s=N4IgTCBcDaIIxwAxwIJgMIEUCiKQF0BfIA</t>
  </si>
  <si>
    <t>C2884744</t>
  </si>
  <si>
    <t>https://lcsc.com/product-detail/image/SS-12D10G5_C2884744.html</t>
  </si>
  <si>
    <t>SWITCH SLIDE DIP SPST 0.025A 24V</t>
  </si>
  <si>
    <t>Same Sky (Formerly CUI Devices)</t>
  </si>
  <si>
    <t>DS01-254-L-02BE</t>
  </si>
  <si>
    <t>2223-DS01-254-L-02BE-ND</t>
  </si>
  <si>
    <t>https://www.digikey.com.mx/en/products/detail/same-sky-formerly-cui-devices/DS01-254-L-02BE/11310931</t>
  </si>
  <si>
    <t>C5162136</t>
  </si>
  <si>
    <t>https://www.lcsc.com/product-detail/C5162136.html</t>
  </si>
  <si>
    <t>LED ORANGE DIFFUSED 3MM T/H</t>
  </si>
  <si>
    <t>Dialight</t>
  </si>
  <si>
    <t>5219498F</t>
  </si>
  <si>
    <t>350-1556-ND</t>
  </si>
  <si>
    <t>https://www.digikey.com.mx/en/products/detail/dialight/5219498F/808954?s=N4IgTCBcDaIKxgIwE4AsyAcAxEBdAvkA</t>
  </si>
  <si>
    <t>C330758</t>
  </si>
  <si>
    <t>https://lcsc.com/product-detail/image/TJ-L3FYTXHAMCGLFLC0A-A5_C330758.html</t>
  </si>
  <si>
    <t>LED GREEN DIFFUSED T/H</t>
  </si>
  <si>
    <t>Lite-On Inc.</t>
  </si>
  <si>
    <t>LTL-1CHG</t>
  </si>
  <si>
    <t>160-1710-ND</t>
  </si>
  <si>
    <t>https://www.digikey.com.mx/en/products/detail/liteon/LTL-1CHG/670002</t>
  </si>
  <si>
    <t>C331056</t>
  </si>
  <si>
    <t>https://lcsc.com/product-detail/LED-Indication-Discrete_TOGIALED-TJ-L3FYTGCGMCGLFLC2G-A5_C331056.html</t>
  </si>
  <si>
    <t>LED RED DIFFUSED 3MM ROUND T/H</t>
  </si>
  <si>
    <t>Würth Elektronik</t>
  </si>
  <si>
    <t>151031SS04000</t>
  </si>
  <si>
    <t>732-5005-ND</t>
  </si>
  <si>
    <t>https://www.digikey.com.mx/en/products/detail/w%C3%BCrth-elektronik/151031SS04000/4489979?s=N4IgTCBcDaIIwFY4AYDMcDKHkBZn5AF0BfIA</t>
  </si>
  <si>
    <t>C2895470</t>
  </si>
  <si>
    <t>https://lcsc.com/product-detail/image/XL-302SURD_C2895470.html</t>
  </si>
  <si>
    <t>SWITCH TACTILE SPST-NO 0.05A 24V</t>
  </si>
  <si>
    <t>Omron Electronics Inc-EMC Div</t>
  </si>
  <si>
    <t>B3F-4055</t>
  </si>
  <si>
    <t>SW414-ND</t>
  </si>
  <si>
    <t>https://www.digikey.com.mx/en/products/detail/omron-electronics-inc-emc-div/B3F-4055/31799?s=N4IgTCBcDaIEIGYBiBaALABgKxZAXQF8g</t>
  </si>
  <si>
    <t>C84931</t>
  </si>
  <si>
    <t>https://lcsc.com/product-detail/Tactile-Switches_OMRON-B3F-4055_C84931.html?s_z=n_B3F-4055</t>
  </si>
  <si>
    <t>CONN SOCKET 16POS 0.1 GOLD PCB</t>
  </si>
  <si>
    <t>Preci-Dip</t>
  </si>
  <si>
    <t>801-87-016-10-001101</t>
  </si>
  <si>
    <t>1212-1202-ND</t>
  </si>
  <si>
    <t>https://www.digikey.com.mx/short/j7q4z98h</t>
  </si>
  <si>
    <t>FUSE BLOCK CARTRIDGE PCB</t>
  </si>
  <si>
    <t>Littelfuse Inc.</t>
  </si>
  <si>
    <t>0PTF0078P</t>
  </si>
  <si>
    <t>F6094-ND</t>
  </si>
  <si>
    <t>https://www.digikey.com.mx/en/products/detail/littelfuse-inc/0PTF0078P/3427168?s=N4IgTCBcDaIAwAUAqAxOcDsAOBIC6AvkA</t>
  </si>
  <si>
    <t>C717030</t>
  </si>
  <si>
    <t>https://lcsc.com/product-detail/image/PTF-77_C717030.html</t>
  </si>
  <si>
    <t>FUSE GLASS 1.5A 250VAC 5X20MM</t>
  </si>
  <si>
    <t>Eaton - Electronics Division</t>
  </si>
  <si>
    <t>BK1/GMA-1.5-R</t>
  </si>
  <si>
    <t>283-3267-ND</t>
  </si>
  <si>
    <t>https://www.digikey.com.mx/en/products/detail/eaton-electronics-division/BK1-GMA-1-5-R/1877115?s=N4IgTCBcDaIEIGkCMB6A4gWQIIFokDoBWHAJRAF0BfIA</t>
  </si>
  <si>
    <t>C5381724</t>
  </si>
  <si>
    <t>https://lcsc.com/product-detail/Disposable-fuses_Reomax-STC1150_C5381724.html</t>
  </si>
  <si>
    <t>RES 0.33 OHM 1% 1W 2512</t>
  </si>
  <si>
    <t>YAGEO</t>
  </si>
  <si>
    <t>RL2512FK-070R33L</t>
  </si>
  <si>
    <t>311-0.33TTR-ND</t>
  </si>
  <si>
    <t>https://www.digikey.com.mx/en/products/detail/yageo/RL2512FK-070R33L/3885937</t>
  </si>
  <si>
    <t>C2960712</t>
  </si>
  <si>
    <t>https://lcsc.com/product-detail/Chip-Resistor-Surface-Mount_FOJAN-FRL2512FR330TS_C2960712.html</t>
  </si>
  <si>
    <t>RES 0.4 OHM 1% 1W 2512</t>
  </si>
  <si>
    <t>RL2512FK-070R4L</t>
  </si>
  <si>
    <t>13-RL2512FK-070R4LTR-ND</t>
  </si>
  <si>
    <t>https://www.digikey.com.mx/en/products/detail/yageo/RL2512FK-070R4L/5925460?s=N4IgTCBcDaIEoBkwFYCMYBiBpAtABgHY84AWBEAXQF8g</t>
  </si>
  <si>
    <t>C875856</t>
  </si>
  <si>
    <t>https://lcsc.com/product-detail/Chip-Resistor-Surface-Mount_YAGEO-PT2512FK-070R4L_C875856.html</t>
  </si>
  <si>
    <t>RES 0.5 OHM 1% 1W 2512</t>
  </si>
  <si>
    <t>RL2512FK-070R5L</t>
  </si>
  <si>
    <t>YAG3408TR-ND</t>
  </si>
  <si>
    <t>https://www.digikey.com.mx/en/products/detail/yageo/RL2512FK-070R5L/5925463</t>
  </si>
  <si>
    <t>C705616</t>
  </si>
  <si>
    <t>https://lcsc.com/product-detail/Chip-Resistor-Surface-Mount_YAGEO-RL2512FK-070R5L_C705616.html?s_z=n_RL2512FK-070R5L</t>
  </si>
  <si>
    <t>RES 0.68 OHM 1% 1W 2512</t>
  </si>
  <si>
    <t>RL2512FK-070R68L</t>
  </si>
  <si>
    <t>311-0.68TTR-ND</t>
  </si>
  <si>
    <t>https://www.digikey.com.mx/en/products/detail/yageo/RL2512FK-070R68L/3885938</t>
  </si>
  <si>
    <t>C705617</t>
  </si>
  <si>
    <t>https://lcsc.com/product-detail/Chip-Resistor-Surface-Mount_YAGEO-RL2512FK-070R68L_C705617.html?s_z=n_RL2512FK-070R68L</t>
  </si>
  <si>
    <t>RES ARRAY 8 RES 100 OHM 9SIP</t>
  </si>
  <si>
    <t>4609X-101-101LF</t>
  </si>
  <si>
    <t>4609X-101-101LF-ND</t>
  </si>
  <si>
    <t>https://www.digikey.com.mx/en/products/detail/bourns-inc/4609X-101-101LF/3593677?s=N4IgTCBcDaICwDYAMBOAGgWgIxK93AMgGIgC6AvkA</t>
  </si>
  <si>
    <t>C1357974</t>
  </si>
  <si>
    <t>https://lcsc.com/product-detail/Resistor-Networks-Arrays_BOURNS-4609X-101-101LF_C1357974.html?s_z=n_4609X-101-101LF</t>
  </si>
  <si>
    <t>RES 220 OHM 1% 1/2W AXIAL</t>
  </si>
  <si>
    <t>MFR50SFTE52-220R</t>
  </si>
  <si>
    <t>13-MFR50SFTE52-220RCT-ND</t>
  </si>
  <si>
    <t>https://www.digikey.com.mx/en/products/detail/yageo/MFR50SFTE52-220R/9151270?s=N4IgTCBcDaILIDEBKBWADAZQQFQKIrAFoww0kQBdAXyA</t>
  </si>
  <si>
    <t>C173148</t>
  </si>
  <si>
    <t>https://lcsc.com/product-detail/Through-Hole-Resistors_YAGEO-MFR50SFTE52-220R_C173148.html?s_z=n_MFR50SFTE52-220R</t>
  </si>
  <si>
    <t>RES ARRAY 8 RES 390 OHM 9SIP</t>
  </si>
  <si>
    <t>4609X-101-391LF</t>
  </si>
  <si>
    <t>4609X-101-391LF-ND</t>
  </si>
  <si>
    <t>https://www.digikey.com.mx/en/products/detail/bourns-inc/4609X-101-391LF/3741128</t>
  </si>
  <si>
    <t>C1358032</t>
  </si>
  <si>
    <t>https://lcsc.com/product-detail/Resistor-Networks-Arrays_BOURNS-4609X-101-391LF_C1358032.html?s_z=n_4609X-101-391LF</t>
  </si>
  <si>
    <t>RES 1K OHM 1% 1/2W AXIAL</t>
  </si>
  <si>
    <t>MFR-50FRE52-1K</t>
  </si>
  <si>
    <t>13-MFR-50FRE52-1KTR-ND</t>
  </si>
  <si>
    <t>https://www.digikey.com.mx/en/products/detail/yageo/MFR-50FRE52-1K/9145873</t>
  </si>
  <si>
    <t>C3433942</t>
  </si>
  <si>
    <t>https://lcsc.com/product-detail/Through-Hole-Resistors_YAGEO-MFR-50FRE52-1K_C3433942.html?s_z=n_MFR-50FRE52-1K</t>
  </si>
  <si>
    <t>RES 2K OHM 1% 1/2W AXIAL</t>
  </si>
  <si>
    <t>MFR50SFTE52-2K</t>
  </si>
  <si>
    <t>13-MFR50SFTE52-2KCT-ND</t>
  </si>
  <si>
    <t>https://www.digikey.com.mx/en/products/detail/yageo/MFR50SFTE52-2K/9151333</t>
  </si>
  <si>
    <t>C173150</t>
  </si>
  <si>
    <t>https://lcsc.com/product-detail/Through-Hole-Resistors_YAGEO-MFR50SFTE52-2K_C173150.html?s_z=n_MFR50SFTE52-2K</t>
  </si>
  <si>
    <t>RES ARRAY 8 RES 3.3K OHM 9SIP</t>
  </si>
  <si>
    <t>4609X-101-332LF</t>
  </si>
  <si>
    <t>4609X-101-332LF-ND</t>
  </si>
  <si>
    <t>https://www.digikey.com.mx/en/products/detail/bourns-inc/4609X-101-332LF/3593669?s=N4IgTCBcDaICwDYAMBOAGgWgIxKxgzPmADIBiIAugL5A</t>
  </si>
  <si>
    <t>C5902812</t>
  </si>
  <si>
    <t>https://lcsc.com/product-detail/Resistor-Networks-Arrays_BOURNS-4609X-101-332LF_C5902812.html?s_z=n_4609X-101-332LF</t>
  </si>
  <si>
    <t>RES 10K OHM 1% 1/2W AXIAL</t>
  </si>
  <si>
    <t>Stackpole Electronics Inc</t>
  </si>
  <si>
    <t>RNMF12FTD10K0</t>
  </si>
  <si>
    <t>738-RNMF12FTD10K0TR-ND</t>
  </si>
  <si>
    <t>https://www.digikey.com.mx/en/products/detail/stackpole-electronics-inc/RNMF12FTD10K0/1683082?s=N4IgTCBcDaIEoDkCyAxAjGFAVAImgDANL4gC6AvkA</t>
  </si>
  <si>
    <t>C173139</t>
  </si>
  <si>
    <t>https://lcsc.com/product-detail/Through-Hole-Resistors_YAGEO-MFR50SFTE52-10K_C173139.html</t>
  </si>
  <si>
    <t>RES ARRAY 8 RES 10K OHM 9SIP</t>
  </si>
  <si>
    <t>4609X-101-103LF</t>
  </si>
  <si>
    <t>4609X-101-103LF-ND</t>
  </si>
  <si>
    <t>https://www.digikey.com.mx/en/products/detail/bourns-inc/4609X-101-103LF/2634616?s=N4IgTCBcDaICwDYAMBOAGgWgIxK9pAzADIBiIAugL5A</t>
  </si>
  <si>
    <t>C840660</t>
  </si>
  <si>
    <t>https://lcsc.com/product-detail/Resistor-Networks-Arrays_BOURNS-4609X-101-103LF_C840660.html?s_z=n_4609X-101-103LF</t>
  </si>
  <si>
    <t>RES 68K OHM 1% 1/2W AXIAL</t>
  </si>
  <si>
    <t>MFR50SFTE52-68K</t>
  </si>
  <si>
    <t>13-MFR50SFTE52-68KCT-ND</t>
  </si>
  <si>
    <t>https://www.digikey.com.mx/en/products/detail/yageo/MFR50SFTE52-68K/9151668</t>
  </si>
  <si>
    <t>C176646</t>
  </si>
  <si>
    <t>https://lcsc.com/product-detail/image/MFR50SJT-52-68K_C176646.html</t>
  </si>
  <si>
    <t>RES 1M OHM 1% 1/2W AXIAL</t>
  </si>
  <si>
    <t>RNMF12FTD1M00</t>
  </si>
  <si>
    <t>738-RNMF12FTD1M00TR-ND</t>
  </si>
  <si>
    <t>https://www.digikey.com.mx/en/products/detail/stackpole-electronics-inc/RNMF12FTD1M00/1683127?s=N4IgTCBcDaIEoDkCyAxAjGFAVAImpADASALoC%2BQA</t>
  </si>
  <si>
    <t>C173145</t>
  </si>
  <si>
    <t>https://lcsc.com/product-detail/image/MFR50SFTE52-1M_C173145.html</t>
  </si>
  <si>
    <t>CAP CER 10000PF 100V X7R RADIAL</t>
  </si>
  <si>
    <t>KEMET</t>
  </si>
  <si>
    <t>C322C103M1R5TA</t>
  </si>
  <si>
    <t>399-C322C103M1R5TA-ND</t>
  </si>
  <si>
    <t>https://www.digikey.com.mx/en/products/detail/kemet/C322C103M1R5TA/12700093</t>
  </si>
  <si>
    <t>C5632432</t>
  </si>
  <si>
    <t>https://lcsc.com/product-detail/image/178MU0008_C5632432.html</t>
  </si>
  <si>
    <t>CAP CER 0.1UF 50V X7R RADIAL</t>
  </si>
  <si>
    <t>C320C104K5R5TA</t>
  </si>
  <si>
    <t>399-4264-ND</t>
  </si>
  <si>
    <t>https://www.digikey.com.mx/en/products/detail/kemet/C320C104K5R5TA/818040</t>
  </si>
  <si>
    <t>C5632430</t>
  </si>
  <si>
    <t>https://lcsc.com/product-detail/image/178MU0006_C5632430.html</t>
  </si>
  <si>
    <t>CAP CER 2.2UF 25V X5R RADIAL</t>
  </si>
  <si>
    <t>TDK Corporation</t>
  </si>
  <si>
    <t>FG28X5R1E225KRT06</t>
  </si>
  <si>
    <t>445-173575-1-ND</t>
  </si>
  <si>
    <t>https://www.digikey.com.mx/en/products/detail/tdk-corporation/FG28X5R1E225KRT06/5803189?s=N4IgTCBcDaIGIHEwA4AaBWASgRgKJjHQGlMAVABgDYQBdAXyA</t>
  </si>
  <si>
    <t>C2976626</t>
  </si>
  <si>
    <t>https://lcsc.com/product-detail/Multilayer-Ceramic-Capacitors-MLCC-Leaded_Dersonic-CD1H225KC9BER1F100_C2976626.html</t>
  </si>
  <si>
    <t>CAP CER 10UF 25V X7R RADIAL</t>
  </si>
  <si>
    <t>FG16X7R1E106KRT06</t>
  </si>
  <si>
    <t>445-173156-1-ND</t>
  </si>
  <si>
    <t>https://www.digikey.com.mx/en/products/detail/tdk-corporation/FG16X7R1E106KRT06/5802770?s=N4IgTCBcDaIGIHECMA2AGgdgEpIKJIAYUBpLAFSJAF0BfIA</t>
  </si>
  <si>
    <t>C2761733</t>
  </si>
  <si>
    <t>https://lcsc.com/product-detail/Multilayer-Ceramic-Capacitors-MLCC-Leaded_Dersonic-CD1E106MC9BER2F100_C2761733.html</t>
  </si>
  <si>
    <t>Total</t>
  </si>
  <si>
    <t>qtyMore</t>
  </si>
  <si>
    <t>GTotal</t>
  </si>
  <si>
    <t>HSS-B20-0635H-01</t>
  </si>
  <si>
    <t>102-4177-ND</t>
  </si>
  <si>
    <t>C725324</t>
  </si>
  <si>
    <t>https://www.lcsc.com/product-detail/C725324.html</t>
  </si>
  <si>
    <t>C18723506</t>
  </si>
  <si>
    <t>https://www.lcsc.com/product-detail/C18723506.html</t>
  </si>
  <si>
    <t>4609X-101-331LF</t>
  </si>
  <si>
    <t>C1358389</t>
  </si>
  <si>
    <t>https://www.lcsc.com/product-detail/C1358389.html</t>
  </si>
  <si>
    <t>C3371307</t>
  </si>
  <si>
    <t>https://www.lcsc.com/product-detail/C3371307.html</t>
  </si>
  <si>
    <t>C20592515</t>
  </si>
  <si>
    <t>https://lcsc.com/product-detail/Bluetooth-Modules_ESPRESSIF-ESP32-C6-DEVKITM-1-N4_C20592515.html?s_z=n_ESP32-C6-DEVKITM-1-N4</t>
  </si>
  <si>
    <t>Battery holder</t>
  </si>
  <si>
    <t>C19708139</t>
  </si>
  <si>
    <t>https://www.lcsc.com/product-detail/C19708139.html</t>
  </si>
  <si>
    <t>optional</t>
  </si>
  <si>
    <t>ok</t>
  </si>
  <si>
    <t>CONN RCPT 32POS 0.1 GOLD PCB</t>
  </si>
  <si>
    <t>Samtec Inc.</t>
  </si>
  <si>
    <t>SS-132-T-2</t>
  </si>
  <si>
    <t>SAM1117-32-ND</t>
  </si>
  <si>
    <t>https://www.digikey.com.mx/short/5j72qwnn</t>
  </si>
  <si>
    <t>C19184310</t>
  </si>
  <si>
    <t>https://lcsc.com/product-detail/Female-Headers_chxunda-XDM254C-1-16-Z-3-0-G0_C19184310.html</t>
  </si>
  <si>
    <t>C1358440</t>
  </si>
  <si>
    <t>https://www.lcsc.com/product-detail/C1358440.html</t>
  </si>
  <si>
    <t>no</t>
  </si>
  <si>
    <t>C1375322</t>
  </si>
  <si>
    <t>https://www.lcsc.com/product-detail/C1375322.html</t>
  </si>
  <si>
    <t>C176629</t>
  </si>
  <si>
    <t>https://www.lcsc.com/product-detail/C176629.html</t>
  </si>
  <si>
    <t>CAP CER 0.15UF 25V X7R RADIAL</t>
  </si>
  <si>
    <t>FA28X7R1E154KNU06</t>
  </si>
  <si>
    <t>445-180800-1-ND</t>
  </si>
  <si>
    <t>https://www.digikey.com.mx/en/products/detail/tdk-corporation/FA28X7R1E154KNU06/5866402?s=N4IgTCBcDaIGIEEwA4AaB2ASgRgKLYFYAWAaQDkBVABgDYQBdAXyA</t>
  </si>
  <si>
    <t>C782179</t>
  </si>
  <si>
    <t>https://lcsc.com/product-detail/Multilayer-Ceramic-Capacitors-MLCC-Leaded_muRata-RCER71H154K1K1H03B_C782179.html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</si>
</sst>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1" applyAlignment="1">
      <alignment horizontal="left"/>
    </xf>
    <xf numFmtId="0" fontId="2" fillId="0" borderId="0" xfId="0" applyFont="1"/>
    <xf numFmtId="0" fontId="0" fillId="3" borderId="0" xfId="0" applyFill="1"/>
    <xf numFmtId="0" fontId="1" fillId="0" borderId="0" xfId="1"/>
    <xf numFmtId="0" fontId="1" fillId="0" borderId="0" xfId="1" applyFill="1" applyAlignment="1">
      <alignment horizontal="left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left"/>
    </xf>
    <xf numFmtId="0" fontId="0" fillId="4" borderId="0" xfId="0" applyFill="1"/>
    <xf numFmtId="0" fontId="1" fillId="4" borderId="0" xfId="1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omparators_TI-LM339NE3_C2983642.html?s_z=n_LM339NE3" TargetMode="External"/><Relationship Id="rId13" Type="http://schemas.openxmlformats.org/officeDocument/2006/relationships/hyperlink" Target="https://lcsc.com/product-detail/Resistor-Networks-Arrays_BOURNS-4609X-101-101LF_C1357974.html?s_z=n_4609X-101-101LF" TargetMode="External"/><Relationship Id="rId18" Type="http://schemas.openxmlformats.org/officeDocument/2006/relationships/hyperlink" Target="https://lcsc.com/product-detail/Through-Hole-Resistors_YAGEO-MFR50SFTE52-220R_C173148.html?s_z=n_MFR50SFTE52-220R" TargetMode="External"/><Relationship Id="rId26" Type="http://schemas.openxmlformats.org/officeDocument/2006/relationships/hyperlink" Target="https://a.co/d/7U1Ln4Q" TargetMode="External"/><Relationship Id="rId3" Type="http://schemas.openxmlformats.org/officeDocument/2006/relationships/hyperlink" Target="https://lcsc.com/product-detail/MOSFETs_Infineon-IRFU9024NPBF_C163645.html?s_z=n_IRFU9024NPBF" TargetMode="External"/><Relationship Id="rId21" Type="http://schemas.openxmlformats.org/officeDocument/2006/relationships/hyperlink" Target="https://lcsc.com/product-detail/Bluetooth-Modules_ESPRESSIF-ESP32-C6-DEVKITM-1-N4_C20592515.html?s_z=n_ESP32-C6-DEVKITM-1-N4" TargetMode="External"/><Relationship Id="rId7" Type="http://schemas.openxmlformats.org/officeDocument/2006/relationships/hyperlink" Target="https://lcsc.com/product-detail/Potentiometers-Variable-Resistors_BOURNS-3296Y-1-103LF_C780119.html?s_z=n_3296Y-1-103LF" TargetMode="External"/><Relationship Id="rId12" Type="http://schemas.openxmlformats.org/officeDocument/2006/relationships/hyperlink" Target="https://lcsc.com/product-detail/Tactile-Switches_OMRON-B3F-4055_C84931.html?s_z=n_B3F-4055" TargetMode="External"/><Relationship Id="rId17" Type="http://schemas.openxmlformats.org/officeDocument/2006/relationships/hyperlink" Target="https://lcsc.com/product-detail/Resistor-Networks-Arrays_BOURNS-4609X-101-103LF_C840660.html?s_z=n_4609X-101-103LF" TargetMode="External"/><Relationship Id="rId25" Type="http://schemas.openxmlformats.org/officeDocument/2006/relationships/hyperlink" Target="https://www.alibaba.com/product-detail/D-axis-rubber-tire-robot-accessories_1601227814229.html?spm=a2700.find_similar.normal_offer.d_title.f4695f93YvvmKl" TargetMode="External"/><Relationship Id="rId2" Type="http://schemas.openxmlformats.org/officeDocument/2006/relationships/hyperlink" Target="https://lcsc.com/product-detail/Voltage-Regulators-Linear-Low-Drop-Out-LDO-Regulators_ST-L7805CV-DG_C3795.html?s_z=n_L7805CV" TargetMode="External"/><Relationship Id="rId16" Type="http://schemas.openxmlformats.org/officeDocument/2006/relationships/hyperlink" Target="https://lcsc.com/product-detail/Resistor-Networks-Arrays_BOURNS-4609X-101-332LF_C5902812.html?s_z=n_4609X-101-332LF" TargetMode="External"/><Relationship Id="rId20" Type="http://schemas.openxmlformats.org/officeDocument/2006/relationships/hyperlink" Target="https://www.alibaba.com/product-detail/DC-6V-N20-Gear-Motor-12mm_1601155429574.html?spm=a2756.trade-list-buyer.0.0.e9b876e9jn0PlB" TargetMode="External"/><Relationship Id="rId29" Type="http://schemas.openxmlformats.org/officeDocument/2006/relationships/hyperlink" Target="https://lcsc.com/product-detail/Bluetooth-Modules_ESPRESSIF-ESP32-C6-DEVKITM-1-N4_C20592515.html?s_z=n_ESP32-C6-DEVKITM-1-N4" TargetMode="External"/><Relationship Id="rId1" Type="http://schemas.openxmlformats.org/officeDocument/2006/relationships/hyperlink" Target="https://lcsc.com/product-detail/Voltage-Regulators-Linear-Low-Drop-Out-LDO-Regulators_ST-LD1117V33_C283467.html?s_z=n_LD1117V33" TargetMode="External"/><Relationship Id="rId6" Type="http://schemas.openxmlformats.org/officeDocument/2006/relationships/hyperlink" Target="https://lcsc.com/product-detail/Stepper-Motor-Driver_TI-DRV8833PWPR_C50506.html?s_z=n_DRV8833PWPR" TargetMode="External"/><Relationship Id="rId11" Type="http://schemas.openxmlformats.org/officeDocument/2006/relationships/hyperlink" Target="https://lcsc.com/product-detail/image/PTF-77_C717030.html" TargetMode="External"/><Relationship Id="rId24" Type="http://schemas.openxmlformats.org/officeDocument/2006/relationships/hyperlink" Target="https://www.alibaba.com/product-detail/10PCS-LOT-N20-Seat-Motor-Fixed_1600883011323.html?spm=a2756.trade-list-buyer.0.0.e9b876e9jn0PlB" TargetMode="External"/><Relationship Id="rId32" Type="http://schemas.openxmlformats.org/officeDocument/2006/relationships/hyperlink" Target="https://www.digikey.com.mx/short/j7q4z98h" TargetMode="External"/><Relationship Id="rId5" Type="http://schemas.openxmlformats.org/officeDocument/2006/relationships/hyperlink" Target="https://lcsc.com/product-detail/Zener-Diodes_VISHAY-BZX55C3V3-TAP_C3764057.html?s_z=n_BZX55C3V3-TAP" TargetMode="External"/><Relationship Id="rId15" Type="http://schemas.openxmlformats.org/officeDocument/2006/relationships/hyperlink" Target="https://lcsc.com/product-detail/Through-Hole-Resistors_YAGEO-MFR50SFTE52-2K_C173150.html?s_z=n_MFR50SFTE52-2K" TargetMode="External"/><Relationship Id="rId23" Type="http://schemas.openxmlformats.org/officeDocument/2006/relationships/hyperlink" Target="https://lcsc.com/product-detail/Bluetooth-Modules_ESPRESSIF-ESP32-C6-DEVKITM-1-N4_C20592515.html?s_z=n_ESP32-C6-DEVKITM-1-N4" TargetMode="External"/><Relationship Id="rId28" Type="http://schemas.openxmlformats.org/officeDocument/2006/relationships/hyperlink" Target="https://lcsc.com/product-detail/Bluetooth-Modules_ESPRESSIF-ESP32-C6-DEVKITM-1-N4_C20592515.html?s_z=n_ESP32-C6-DEVKITM-1-N4" TargetMode="External"/><Relationship Id="rId10" Type="http://schemas.openxmlformats.org/officeDocument/2006/relationships/hyperlink" Target="https://lcsc.com/product-detail/image/XL-302SURD_C2895470.html" TargetMode="External"/><Relationship Id="rId19" Type="http://schemas.openxmlformats.org/officeDocument/2006/relationships/hyperlink" Target="https://lcsc.com/product-detail/Bluetooth-Modules_ESPRESSIF-ESP32-C6-DEVKITM-1-N4_C20592515.html?s_z=n_ESP32-C6-DEVKITM-1-N4" TargetMode="External"/><Relationship Id="rId31" Type="http://schemas.openxmlformats.org/officeDocument/2006/relationships/hyperlink" Target="https://www.digikey.com.mx/en/products/detail/omron-electronics-inc-emc-div/B3F-4055/31799?s=N4IgTCBcDaIEIGYBiBaALABgKxZAXQF8g" TargetMode="External"/><Relationship Id="rId4" Type="http://schemas.openxmlformats.org/officeDocument/2006/relationships/hyperlink" Target="https://lcsc.com/product-detail/Comparators_TI-LM393AP_C2879004.html?s_z=n_LM393AP" TargetMode="External"/><Relationship Id="rId9" Type="http://schemas.openxmlformats.org/officeDocument/2006/relationships/hyperlink" Target="https://lcsc.com/product-detail/Signal-Switches-Multiplexers-Decoders_TI-CD74HC151EE4_C3231562.html?s_z=n_CD74HC151E" TargetMode="External"/><Relationship Id="rId14" Type="http://schemas.openxmlformats.org/officeDocument/2006/relationships/hyperlink" Target="https://lcsc.com/product-detail/Through-Hole-Resistors_YAGEO-MFR-50FRE52-1K_C3433942.html?s_z=n_MFR-50FRE52-1K" TargetMode="External"/><Relationship Id="rId22" Type="http://schemas.openxmlformats.org/officeDocument/2006/relationships/hyperlink" Target="https://lcsc.com/product-detail/Bluetooth-Modules_ESPRESSIF-ESP32-C6-DEVKITM-1-N4_C20592515.html?s_z=n_ESP32-C6-DEVKITM-1-N4" TargetMode="External"/><Relationship Id="rId27" Type="http://schemas.openxmlformats.org/officeDocument/2006/relationships/hyperlink" Target="https://lcsc.com/product-detail/Bluetooth-Modules_ESPRESSIF-ESP32-C6-DEVKITM-1-N4_C20592515.html?s_z=n_ESP32-C6-DEVKITM-1-N4" TargetMode="External"/><Relationship Id="rId30" Type="http://schemas.openxmlformats.org/officeDocument/2006/relationships/hyperlink" Target="https://a.co/d/2UfCpf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image/PTF-77_C717030.html" TargetMode="External"/><Relationship Id="rId13" Type="http://schemas.openxmlformats.org/officeDocument/2006/relationships/hyperlink" Target="https://www.alibaba.com/product-detail/DC-6V-N20-Gear-Motor-12mm_1601155429574.html?spm=a2756.trade-list-buyer.0.0.e9b876e9jn0PlB" TargetMode="External"/><Relationship Id="rId18" Type="http://schemas.openxmlformats.org/officeDocument/2006/relationships/hyperlink" Target="https://lcsc.com/product-detail/Heat-sink-cooling-fin_XSD-15-5-10-5-21_C4649.html" TargetMode="External"/><Relationship Id="rId3" Type="http://schemas.openxmlformats.org/officeDocument/2006/relationships/hyperlink" Target="https://lcsc.com/product-detail/MOSFETs_Infineon-IRFU9024NPBF_C163645.html?s_z=n_IRFU9024NPBF" TargetMode="External"/><Relationship Id="rId21" Type="http://schemas.openxmlformats.org/officeDocument/2006/relationships/hyperlink" Target="https://www.lcsc.com/product-detail/C3371307.html" TargetMode="External"/><Relationship Id="rId7" Type="http://schemas.openxmlformats.org/officeDocument/2006/relationships/hyperlink" Target="https://lcsc.com/product-detail/image/XL-302SURD_C2895470.html" TargetMode="External"/><Relationship Id="rId12" Type="http://schemas.openxmlformats.org/officeDocument/2006/relationships/hyperlink" Target="https://lcsc.com/product-detail/Through-Hole-Resistors_YAGEO-MFR50SFTE52-220R_C173148.html?s_z=n_MFR50SFTE52-220R" TargetMode="External"/><Relationship Id="rId17" Type="http://schemas.openxmlformats.org/officeDocument/2006/relationships/hyperlink" Target="https://a.co/d/2UfCpfC" TargetMode="External"/><Relationship Id="rId2" Type="http://schemas.openxmlformats.org/officeDocument/2006/relationships/hyperlink" Target="https://lcsc.com/product-detail/Voltage-Regulators-Linear-Low-Drop-Out-LDO-Regulators_ST-L7805CV-DG_C3795.html?s_z=n_L7805CV" TargetMode="External"/><Relationship Id="rId16" Type="http://schemas.openxmlformats.org/officeDocument/2006/relationships/hyperlink" Target="https://a.co/d/7U1Ln4Q" TargetMode="External"/><Relationship Id="rId20" Type="http://schemas.openxmlformats.org/officeDocument/2006/relationships/hyperlink" Target="https://www.lcsc.com/product-detail/C1358389.html" TargetMode="External"/><Relationship Id="rId1" Type="http://schemas.openxmlformats.org/officeDocument/2006/relationships/hyperlink" Target="https://lcsc.com/product-detail/Voltage-Regulators-Linear-Low-Drop-Out-LDO-Regulators_ST-LD1117V33_C283467.html?s_z=n_LD1117V33" TargetMode="External"/><Relationship Id="rId6" Type="http://schemas.openxmlformats.org/officeDocument/2006/relationships/hyperlink" Target="https://lcsc.com/product-detail/Potentiometers-Variable-Resistors_BOURNS-3296Y-1-103LF_C780119.html?s_z=n_3296Y-1-103LF" TargetMode="External"/><Relationship Id="rId11" Type="http://schemas.openxmlformats.org/officeDocument/2006/relationships/hyperlink" Target="https://lcsc.com/product-detail/Resistor-Networks-Arrays_BOURNS-4609X-101-103LF_C840660.html?s_z=n_4609X-101-103LF" TargetMode="External"/><Relationship Id="rId5" Type="http://schemas.openxmlformats.org/officeDocument/2006/relationships/hyperlink" Target="https://lcsc.com/product-detail/Stepper-Motor-Driver_TI-DRV8833PWPR_C50506.html?s_z=n_DRV8833PWPR" TargetMode="External"/><Relationship Id="rId15" Type="http://schemas.openxmlformats.org/officeDocument/2006/relationships/hyperlink" Target="https://www.alibaba.com/product-detail/D-axis-rubber-tire-robot-accessories_1601227814229.html?spm=a2700.find_similar.normal_offer.d_title.f4695f93YvvmKl" TargetMode="External"/><Relationship Id="rId10" Type="http://schemas.openxmlformats.org/officeDocument/2006/relationships/hyperlink" Target="https://lcsc.com/product-detail/Through-Hole-Resistors_YAGEO-MFR-50FRE52-1K_C3433942.html?s_z=n_MFR-50FRE52-1K" TargetMode="External"/><Relationship Id="rId19" Type="http://schemas.openxmlformats.org/officeDocument/2006/relationships/hyperlink" Target="https://www.digikey.com.mx/short/j7q4z98h" TargetMode="External"/><Relationship Id="rId4" Type="http://schemas.openxmlformats.org/officeDocument/2006/relationships/hyperlink" Target="https://lcsc.com/product-detail/Zener-Diodes_VISHAY-BZX55C3V3-TAP_C3764057.html?s_z=n_BZX55C3V3-TAP" TargetMode="External"/><Relationship Id="rId9" Type="http://schemas.openxmlformats.org/officeDocument/2006/relationships/hyperlink" Target="https://lcsc.com/product-detail/Tactile-Switches_OMRON-B3F-4055_C84931.html?s_z=n_B3F-4055" TargetMode="External"/><Relationship Id="rId14" Type="http://schemas.openxmlformats.org/officeDocument/2006/relationships/hyperlink" Target="https://www.alibaba.com/product-detail/10PCS-LOT-N20-Seat-Motor-Fixed_1600883011323.html?spm=a2756.trade-list-buyer.0.0.e9b876e9jn0Pl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csc.com/product-detail/C176629.html" TargetMode="External"/><Relationship Id="rId1" Type="http://schemas.openxmlformats.org/officeDocument/2006/relationships/hyperlink" Target="https://www.lcsc.com/product-detail/C13584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5DC9-73A9-4C56-8D5D-D6C665905E61}">
  <dimension ref="A1:S51"/>
  <sheetViews>
    <sheetView topLeftCell="F1" workbookViewId="0">
      <pane ySplit="1" topLeftCell="A4" activePane="bottomLeft" state="frozen"/>
      <selection pane="bottomLeft" activeCell="F42" sqref="F42:I42"/>
    </sheetView>
  </sheetViews>
  <sheetFormatPr defaultColWidth="8.85546875" defaultRowHeight="14.45"/>
  <cols>
    <col min="1" max="1" width="7" style="4" customWidth="1"/>
    <col min="2" max="2" width="40.5703125" customWidth="1"/>
    <col min="3" max="3" width="6.42578125" customWidth="1"/>
    <col min="4" max="4" width="18.5703125" customWidth="1"/>
    <col min="5" max="5" width="22.85546875" customWidth="1"/>
    <col min="7" max="7" width="26.140625" customWidth="1"/>
    <col min="8" max="8" width="18.7109375" customWidth="1"/>
    <col min="11" max="11" width="26.140625" customWidth="1"/>
    <col min="12" max="12" width="18.7109375" customWidth="1"/>
    <col min="17" max="17" width="14.28515625" customWidth="1"/>
    <col min="18" max="18" width="16.140625" customWidth="1"/>
    <col min="19" max="19" width="19.1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5</v>
      </c>
      <c r="K1" s="1" t="s">
        <v>6</v>
      </c>
      <c r="L1" s="1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1" t="s">
        <v>12</v>
      </c>
      <c r="R1" s="1" t="s">
        <v>13</v>
      </c>
      <c r="S1" s="3" t="s">
        <v>14</v>
      </c>
    </row>
    <row r="2" spans="1:19">
      <c r="A2" s="4">
        <v>1</v>
      </c>
      <c r="B2" t="s">
        <v>15</v>
      </c>
      <c r="C2">
        <v>1</v>
      </c>
      <c r="D2" t="s">
        <v>16</v>
      </c>
      <c r="E2" t="s">
        <v>17</v>
      </c>
      <c r="F2" t="s">
        <v>18</v>
      </c>
      <c r="G2" t="s">
        <v>19</v>
      </c>
      <c r="H2" s="6" t="s">
        <v>20</v>
      </c>
      <c r="I2">
        <v>13.5</v>
      </c>
      <c r="J2" t="s">
        <v>21</v>
      </c>
      <c r="K2" t="s">
        <v>21</v>
      </c>
      <c r="L2" s="6" t="s">
        <v>21</v>
      </c>
      <c r="M2" t="s">
        <v>21</v>
      </c>
      <c r="N2" t="s">
        <v>22</v>
      </c>
      <c r="O2">
        <f>C2*I2</f>
        <v>13.5</v>
      </c>
      <c r="P2">
        <f>A2*I2</f>
        <v>13.5</v>
      </c>
    </row>
    <row r="3" spans="1:19" ht="15">
      <c r="A3" s="4">
        <v>2</v>
      </c>
      <c r="B3" t="s">
        <v>23</v>
      </c>
      <c r="C3">
        <v>1</v>
      </c>
      <c r="D3" t="s">
        <v>24</v>
      </c>
      <c r="E3" t="s">
        <v>25</v>
      </c>
      <c r="F3" t="s">
        <v>26</v>
      </c>
      <c r="G3" t="s">
        <v>27</v>
      </c>
      <c r="H3" s="6" t="s">
        <v>28</v>
      </c>
      <c r="I3">
        <v>8.09</v>
      </c>
      <c r="J3" t="s">
        <v>21</v>
      </c>
      <c r="K3" t="s">
        <v>21</v>
      </c>
      <c r="L3" s="6" t="s">
        <v>21</v>
      </c>
      <c r="M3" t="s">
        <v>21</v>
      </c>
      <c r="N3" t="s">
        <v>22</v>
      </c>
      <c r="O3">
        <f>C3*I3</f>
        <v>8.09</v>
      </c>
      <c r="P3" t="s">
        <v>21</v>
      </c>
    </row>
    <row r="4" spans="1:19">
      <c r="A4" s="4">
        <v>3</v>
      </c>
      <c r="B4" t="s">
        <v>29</v>
      </c>
      <c r="C4">
        <v>1</v>
      </c>
      <c r="D4" t="s">
        <v>30</v>
      </c>
      <c r="E4" t="s">
        <v>31</v>
      </c>
      <c r="F4" t="s">
        <v>26</v>
      </c>
      <c r="G4" t="s">
        <v>32</v>
      </c>
      <c r="H4" s="6" t="s">
        <v>33</v>
      </c>
      <c r="I4">
        <v>0.72</v>
      </c>
      <c r="J4" t="s">
        <v>34</v>
      </c>
      <c r="K4" t="s">
        <v>35</v>
      </c>
      <c r="L4" s="6" t="s">
        <v>36</v>
      </c>
      <c r="M4">
        <v>0.31</v>
      </c>
      <c r="N4" t="s">
        <v>22</v>
      </c>
      <c r="O4">
        <f t="shared" ref="O4:O50" si="0">C4*I4</f>
        <v>0.72</v>
      </c>
      <c r="P4">
        <f t="shared" ref="P4:P50" si="1">C4*M4</f>
        <v>0.31</v>
      </c>
    </row>
    <row r="5" spans="1:19">
      <c r="A5" s="4">
        <v>4</v>
      </c>
      <c r="B5" t="s">
        <v>37</v>
      </c>
      <c r="C5">
        <v>1</v>
      </c>
      <c r="D5" t="s">
        <v>30</v>
      </c>
      <c r="E5" t="s">
        <v>38</v>
      </c>
      <c r="F5" t="s">
        <v>26</v>
      </c>
      <c r="G5" t="s">
        <v>39</v>
      </c>
      <c r="H5" s="6" t="s">
        <v>40</v>
      </c>
      <c r="I5">
        <v>0.5</v>
      </c>
      <c r="J5" t="s">
        <v>34</v>
      </c>
      <c r="K5" t="s">
        <v>41</v>
      </c>
      <c r="L5" s="6" t="s">
        <v>42</v>
      </c>
      <c r="M5">
        <v>0.15</v>
      </c>
      <c r="N5" t="s">
        <v>22</v>
      </c>
      <c r="O5">
        <f t="shared" si="0"/>
        <v>0.5</v>
      </c>
      <c r="P5">
        <f t="shared" si="1"/>
        <v>0.15</v>
      </c>
    </row>
    <row r="6" spans="1:19">
      <c r="A6" s="11">
        <v>5</v>
      </c>
      <c r="B6" s="8" t="s">
        <v>43</v>
      </c>
      <c r="C6" s="8">
        <v>2</v>
      </c>
      <c r="D6" s="8" t="s">
        <v>44</v>
      </c>
      <c r="E6" s="8" t="s">
        <v>45</v>
      </c>
      <c r="F6" s="8" t="s">
        <v>26</v>
      </c>
      <c r="G6" s="8" t="s">
        <v>46</v>
      </c>
      <c r="H6" s="12" t="s">
        <v>47</v>
      </c>
      <c r="I6" s="8">
        <v>0.74</v>
      </c>
      <c r="J6" s="8" t="s">
        <v>34</v>
      </c>
      <c r="K6" s="8" t="s">
        <v>48</v>
      </c>
      <c r="L6" s="12" t="s">
        <v>49</v>
      </c>
      <c r="M6" s="8">
        <v>7.0000000000000007E-2</v>
      </c>
      <c r="N6" s="8" t="s">
        <v>22</v>
      </c>
      <c r="O6" s="8">
        <f t="shared" si="0"/>
        <v>1.48</v>
      </c>
      <c r="P6" s="8">
        <f t="shared" si="1"/>
        <v>0.14000000000000001</v>
      </c>
    </row>
    <row r="7" spans="1:19">
      <c r="A7" s="4">
        <v>6</v>
      </c>
      <c r="B7" t="s">
        <v>50</v>
      </c>
      <c r="C7">
        <v>1</v>
      </c>
      <c r="D7" t="s">
        <v>51</v>
      </c>
      <c r="E7" t="s">
        <v>52</v>
      </c>
      <c r="F7" t="s">
        <v>26</v>
      </c>
      <c r="G7" t="s">
        <v>53</v>
      </c>
      <c r="H7" s="6" t="s">
        <v>54</v>
      </c>
      <c r="I7">
        <v>0.25</v>
      </c>
      <c r="J7" t="s">
        <v>34</v>
      </c>
      <c r="K7" t="s">
        <v>55</v>
      </c>
      <c r="L7" s="6" t="s">
        <v>56</v>
      </c>
      <c r="M7">
        <v>0.17</v>
      </c>
      <c r="N7" t="s">
        <v>22</v>
      </c>
      <c r="O7">
        <f t="shared" si="0"/>
        <v>0.25</v>
      </c>
      <c r="P7">
        <f t="shared" si="1"/>
        <v>0.17</v>
      </c>
    </row>
    <row r="8" spans="1:19" ht="15">
      <c r="A8" s="4">
        <v>7</v>
      </c>
      <c r="B8" t="s">
        <v>57</v>
      </c>
      <c r="C8">
        <v>1</v>
      </c>
      <c r="D8" t="s">
        <v>21</v>
      </c>
      <c r="E8" t="s">
        <v>21</v>
      </c>
      <c r="F8" t="s">
        <v>58</v>
      </c>
      <c r="G8" t="s">
        <v>59</v>
      </c>
      <c r="H8" s="6" t="s">
        <v>60</v>
      </c>
      <c r="I8">
        <v>1.9</v>
      </c>
      <c r="N8" t="s">
        <v>22</v>
      </c>
      <c r="O8">
        <f t="shared" si="0"/>
        <v>1.9</v>
      </c>
      <c r="P8">
        <f t="shared" si="1"/>
        <v>0</v>
      </c>
    </row>
    <row r="9" spans="1:19" ht="15">
      <c r="A9" s="11">
        <v>8</v>
      </c>
      <c r="B9" s="8" t="s">
        <v>61</v>
      </c>
      <c r="C9" s="8"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8" t="s">
        <v>22</v>
      </c>
      <c r="O9" s="8">
        <f t="shared" si="0"/>
        <v>0</v>
      </c>
      <c r="P9" s="8">
        <f t="shared" si="1"/>
        <v>0</v>
      </c>
      <c r="Q9" s="8"/>
    </row>
    <row r="10" spans="1:19">
      <c r="A10" s="4">
        <v>9</v>
      </c>
      <c r="B10" t="s">
        <v>62</v>
      </c>
      <c r="C10">
        <v>1</v>
      </c>
      <c r="D10" t="s">
        <v>63</v>
      </c>
      <c r="E10" t="s">
        <v>64</v>
      </c>
      <c r="F10" t="s">
        <v>26</v>
      </c>
      <c r="G10" t="s">
        <v>65</v>
      </c>
      <c r="H10" s="6" t="s">
        <v>66</v>
      </c>
      <c r="I10">
        <v>0.69</v>
      </c>
      <c r="J10" t="s">
        <v>34</v>
      </c>
      <c r="K10" t="s">
        <v>67</v>
      </c>
      <c r="L10" s="6" t="s">
        <v>68</v>
      </c>
      <c r="M10">
        <v>0.39</v>
      </c>
      <c r="N10" t="s">
        <v>22</v>
      </c>
      <c r="O10">
        <f t="shared" si="0"/>
        <v>0.69</v>
      </c>
      <c r="P10">
        <f t="shared" si="1"/>
        <v>0.39</v>
      </c>
    </row>
    <row r="11" spans="1:19">
      <c r="A11" s="4">
        <v>10</v>
      </c>
      <c r="B11" t="s">
        <v>69</v>
      </c>
      <c r="C11">
        <v>1</v>
      </c>
      <c r="D11" t="s">
        <v>51</v>
      </c>
      <c r="E11" t="s">
        <v>70</v>
      </c>
      <c r="F11" t="s">
        <v>26</v>
      </c>
      <c r="G11" t="s">
        <v>71</v>
      </c>
      <c r="H11" s="6" t="s">
        <v>72</v>
      </c>
      <c r="I11">
        <v>0.32</v>
      </c>
      <c r="J11" t="s">
        <v>34</v>
      </c>
      <c r="K11" t="s">
        <v>73</v>
      </c>
      <c r="L11" s="6" t="s">
        <v>74</v>
      </c>
      <c r="M11">
        <v>0.3</v>
      </c>
      <c r="N11" t="s">
        <v>22</v>
      </c>
      <c r="O11">
        <f t="shared" si="0"/>
        <v>0.32</v>
      </c>
      <c r="P11">
        <f t="shared" si="1"/>
        <v>0.3</v>
      </c>
    </row>
    <row r="12" spans="1:19">
      <c r="A12" s="4">
        <v>11</v>
      </c>
      <c r="B12" t="s">
        <v>75</v>
      </c>
      <c r="C12">
        <v>1</v>
      </c>
      <c r="D12" t="s">
        <v>76</v>
      </c>
      <c r="E12" t="s">
        <v>77</v>
      </c>
      <c r="F12" t="s">
        <v>26</v>
      </c>
      <c r="G12" t="s">
        <v>78</v>
      </c>
      <c r="H12" s="6" t="s">
        <v>79</v>
      </c>
      <c r="I12">
        <v>0.1</v>
      </c>
      <c r="J12" t="s">
        <v>34</v>
      </c>
      <c r="K12" t="s">
        <v>80</v>
      </c>
      <c r="L12" s="6" t="s">
        <v>81</v>
      </c>
      <c r="M12">
        <v>0.04</v>
      </c>
      <c r="N12" t="s">
        <v>22</v>
      </c>
      <c r="O12">
        <f t="shared" si="0"/>
        <v>0.1</v>
      </c>
      <c r="P12">
        <f t="shared" si="1"/>
        <v>0.04</v>
      </c>
    </row>
    <row r="13" spans="1:19" ht="15">
      <c r="A13" s="4">
        <v>12</v>
      </c>
      <c r="B13" t="s">
        <v>82</v>
      </c>
      <c r="C13">
        <v>2</v>
      </c>
      <c r="D13" t="s">
        <v>83</v>
      </c>
      <c r="E13" t="s">
        <v>84</v>
      </c>
      <c r="F13" t="s">
        <v>26</v>
      </c>
      <c r="G13" t="s">
        <v>85</v>
      </c>
      <c r="H13" s="6" t="s">
        <v>86</v>
      </c>
      <c r="I13">
        <v>11.9</v>
      </c>
      <c r="J13" t="s">
        <v>58</v>
      </c>
      <c r="K13" t="s">
        <v>87</v>
      </c>
      <c r="L13" s="9" t="s">
        <v>88</v>
      </c>
      <c r="M13">
        <v>5.7</v>
      </c>
      <c r="N13" t="s">
        <v>22</v>
      </c>
      <c r="O13">
        <f t="shared" si="0"/>
        <v>23.8</v>
      </c>
      <c r="P13">
        <f t="shared" si="1"/>
        <v>11.4</v>
      </c>
    </row>
    <row r="14" spans="1:19" ht="15">
      <c r="A14" s="4">
        <v>13</v>
      </c>
      <c r="B14" t="s">
        <v>89</v>
      </c>
      <c r="C14">
        <v>2</v>
      </c>
      <c r="D14" t="s">
        <v>90</v>
      </c>
      <c r="E14" t="s">
        <v>90</v>
      </c>
      <c r="F14" t="s">
        <v>58</v>
      </c>
      <c r="G14" t="s">
        <v>91</v>
      </c>
      <c r="H14" s="6" t="s">
        <v>92</v>
      </c>
      <c r="I14">
        <v>0.3</v>
      </c>
      <c r="J14" t="s">
        <v>21</v>
      </c>
      <c r="K14" t="s">
        <v>21</v>
      </c>
      <c r="L14" s="6" t="s">
        <v>21</v>
      </c>
      <c r="M14" t="s">
        <v>21</v>
      </c>
      <c r="N14" t="s">
        <v>22</v>
      </c>
      <c r="O14">
        <f t="shared" si="0"/>
        <v>0.6</v>
      </c>
      <c r="P14" t="s">
        <v>21</v>
      </c>
    </row>
    <row r="15" spans="1:19" ht="15">
      <c r="A15" s="4">
        <v>14</v>
      </c>
      <c r="B15" t="s">
        <v>93</v>
      </c>
      <c r="C15">
        <v>4</v>
      </c>
      <c r="D15" t="s">
        <v>90</v>
      </c>
      <c r="E15" t="s">
        <v>90</v>
      </c>
      <c r="F15" t="s">
        <v>58</v>
      </c>
      <c r="G15" t="s">
        <v>94</v>
      </c>
      <c r="H15" s="6" t="s">
        <v>95</v>
      </c>
      <c r="I15">
        <v>0.1</v>
      </c>
      <c r="J15" t="s">
        <v>21</v>
      </c>
      <c r="K15" t="s">
        <v>21</v>
      </c>
      <c r="L15" s="6" t="s">
        <v>21</v>
      </c>
      <c r="M15" t="s">
        <v>21</v>
      </c>
      <c r="N15" t="s">
        <v>22</v>
      </c>
      <c r="O15">
        <f t="shared" si="0"/>
        <v>0.4</v>
      </c>
      <c r="P15" t="s">
        <v>21</v>
      </c>
    </row>
    <row r="16" spans="1:19">
      <c r="A16" s="4">
        <v>15</v>
      </c>
      <c r="B16" t="s">
        <v>96</v>
      </c>
      <c r="C16">
        <v>1</v>
      </c>
      <c r="D16" t="s">
        <v>51</v>
      </c>
      <c r="E16" t="s">
        <v>97</v>
      </c>
      <c r="F16" t="s">
        <v>26</v>
      </c>
      <c r="G16" t="s">
        <v>98</v>
      </c>
      <c r="H16" s="6" t="s">
        <v>99</v>
      </c>
      <c r="I16">
        <v>2.13</v>
      </c>
      <c r="J16" t="s">
        <v>34</v>
      </c>
      <c r="K16" t="s">
        <v>100</v>
      </c>
      <c r="L16" s="6" t="s">
        <v>101</v>
      </c>
      <c r="M16">
        <v>0.68</v>
      </c>
      <c r="N16" t="s">
        <v>22</v>
      </c>
      <c r="O16">
        <f t="shared" si="0"/>
        <v>2.13</v>
      </c>
      <c r="P16">
        <f t="shared" si="1"/>
        <v>0.68</v>
      </c>
    </row>
    <row r="17" spans="1:16" ht="15">
      <c r="B17" t="s">
        <v>102</v>
      </c>
      <c r="C17">
        <v>2</v>
      </c>
      <c r="D17" t="s">
        <v>103</v>
      </c>
      <c r="E17" t="s">
        <v>90</v>
      </c>
      <c r="F17" t="s">
        <v>104</v>
      </c>
      <c r="G17" t="s">
        <v>105</v>
      </c>
      <c r="H17" s="6" t="s">
        <v>106</v>
      </c>
      <c r="I17">
        <v>0.15</v>
      </c>
      <c r="J17" t="s">
        <v>21</v>
      </c>
      <c r="K17" t="s">
        <v>21</v>
      </c>
      <c r="L17" s="6" t="s">
        <v>21</v>
      </c>
      <c r="M17" t="s">
        <v>21</v>
      </c>
    </row>
    <row r="18" spans="1:16" ht="15">
      <c r="B18" t="s">
        <v>107</v>
      </c>
      <c r="C18">
        <v>2</v>
      </c>
      <c r="D18" t="s">
        <v>108</v>
      </c>
      <c r="E18" t="s">
        <v>90</v>
      </c>
      <c r="F18" t="s">
        <v>104</v>
      </c>
      <c r="G18" t="s">
        <v>109</v>
      </c>
      <c r="H18" s="6" t="s">
        <v>110</v>
      </c>
      <c r="J18" t="s">
        <v>21</v>
      </c>
      <c r="K18" t="s">
        <v>21</v>
      </c>
      <c r="L18" s="6" t="s">
        <v>21</v>
      </c>
      <c r="M18" t="s">
        <v>21</v>
      </c>
    </row>
    <row r="19" spans="1:16" ht="15">
      <c r="A19" s="11">
        <v>16</v>
      </c>
      <c r="B19" s="8" t="s">
        <v>111</v>
      </c>
      <c r="C19" s="8">
        <v>1</v>
      </c>
      <c r="D19" s="8"/>
      <c r="E19" s="8"/>
      <c r="F19" s="8"/>
      <c r="G19" s="8"/>
      <c r="H19" s="12"/>
      <c r="I19" s="8"/>
      <c r="J19" s="8" t="s">
        <v>21</v>
      </c>
      <c r="K19" s="8" t="s">
        <v>21</v>
      </c>
      <c r="L19" s="12" t="s">
        <v>21</v>
      </c>
      <c r="M19" s="8" t="s">
        <v>21</v>
      </c>
      <c r="N19" s="8"/>
      <c r="O19" s="8"/>
      <c r="P19" s="8"/>
    </row>
    <row r="20" spans="1:16">
      <c r="A20" s="4">
        <v>17</v>
      </c>
      <c r="B20" t="s">
        <v>112</v>
      </c>
      <c r="C20">
        <v>8</v>
      </c>
      <c r="D20" t="s">
        <v>113</v>
      </c>
      <c r="E20" t="s">
        <v>114</v>
      </c>
      <c r="F20" t="s">
        <v>26</v>
      </c>
      <c r="G20" t="s">
        <v>115</v>
      </c>
      <c r="H20" s="6" t="s">
        <v>116</v>
      </c>
      <c r="I20">
        <v>1.19</v>
      </c>
      <c r="J20" t="s">
        <v>34</v>
      </c>
      <c r="K20" t="s">
        <v>117</v>
      </c>
      <c r="L20" s="6" t="s">
        <v>118</v>
      </c>
      <c r="M20">
        <v>1.18</v>
      </c>
      <c r="N20" t="s">
        <v>22</v>
      </c>
      <c r="O20">
        <f t="shared" si="0"/>
        <v>9.52</v>
      </c>
      <c r="P20">
        <f t="shared" si="1"/>
        <v>9.44</v>
      </c>
    </row>
    <row r="21" spans="1:16">
      <c r="A21" s="4">
        <v>18</v>
      </c>
      <c r="B21" t="s">
        <v>119</v>
      </c>
      <c r="C21">
        <v>1</v>
      </c>
      <c r="D21" t="s">
        <v>120</v>
      </c>
      <c r="E21" t="s">
        <v>121</v>
      </c>
      <c r="F21" t="s">
        <v>26</v>
      </c>
      <c r="G21" t="s">
        <v>122</v>
      </c>
      <c r="H21" s="6" t="s">
        <v>123</v>
      </c>
      <c r="I21">
        <v>2.0499999999999998</v>
      </c>
      <c r="J21" t="s">
        <v>34</v>
      </c>
      <c r="K21" t="s">
        <v>124</v>
      </c>
      <c r="L21" s="6" t="s">
        <v>125</v>
      </c>
      <c r="M21">
        <v>0.91</v>
      </c>
      <c r="N21" t="s">
        <v>22</v>
      </c>
      <c r="O21">
        <f t="shared" si="0"/>
        <v>2.0499999999999998</v>
      </c>
      <c r="P21">
        <f t="shared" si="1"/>
        <v>0.91</v>
      </c>
    </row>
    <row r="22" spans="1:16">
      <c r="A22" s="4">
        <v>19</v>
      </c>
      <c r="B22" t="s">
        <v>126</v>
      </c>
      <c r="C22">
        <v>2</v>
      </c>
      <c r="D22" t="s">
        <v>51</v>
      </c>
      <c r="E22" t="s">
        <v>127</v>
      </c>
      <c r="F22" t="s">
        <v>26</v>
      </c>
      <c r="G22" t="s">
        <v>128</v>
      </c>
      <c r="H22" s="6" t="s">
        <v>129</v>
      </c>
      <c r="I22">
        <v>0.5</v>
      </c>
      <c r="J22" t="s">
        <v>34</v>
      </c>
      <c r="K22" t="s">
        <v>130</v>
      </c>
      <c r="L22" s="6" t="s">
        <v>131</v>
      </c>
      <c r="M22">
        <v>0.49</v>
      </c>
      <c r="N22" t="s">
        <v>22</v>
      </c>
      <c r="O22">
        <f t="shared" si="0"/>
        <v>1</v>
      </c>
      <c r="P22">
        <f t="shared" si="1"/>
        <v>0.98</v>
      </c>
    </row>
    <row r="23" spans="1:16">
      <c r="A23" s="4">
        <v>20</v>
      </c>
      <c r="B23" t="s">
        <v>132</v>
      </c>
      <c r="C23">
        <v>1</v>
      </c>
      <c r="D23" t="s">
        <v>51</v>
      </c>
      <c r="E23" t="s">
        <v>133</v>
      </c>
      <c r="F23" t="s">
        <v>26</v>
      </c>
      <c r="G23" t="s">
        <v>134</v>
      </c>
      <c r="H23" s="6" t="s">
        <v>135</v>
      </c>
      <c r="I23">
        <v>0.75</v>
      </c>
      <c r="J23" t="s">
        <v>34</v>
      </c>
      <c r="K23" t="s">
        <v>136</v>
      </c>
      <c r="L23" s="6" t="s">
        <v>137</v>
      </c>
      <c r="M23">
        <v>0.79</v>
      </c>
      <c r="N23" t="s">
        <v>22</v>
      </c>
      <c r="O23">
        <f t="shared" si="0"/>
        <v>0.75</v>
      </c>
      <c r="P23">
        <f t="shared" si="1"/>
        <v>0.79</v>
      </c>
    </row>
    <row r="24" spans="1:16">
      <c r="A24" s="4">
        <v>21</v>
      </c>
      <c r="B24" t="s">
        <v>138</v>
      </c>
      <c r="C24">
        <v>1</v>
      </c>
      <c r="D24" t="s">
        <v>139</v>
      </c>
      <c r="E24" t="s">
        <v>140</v>
      </c>
      <c r="F24" t="s">
        <v>26</v>
      </c>
      <c r="G24" t="s">
        <v>141</v>
      </c>
      <c r="H24" s="6" t="s">
        <v>142</v>
      </c>
      <c r="I24">
        <v>2.87</v>
      </c>
      <c r="J24" t="s">
        <v>34</v>
      </c>
      <c r="K24" t="s">
        <v>143</v>
      </c>
      <c r="L24" s="6" t="s">
        <v>144</v>
      </c>
      <c r="M24">
        <v>1.5569999999999999</v>
      </c>
      <c r="N24" t="s">
        <v>22</v>
      </c>
      <c r="O24">
        <f t="shared" si="0"/>
        <v>2.87</v>
      </c>
      <c r="P24">
        <f t="shared" si="1"/>
        <v>1.5569999999999999</v>
      </c>
    </row>
    <row r="25" spans="1:16">
      <c r="A25" s="4">
        <v>22</v>
      </c>
      <c r="B25" t="s">
        <v>145</v>
      </c>
      <c r="C25">
        <v>1</v>
      </c>
      <c r="D25" t="s">
        <v>146</v>
      </c>
      <c r="E25" t="s">
        <v>147</v>
      </c>
      <c r="F25" t="s">
        <v>26</v>
      </c>
      <c r="G25" t="s">
        <v>148</v>
      </c>
      <c r="H25" s="6" t="s">
        <v>149</v>
      </c>
      <c r="I25">
        <v>0.52</v>
      </c>
      <c r="J25" t="s">
        <v>34</v>
      </c>
      <c r="K25" t="s">
        <v>150</v>
      </c>
      <c r="L25" s="6" t="s">
        <v>151</v>
      </c>
      <c r="M25">
        <v>0.19</v>
      </c>
      <c r="N25" t="s">
        <v>22</v>
      </c>
      <c r="O25">
        <f t="shared" si="0"/>
        <v>0.52</v>
      </c>
      <c r="P25">
        <f t="shared" si="1"/>
        <v>0.19</v>
      </c>
    </row>
    <row r="26" spans="1:16">
      <c r="A26" s="4">
        <v>23</v>
      </c>
      <c r="B26" t="s">
        <v>152</v>
      </c>
      <c r="C26">
        <v>1</v>
      </c>
      <c r="D26" t="s">
        <v>153</v>
      </c>
      <c r="E26" t="s">
        <v>154</v>
      </c>
      <c r="F26" t="s">
        <v>26</v>
      </c>
      <c r="G26" t="s">
        <v>155</v>
      </c>
      <c r="H26" s="6" t="s">
        <v>156</v>
      </c>
      <c r="I26">
        <v>0.7</v>
      </c>
      <c r="J26" t="s">
        <v>34</v>
      </c>
      <c r="K26" t="s">
        <v>157</v>
      </c>
      <c r="L26" s="6" t="s">
        <v>158</v>
      </c>
      <c r="M26">
        <v>0.04</v>
      </c>
      <c r="N26" t="s">
        <v>22</v>
      </c>
      <c r="O26">
        <f t="shared" si="0"/>
        <v>0.7</v>
      </c>
      <c r="P26">
        <f t="shared" si="1"/>
        <v>0.04</v>
      </c>
    </row>
    <row r="27" spans="1:16">
      <c r="A27" s="4">
        <v>24</v>
      </c>
      <c r="B27" t="s">
        <v>159</v>
      </c>
      <c r="C27">
        <v>1</v>
      </c>
      <c r="D27" t="s">
        <v>160</v>
      </c>
      <c r="E27" t="s">
        <v>161</v>
      </c>
      <c r="F27" t="s">
        <v>26</v>
      </c>
      <c r="G27" t="s">
        <v>162</v>
      </c>
      <c r="H27" s="6" t="s">
        <v>163</v>
      </c>
      <c r="I27">
        <v>0.17</v>
      </c>
      <c r="J27" t="s">
        <v>34</v>
      </c>
      <c r="K27" t="s">
        <v>164</v>
      </c>
      <c r="L27" s="6" t="s">
        <v>165</v>
      </c>
      <c r="M27">
        <v>0.05</v>
      </c>
      <c r="N27" t="s">
        <v>22</v>
      </c>
      <c r="O27">
        <f t="shared" si="0"/>
        <v>0.17</v>
      </c>
      <c r="P27">
        <f t="shared" si="1"/>
        <v>0.05</v>
      </c>
    </row>
    <row r="28" spans="1:16">
      <c r="A28" s="4">
        <v>25</v>
      </c>
      <c r="B28" t="s">
        <v>166</v>
      </c>
      <c r="C28">
        <v>8</v>
      </c>
      <c r="D28" t="s">
        <v>167</v>
      </c>
      <c r="E28" t="s">
        <v>168</v>
      </c>
      <c r="F28" t="s">
        <v>26</v>
      </c>
      <c r="G28" t="s">
        <v>169</v>
      </c>
      <c r="H28" s="6" t="s">
        <v>170</v>
      </c>
      <c r="I28">
        <v>0.16</v>
      </c>
      <c r="J28" t="s">
        <v>34</v>
      </c>
      <c r="K28" t="s">
        <v>171</v>
      </c>
      <c r="L28" s="6" t="s">
        <v>172</v>
      </c>
      <c r="M28">
        <v>0.02</v>
      </c>
      <c r="N28" t="s">
        <v>22</v>
      </c>
      <c r="O28">
        <f t="shared" si="0"/>
        <v>1.28</v>
      </c>
      <c r="P28">
        <f t="shared" si="1"/>
        <v>0.16</v>
      </c>
    </row>
    <row r="29" spans="1:16" ht="15">
      <c r="A29" s="4">
        <v>26</v>
      </c>
      <c r="B29" t="s">
        <v>173</v>
      </c>
      <c r="C29">
        <v>1</v>
      </c>
      <c r="D29" t="s">
        <v>174</v>
      </c>
      <c r="E29" t="s">
        <v>175</v>
      </c>
      <c r="F29" t="s">
        <v>26</v>
      </c>
      <c r="G29" t="s">
        <v>176</v>
      </c>
      <c r="H29" s="6" t="s">
        <v>177</v>
      </c>
      <c r="I29">
        <v>0.49</v>
      </c>
      <c r="J29" t="s">
        <v>34</v>
      </c>
      <c r="K29" t="s">
        <v>178</v>
      </c>
      <c r="L29" s="6" t="s">
        <v>179</v>
      </c>
      <c r="M29">
        <v>0.09</v>
      </c>
      <c r="N29" t="s">
        <v>22</v>
      </c>
      <c r="O29">
        <f t="shared" si="0"/>
        <v>0.49</v>
      </c>
      <c r="P29">
        <f t="shared" si="1"/>
        <v>0.09</v>
      </c>
    </row>
    <row r="30" spans="1:16">
      <c r="A30" s="4">
        <v>27</v>
      </c>
      <c r="B30" t="s">
        <v>180</v>
      </c>
      <c r="C30">
        <v>1</v>
      </c>
      <c r="D30" t="s">
        <v>181</v>
      </c>
      <c r="E30" t="s">
        <v>182</v>
      </c>
      <c r="F30" t="s">
        <v>26</v>
      </c>
      <c r="G30" t="s">
        <v>183</v>
      </c>
      <c r="H30" s="6" t="s">
        <v>184</v>
      </c>
      <c r="I30">
        <v>0.99</v>
      </c>
      <c r="L30" s="6"/>
      <c r="N30" t="s">
        <v>22</v>
      </c>
      <c r="O30">
        <f t="shared" si="0"/>
        <v>0.99</v>
      </c>
      <c r="P30">
        <f t="shared" si="1"/>
        <v>0</v>
      </c>
    </row>
    <row r="31" spans="1:16">
      <c r="A31" s="4">
        <v>28</v>
      </c>
      <c r="B31" t="s">
        <v>185</v>
      </c>
      <c r="C31">
        <v>1</v>
      </c>
      <c r="D31" t="s">
        <v>186</v>
      </c>
      <c r="E31" s="5" t="s">
        <v>187</v>
      </c>
      <c r="F31" t="s">
        <v>26</v>
      </c>
      <c r="G31" t="s">
        <v>188</v>
      </c>
      <c r="H31" s="6" t="s">
        <v>189</v>
      </c>
      <c r="I31">
        <v>0.56999999999999995</v>
      </c>
      <c r="J31" t="s">
        <v>34</v>
      </c>
      <c r="K31" t="s">
        <v>190</v>
      </c>
      <c r="L31" s="6" t="s">
        <v>191</v>
      </c>
      <c r="M31">
        <v>0.14000000000000001</v>
      </c>
      <c r="N31" t="s">
        <v>22</v>
      </c>
      <c r="O31">
        <f t="shared" si="0"/>
        <v>0.56999999999999995</v>
      </c>
      <c r="P31">
        <f t="shared" si="1"/>
        <v>0.14000000000000001</v>
      </c>
    </row>
    <row r="32" spans="1:16">
      <c r="A32" s="4">
        <v>29</v>
      </c>
      <c r="B32" t="s">
        <v>192</v>
      </c>
      <c r="C32">
        <v>1</v>
      </c>
      <c r="D32" t="s">
        <v>193</v>
      </c>
      <c r="E32" t="s">
        <v>194</v>
      </c>
      <c r="F32" t="s">
        <v>26</v>
      </c>
      <c r="G32" t="s">
        <v>195</v>
      </c>
      <c r="H32" s="6" t="s">
        <v>196</v>
      </c>
      <c r="I32">
        <v>0.56999999999999995</v>
      </c>
      <c r="J32" t="s">
        <v>34</v>
      </c>
      <c r="K32" t="s">
        <v>197</v>
      </c>
      <c r="L32" s="6" t="s">
        <v>198</v>
      </c>
      <c r="M32">
        <v>0.06</v>
      </c>
      <c r="N32" t="s">
        <v>22</v>
      </c>
      <c r="O32">
        <f t="shared" si="0"/>
        <v>0.56999999999999995</v>
      </c>
      <c r="P32">
        <f t="shared" si="1"/>
        <v>0.06</v>
      </c>
    </row>
    <row r="33" spans="1:16">
      <c r="A33" s="4">
        <v>30</v>
      </c>
      <c r="B33" t="s">
        <v>199</v>
      </c>
      <c r="C33">
        <v>2</v>
      </c>
      <c r="D33" t="s">
        <v>200</v>
      </c>
      <c r="E33" t="s">
        <v>201</v>
      </c>
      <c r="F33" t="s">
        <v>26</v>
      </c>
      <c r="G33" t="s">
        <v>202</v>
      </c>
      <c r="H33" s="6" t="s">
        <v>203</v>
      </c>
      <c r="I33">
        <v>0.36</v>
      </c>
      <c r="J33" t="s">
        <v>34</v>
      </c>
      <c r="K33" t="s">
        <v>204</v>
      </c>
      <c r="L33" s="6" t="s">
        <v>205</v>
      </c>
      <c r="M33">
        <v>0.04</v>
      </c>
      <c r="N33" t="s">
        <v>22</v>
      </c>
      <c r="O33">
        <f t="shared" si="0"/>
        <v>0.72</v>
      </c>
      <c r="P33">
        <f t="shared" si="1"/>
        <v>0.08</v>
      </c>
    </row>
    <row r="34" spans="1:16">
      <c r="A34" s="4">
        <v>31</v>
      </c>
      <c r="B34" t="s">
        <v>206</v>
      </c>
      <c r="C34">
        <v>2</v>
      </c>
      <c r="D34" t="s">
        <v>200</v>
      </c>
      <c r="E34" t="s">
        <v>207</v>
      </c>
      <c r="F34" t="s">
        <v>26</v>
      </c>
      <c r="G34" t="s">
        <v>208</v>
      </c>
      <c r="H34" s="6" t="s">
        <v>209</v>
      </c>
      <c r="I34">
        <v>0.28999999999999998</v>
      </c>
      <c r="J34" t="s">
        <v>34</v>
      </c>
      <c r="K34" t="s">
        <v>210</v>
      </c>
      <c r="L34" s="6" t="s">
        <v>211</v>
      </c>
      <c r="M34">
        <v>0.14000000000000001</v>
      </c>
      <c r="N34" t="s">
        <v>22</v>
      </c>
      <c r="O34">
        <f t="shared" si="0"/>
        <v>0.57999999999999996</v>
      </c>
      <c r="P34">
        <f t="shared" si="1"/>
        <v>0.28000000000000003</v>
      </c>
    </row>
    <row r="35" spans="1:16">
      <c r="A35" s="4">
        <v>32</v>
      </c>
      <c r="B35" t="s">
        <v>212</v>
      </c>
      <c r="C35">
        <v>2</v>
      </c>
      <c r="D35" t="s">
        <v>200</v>
      </c>
      <c r="E35" t="s">
        <v>213</v>
      </c>
      <c r="F35" t="s">
        <v>26</v>
      </c>
      <c r="G35" t="s">
        <v>214</v>
      </c>
      <c r="H35" s="6" t="s">
        <v>215</v>
      </c>
      <c r="I35">
        <v>0.37</v>
      </c>
      <c r="J35" t="s">
        <v>34</v>
      </c>
      <c r="K35" t="s">
        <v>216</v>
      </c>
      <c r="L35" s="6" t="s">
        <v>217</v>
      </c>
      <c r="M35">
        <v>0.12</v>
      </c>
      <c r="N35" t="s">
        <v>22</v>
      </c>
      <c r="O35">
        <f t="shared" si="0"/>
        <v>0.74</v>
      </c>
      <c r="P35">
        <f t="shared" si="1"/>
        <v>0.24</v>
      </c>
    </row>
    <row r="36" spans="1:16">
      <c r="A36" s="4">
        <v>33</v>
      </c>
      <c r="B36" t="s">
        <v>218</v>
      </c>
      <c r="C36">
        <v>2</v>
      </c>
      <c r="D36" t="s">
        <v>200</v>
      </c>
      <c r="E36" t="s">
        <v>219</v>
      </c>
      <c r="F36" t="s">
        <v>26</v>
      </c>
      <c r="G36" t="s">
        <v>220</v>
      </c>
      <c r="H36" s="6" t="s">
        <v>221</v>
      </c>
      <c r="I36">
        <v>0.39</v>
      </c>
      <c r="J36" t="s">
        <v>34</v>
      </c>
      <c r="K36" t="s">
        <v>222</v>
      </c>
      <c r="L36" s="6" t="s">
        <v>223</v>
      </c>
      <c r="M36">
        <v>0.1</v>
      </c>
      <c r="N36" t="s">
        <v>22</v>
      </c>
      <c r="O36">
        <f t="shared" si="0"/>
        <v>0.78</v>
      </c>
      <c r="P36">
        <f t="shared" si="1"/>
        <v>0.2</v>
      </c>
    </row>
    <row r="37" spans="1:16">
      <c r="A37" s="4">
        <v>34</v>
      </c>
      <c r="B37" t="s">
        <v>224</v>
      </c>
      <c r="C37">
        <v>1</v>
      </c>
      <c r="D37" t="s">
        <v>120</v>
      </c>
      <c r="E37" t="s">
        <v>225</v>
      </c>
      <c r="F37" t="s">
        <v>26</v>
      </c>
      <c r="G37" t="s">
        <v>226</v>
      </c>
      <c r="H37" s="6" t="s">
        <v>227</v>
      </c>
      <c r="I37">
        <v>0.44</v>
      </c>
      <c r="J37" t="s">
        <v>34</v>
      </c>
      <c r="K37" t="s">
        <v>228</v>
      </c>
      <c r="L37" s="6" t="s">
        <v>229</v>
      </c>
      <c r="M37">
        <v>0.11</v>
      </c>
      <c r="N37" t="s">
        <v>22</v>
      </c>
      <c r="O37">
        <f t="shared" si="0"/>
        <v>0.44</v>
      </c>
      <c r="P37">
        <f t="shared" si="1"/>
        <v>0.11</v>
      </c>
    </row>
    <row r="38" spans="1:16">
      <c r="A38" s="4">
        <v>35</v>
      </c>
      <c r="B38" t="s">
        <v>230</v>
      </c>
      <c r="C38">
        <v>3</v>
      </c>
      <c r="D38" t="s">
        <v>200</v>
      </c>
      <c r="E38" t="s">
        <v>231</v>
      </c>
      <c r="F38" t="s">
        <v>26</v>
      </c>
      <c r="G38" t="s">
        <v>232</v>
      </c>
      <c r="H38" s="6" t="s">
        <v>233</v>
      </c>
      <c r="I38">
        <v>0.1</v>
      </c>
      <c r="J38" t="s">
        <v>34</v>
      </c>
      <c r="K38" t="s">
        <v>234</v>
      </c>
      <c r="L38" s="6" t="s">
        <v>235</v>
      </c>
      <c r="M38">
        <v>0.02</v>
      </c>
      <c r="N38" t="s">
        <v>22</v>
      </c>
      <c r="O38">
        <f t="shared" si="0"/>
        <v>0.30000000000000004</v>
      </c>
      <c r="P38">
        <f t="shared" si="1"/>
        <v>0.06</v>
      </c>
    </row>
    <row r="39" spans="1:16">
      <c r="A39" s="4">
        <v>36</v>
      </c>
      <c r="B39" t="s">
        <v>236</v>
      </c>
      <c r="C39">
        <v>1</v>
      </c>
      <c r="D39" t="s">
        <v>120</v>
      </c>
      <c r="E39" t="s">
        <v>237</v>
      </c>
      <c r="F39" t="s">
        <v>26</v>
      </c>
      <c r="G39" t="s">
        <v>238</v>
      </c>
      <c r="H39" s="6" t="s">
        <v>239</v>
      </c>
      <c r="I39">
        <v>0.44</v>
      </c>
      <c r="J39" t="s">
        <v>34</v>
      </c>
      <c r="K39" t="s">
        <v>240</v>
      </c>
      <c r="L39" s="6" t="s">
        <v>241</v>
      </c>
      <c r="M39">
        <v>0.15</v>
      </c>
      <c r="N39" t="s">
        <v>22</v>
      </c>
      <c r="O39">
        <f t="shared" si="0"/>
        <v>0.44</v>
      </c>
      <c r="P39">
        <f t="shared" si="1"/>
        <v>0.15</v>
      </c>
    </row>
    <row r="40" spans="1:16">
      <c r="A40" s="4">
        <v>37</v>
      </c>
      <c r="B40" t="s">
        <v>242</v>
      </c>
      <c r="C40">
        <v>1</v>
      </c>
      <c r="D40" t="s">
        <v>200</v>
      </c>
      <c r="E40" t="s">
        <v>243</v>
      </c>
      <c r="F40" t="s">
        <v>26</v>
      </c>
      <c r="G40" t="s">
        <v>244</v>
      </c>
      <c r="H40" s="6" t="s">
        <v>245</v>
      </c>
      <c r="I40">
        <v>0.12</v>
      </c>
      <c r="J40" t="s">
        <v>34</v>
      </c>
      <c r="K40" t="s">
        <v>246</v>
      </c>
      <c r="L40" s="6" t="s">
        <v>247</v>
      </c>
      <c r="M40">
        <v>0.02</v>
      </c>
      <c r="N40" t="s">
        <v>22</v>
      </c>
      <c r="O40">
        <f t="shared" si="0"/>
        <v>0.12</v>
      </c>
      <c r="P40">
        <f t="shared" si="1"/>
        <v>0.02</v>
      </c>
    </row>
    <row r="41" spans="1:16">
      <c r="A41" s="4">
        <v>38</v>
      </c>
      <c r="B41" t="s">
        <v>248</v>
      </c>
      <c r="C41">
        <v>1</v>
      </c>
      <c r="D41" t="s">
        <v>200</v>
      </c>
      <c r="E41" t="s">
        <v>249</v>
      </c>
      <c r="F41" t="s">
        <v>26</v>
      </c>
      <c r="G41" t="s">
        <v>250</v>
      </c>
      <c r="H41" s="6" t="s">
        <v>251</v>
      </c>
      <c r="I41">
        <v>0.1</v>
      </c>
      <c r="J41" t="s">
        <v>34</v>
      </c>
      <c r="K41" t="s">
        <v>252</v>
      </c>
      <c r="L41" s="6" t="s">
        <v>253</v>
      </c>
      <c r="M41">
        <v>0.02</v>
      </c>
      <c r="N41" t="s">
        <v>22</v>
      </c>
      <c r="O41">
        <f t="shared" si="0"/>
        <v>0.1</v>
      </c>
      <c r="P41">
        <f t="shared" si="1"/>
        <v>0.02</v>
      </c>
    </row>
    <row r="42" spans="1:16">
      <c r="A42" s="4">
        <v>39</v>
      </c>
      <c r="B42" t="s">
        <v>254</v>
      </c>
      <c r="C42">
        <v>1</v>
      </c>
      <c r="D42" t="s">
        <v>120</v>
      </c>
      <c r="E42" t="s">
        <v>255</v>
      </c>
      <c r="F42" t="s">
        <v>26</v>
      </c>
      <c r="G42" t="s">
        <v>256</v>
      </c>
      <c r="H42" s="6" t="s">
        <v>257</v>
      </c>
      <c r="I42">
        <v>0.37</v>
      </c>
      <c r="J42" t="s">
        <v>34</v>
      </c>
      <c r="K42" t="s">
        <v>258</v>
      </c>
      <c r="L42" s="6" t="s">
        <v>259</v>
      </c>
      <c r="M42">
        <v>0.12</v>
      </c>
      <c r="N42" t="s">
        <v>22</v>
      </c>
      <c r="O42">
        <f t="shared" si="0"/>
        <v>0.37</v>
      </c>
      <c r="P42">
        <f t="shared" si="1"/>
        <v>0.12</v>
      </c>
    </row>
    <row r="43" spans="1:16">
      <c r="A43" s="4">
        <v>40</v>
      </c>
      <c r="B43" t="s">
        <v>260</v>
      </c>
      <c r="C43">
        <v>4</v>
      </c>
      <c r="D43" t="s">
        <v>261</v>
      </c>
      <c r="E43" t="s">
        <v>262</v>
      </c>
      <c r="F43" t="s">
        <v>26</v>
      </c>
      <c r="G43" t="s">
        <v>263</v>
      </c>
      <c r="H43" s="6" t="s">
        <v>264</v>
      </c>
      <c r="I43">
        <v>0.1</v>
      </c>
      <c r="J43" t="s">
        <v>34</v>
      </c>
      <c r="K43" t="s">
        <v>265</v>
      </c>
      <c r="L43" s="6" t="s">
        <v>266</v>
      </c>
      <c r="M43">
        <v>0.02</v>
      </c>
      <c r="N43" t="s">
        <v>22</v>
      </c>
      <c r="O43">
        <f t="shared" si="0"/>
        <v>0.4</v>
      </c>
      <c r="P43">
        <f t="shared" si="1"/>
        <v>0.08</v>
      </c>
    </row>
    <row r="44" spans="1:16">
      <c r="A44" s="4">
        <v>41</v>
      </c>
      <c r="B44" t="s">
        <v>267</v>
      </c>
      <c r="C44">
        <v>1</v>
      </c>
      <c r="D44" t="s">
        <v>120</v>
      </c>
      <c r="E44" t="s">
        <v>268</v>
      </c>
      <c r="F44" t="s">
        <v>26</v>
      </c>
      <c r="G44" t="s">
        <v>269</v>
      </c>
      <c r="H44" s="6" t="s">
        <v>270</v>
      </c>
      <c r="I44">
        <v>0.37</v>
      </c>
      <c r="J44" t="s">
        <v>34</v>
      </c>
      <c r="K44" t="s">
        <v>271</v>
      </c>
      <c r="L44" s="6" t="s">
        <v>272</v>
      </c>
      <c r="M44">
        <v>0.28999999999999998</v>
      </c>
      <c r="N44" t="s">
        <v>22</v>
      </c>
      <c r="O44">
        <f t="shared" si="0"/>
        <v>0.37</v>
      </c>
      <c r="P44">
        <f t="shared" si="1"/>
        <v>0.28999999999999998</v>
      </c>
    </row>
    <row r="45" spans="1:16">
      <c r="A45" s="4">
        <v>42</v>
      </c>
      <c r="B45" t="s">
        <v>273</v>
      </c>
      <c r="C45">
        <v>1</v>
      </c>
      <c r="D45" t="s">
        <v>200</v>
      </c>
      <c r="E45" t="s">
        <v>274</v>
      </c>
      <c r="F45" t="s">
        <v>26</v>
      </c>
      <c r="G45" t="s">
        <v>275</v>
      </c>
      <c r="H45" s="6" t="s">
        <v>276</v>
      </c>
      <c r="I45">
        <v>0.1</v>
      </c>
      <c r="J45" t="s">
        <v>34</v>
      </c>
      <c r="K45" t="s">
        <v>277</v>
      </c>
      <c r="L45" s="6" t="s">
        <v>278</v>
      </c>
      <c r="M45">
        <v>0.01</v>
      </c>
      <c r="N45" t="s">
        <v>22</v>
      </c>
      <c r="O45">
        <f t="shared" si="0"/>
        <v>0.1</v>
      </c>
      <c r="P45">
        <f t="shared" si="1"/>
        <v>0.01</v>
      </c>
    </row>
    <row r="46" spans="1:16">
      <c r="A46" s="4">
        <v>43</v>
      </c>
      <c r="B46" t="s">
        <v>279</v>
      </c>
      <c r="C46">
        <v>2</v>
      </c>
      <c r="D46" t="s">
        <v>261</v>
      </c>
      <c r="E46" t="s">
        <v>280</v>
      </c>
      <c r="F46" t="s">
        <v>26</v>
      </c>
      <c r="G46" t="s">
        <v>281</v>
      </c>
      <c r="H46" s="6" t="s">
        <v>282</v>
      </c>
      <c r="I46">
        <v>0.1</v>
      </c>
      <c r="J46" t="s">
        <v>34</v>
      </c>
      <c r="K46" t="s">
        <v>283</v>
      </c>
      <c r="L46" s="6" t="s">
        <v>284</v>
      </c>
      <c r="M46">
        <v>0.02</v>
      </c>
      <c r="N46" t="s">
        <v>22</v>
      </c>
      <c r="O46">
        <f t="shared" si="0"/>
        <v>0.2</v>
      </c>
      <c r="P46">
        <f t="shared" si="1"/>
        <v>0.04</v>
      </c>
    </row>
    <row r="47" spans="1:16">
      <c r="A47" s="4">
        <v>44</v>
      </c>
      <c r="B47" t="s">
        <v>285</v>
      </c>
      <c r="C47">
        <v>1</v>
      </c>
      <c r="D47" t="s">
        <v>286</v>
      </c>
      <c r="E47" t="s">
        <v>287</v>
      </c>
      <c r="F47" t="s">
        <v>26</v>
      </c>
      <c r="G47" t="s">
        <v>288</v>
      </c>
      <c r="H47" s="6" t="s">
        <v>289</v>
      </c>
      <c r="I47">
        <v>0.28999999999999998</v>
      </c>
      <c r="J47" t="s">
        <v>34</v>
      </c>
      <c r="K47" t="s">
        <v>290</v>
      </c>
      <c r="L47" s="6" t="s">
        <v>291</v>
      </c>
      <c r="M47">
        <v>0.01</v>
      </c>
      <c r="N47" t="s">
        <v>22</v>
      </c>
      <c r="O47">
        <f t="shared" si="0"/>
        <v>0.28999999999999998</v>
      </c>
      <c r="P47">
        <f t="shared" si="1"/>
        <v>0.01</v>
      </c>
    </row>
    <row r="48" spans="1:16">
      <c r="A48" s="4">
        <v>45</v>
      </c>
      <c r="B48" t="s">
        <v>292</v>
      </c>
      <c r="C48">
        <v>6</v>
      </c>
      <c r="D48" t="s">
        <v>286</v>
      </c>
      <c r="E48" t="s">
        <v>293</v>
      </c>
      <c r="F48" t="s">
        <v>26</v>
      </c>
      <c r="G48" t="s">
        <v>294</v>
      </c>
      <c r="H48" s="6" t="s">
        <v>295</v>
      </c>
      <c r="I48">
        <v>0.3</v>
      </c>
      <c r="J48" t="s">
        <v>34</v>
      </c>
      <c r="K48" t="s">
        <v>296</v>
      </c>
      <c r="L48" s="6" t="s">
        <v>297</v>
      </c>
      <c r="M48">
        <v>0.01</v>
      </c>
      <c r="N48" t="s">
        <v>22</v>
      </c>
      <c r="O48">
        <f t="shared" si="0"/>
        <v>1.7999999999999998</v>
      </c>
      <c r="P48">
        <f t="shared" si="1"/>
        <v>0.06</v>
      </c>
    </row>
    <row r="49" spans="1:16">
      <c r="A49" s="4">
        <v>46</v>
      </c>
      <c r="B49" t="s">
        <v>298</v>
      </c>
      <c r="C49">
        <v>1</v>
      </c>
      <c r="D49" t="s">
        <v>299</v>
      </c>
      <c r="E49" t="s">
        <v>300</v>
      </c>
      <c r="F49" t="s">
        <v>26</v>
      </c>
      <c r="G49" t="s">
        <v>301</v>
      </c>
      <c r="H49" s="6" t="s">
        <v>302</v>
      </c>
      <c r="I49">
        <v>0.32</v>
      </c>
      <c r="J49" t="s">
        <v>34</v>
      </c>
      <c r="K49" t="s">
        <v>303</v>
      </c>
      <c r="L49" s="6" t="s">
        <v>304</v>
      </c>
      <c r="M49">
        <v>7.0000000000000007E-2</v>
      </c>
      <c r="N49" t="s">
        <v>22</v>
      </c>
      <c r="O49">
        <f t="shared" si="0"/>
        <v>0.32</v>
      </c>
      <c r="P49">
        <f t="shared" si="1"/>
        <v>7.0000000000000007E-2</v>
      </c>
    </row>
    <row r="50" spans="1:16">
      <c r="A50" s="4">
        <v>47</v>
      </c>
      <c r="B50" t="s">
        <v>305</v>
      </c>
      <c r="C50">
        <v>9</v>
      </c>
      <c r="D50" t="s">
        <v>299</v>
      </c>
      <c r="E50" t="s">
        <v>306</v>
      </c>
      <c r="F50" t="s">
        <v>26</v>
      </c>
      <c r="G50" t="s">
        <v>307</v>
      </c>
      <c r="H50" s="6" t="s">
        <v>308</v>
      </c>
      <c r="I50">
        <v>0.74</v>
      </c>
      <c r="J50" t="s">
        <v>34</v>
      </c>
      <c r="K50" t="s">
        <v>309</v>
      </c>
      <c r="L50" s="6" t="s">
        <v>310</v>
      </c>
      <c r="M50">
        <v>0.06</v>
      </c>
      <c r="N50" t="s">
        <v>22</v>
      </c>
      <c r="O50">
        <f t="shared" si="0"/>
        <v>6.66</v>
      </c>
      <c r="P50">
        <f t="shared" si="1"/>
        <v>0.54</v>
      </c>
    </row>
    <row r="51" spans="1:16">
      <c r="O51" s="7">
        <f>SUM(O2:O50)</f>
        <v>90.689999999999969</v>
      </c>
      <c r="P51" s="7">
        <f>SUM(P2:P50)</f>
        <v>43.866999999999997</v>
      </c>
    </row>
  </sheetData>
  <hyperlinks>
    <hyperlink ref="L4" r:id="rId1" xr:uid="{CEDF2195-B051-4032-9375-6569AE0DD8D1}"/>
    <hyperlink ref="L5" r:id="rId2" xr:uid="{39505A4B-B249-4F4B-8BBB-0C09C05DCA01}"/>
    <hyperlink ref="L10" r:id="rId3" xr:uid="{079DDE47-C891-4A06-91DB-F1CF830D558D}"/>
    <hyperlink ref="L11" r:id="rId4" xr:uid="{0231D97A-2C2A-4D74-9BE1-2375C0C8B589}"/>
    <hyperlink ref="L12" r:id="rId5" xr:uid="{5B467AEE-D4B0-4A66-8890-3266FB7D73E7}"/>
    <hyperlink ref="L16" r:id="rId6" xr:uid="{C757D4AA-8C96-4914-BEDD-8B9A32E53A40}"/>
    <hyperlink ref="L21" r:id="rId7" xr:uid="{72BD3F92-AB4A-4638-84D0-6EF6FE2FD834}"/>
    <hyperlink ref="L22" r:id="rId8" xr:uid="{04645B21-40D4-4EC1-B27F-66A0C5FD9471}"/>
    <hyperlink ref="L23" r:id="rId9" xr:uid="{79F767A2-9477-4711-B8E6-3F1CCBFB3AB2}"/>
    <hyperlink ref="L28" r:id="rId10" xr:uid="{24EFD17B-2FB8-4832-B2D0-91A4A0E4FD77}"/>
    <hyperlink ref="L31" r:id="rId11" xr:uid="{CC6D9BBF-E8C8-44A4-A449-6B44FFE51665}"/>
    <hyperlink ref="L29" r:id="rId12" xr:uid="{6DF44624-4E33-4512-B35C-ED87901BABFB}"/>
    <hyperlink ref="L37" r:id="rId13" xr:uid="{F08C642A-9717-46E1-AADF-372D87325767}"/>
    <hyperlink ref="L40" r:id="rId14" xr:uid="{FEE16758-AE28-47B7-B5E1-8DE73941D8ED}"/>
    <hyperlink ref="L41" r:id="rId15" xr:uid="{CC99D85E-5955-4E6E-B39A-E91879A6B50D}"/>
    <hyperlink ref="L42" r:id="rId16" xr:uid="{78260146-1E34-492B-9389-FE05DB6896EF}"/>
    <hyperlink ref="L44" r:id="rId17" xr:uid="{C10B024F-08CD-4FBC-B9B7-93717C26E88F}"/>
    <hyperlink ref="L38" r:id="rId18" xr:uid="{63ECB244-B757-4BBF-8722-F8E141B90D85}"/>
    <hyperlink ref="L3" r:id="rId19" display="https://lcsc.com/product-detail/Bluetooth-Modules_ESPRESSIF-ESP32-C6-DEVKITM-1-N4_C20592515.html?s_z=n_ESP32-C6-DEVKITM-1-N4" xr:uid="{1CC434B0-9EDC-447B-9D5E-0E5806B4B1D0}"/>
    <hyperlink ref="L13" r:id="rId20" xr:uid="{5CAB9425-55F6-4C2C-BFCA-98B34F9EEF27}"/>
    <hyperlink ref="L2" r:id="rId21" display="https://lcsc.com/product-detail/Bluetooth-Modules_ESPRESSIF-ESP32-C6-DEVKITM-1-N4_C20592515.html?s_z=n_ESP32-C6-DEVKITM-1-N4" xr:uid="{76ADF627-30AA-476C-8DD4-97BA572476FB}"/>
    <hyperlink ref="L14" r:id="rId22" display="https://lcsc.com/product-detail/Bluetooth-Modules_ESPRESSIF-ESP32-C6-DEVKITM-1-N4_C20592515.html?s_z=n_ESP32-C6-DEVKITM-1-N4" xr:uid="{0AD62EEC-76AD-4817-B247-E976086A5CCF}"/>
    <hyperlink ref="L15" r:id="rId23" display="https://lcsc.com/product-detail/Bluetooth-Modules_ESPRESSIF-ESP32-C6-DEVKITM-1-N4_C20592515.html?s_z=n_ESP32-C6-DEVKITM-1-N4" xr:uid="{0ADBF756-EA1A-4E7E-8C02-8116B33BE7F0}"/>
    <hyperlink ref="H15" r:id="rId24" xr:uid="{E005650D-DE1A-4BC4-B4D3-0431297745DA}"/>
    <hyperlink ref="H14" r:id="rId25" xr:uid="{E11F9D96-040D-4DB1-9668-637DF41E614B}"/>
    <hyperlink ref="H17" r:id="rId26" xr:uid="{7734F734-5F46-42FD-8D3F-F08B8722E676}"/>
    <hyperlink ref="L17" r:id="rId27" display="https://lcsc.com/product-detail/Bluetooth-Modules_ESPRESSIF-ESP32-C6-DEVKITM-1-N4_C20592515.html?s_z=n_ESP32-C6-DEVKITM-1-N4" xr:uid="{352345E6-0AA2-4881-A14B-7868D1184FE1}"/>
    <hyperlink ref="L18" r:id="rId28" display="https://lcsc.com/product-detail/Bluetooth-Modules_ESPRESSIF-ESP32-C6-DEVKITM-1-N4_C20592515.html?s_z=n_ESP32-C6-DEVKITM-1-N4" xr:uid="{7B448458-2BFD-42ED-835E-778A60E4C9CD}"/>
    <hyperlink ref="L19" r:id="rId29" display="https://lcsc.com/product-detail/Bluetooth-Modules_ESPRESSIF-ESP32-C6-DEVKITM-1-N4_C20592515.html?s_z=n_ESP32-C6-DEVKITM-1-N4" xr:uid="{11A14672-7129-499A-A06E-DFCB10CE622B}"/>
    <hyperlink ref="H18" r:id="rId30" xr:uid="{AD9E00A4-9050-4865-85F5-18FE5CE8033D}"/>
    <hyperlink ref="H29" r:id="rId31" xr:uid="{A74735A9-A26B-4A19-89C7-31CDCB9B5FF4}"/>
    <hyperlink ref="H30" r:id="rId32" xr:uid="{FBAE558E-1B00-4E78-A841-537386B442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126E-F0FA-4BF2-A501-39D3DE16A991}">
  <dimension ref="A1:L52"/>
  <sheetViews>
    <sheetView tabSelected="1" topLeftCell="F1" workbookViewId="0">
      <pane ySplit="1" topLeftCell="A2" activePane="bottomLeft" state="frozen"/>
      <selection pane="bottomLeft" activeCell="D14" sqref="D14:E16"/>
    </sheetView>
  </sheetViews>
  <sheetFormatPr defaultColWidth="8.85546875" defaultRowHeight="15"/>
  <cols>
    <col min="1" max="1" width="7" style="4" customWidth="1"/>
    <col min="2" max="2" width="40.5703125" customWidth="1"/>
    <col min="3" max="3" width="6.42578125" customWidth="1"/>
    <col min="4" max="4" width="18.5703125" customWidth="1"/>
    <col min="5" max="5" width="22.85546875" customWidth="1"/>
    <col min="6" max="6" width="9.140625"/>
    <col min="7" max="7" width="26.140625" customWidth="1"/>
    <col min="8" max="8" width="18.7109375" customWidth="1"/>
    <col min="9" max="9" width="9.140625"/>
    <col min="10" max="10" width="14.28515625" customWidth="1"/>
    <col min="11" max="11" width="16.140625" customWidth="1"/>
    <col min="12" max="12" width="19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311</v>
      </c>
      <c r="K1" s="1" t="s">
        <v>312</v>
      </c>
      <c r="L1" s="3" t="s">
        <v>313</v>
      </c>
    </row>
    <row r="2" spans="1:12">
      <c r="A2" s="4">
        <v>8</v>
      </c>
      <c r="B2" s="8" t="s">
        <v>61</v>
      </c>
      <c r="C2" s="8">
        <v>2</v>
      </c>
      <c r="D2" s="8" t="s">
        <v>21</v>
      </c>
      <c r="E2" s="8" t="s">
        <v>21</v>
      </c>
      <c r="F2" s="8" t="s">
        <v>21</v>
      </c>
      <c r="G2" s="8" t="s">
        <v>21</v>
      </c>
      <c r="H2" s="8" t="s">
        <v>21</v>
      </c>
      <c r="I2" s="8" t="s">
        <v>21</v>
      </c>
      <c r="J2">
        <v>0</v>
      </c>
      <c r="K2">
        <f>C2*30</f>
        <v>60</v>
      </c>
      <c r="L2" s="15">
        <f>K2*J2</f>
        <v>0</v>
      </c>
    </row>
    <row r="3" spans="1:12">
      <c r="A3" s="4">
        <v>18</v>
      </c>
      <c r="B3" s="8" t="s">
        <v>111</v>
      </c>
      <c r="C3" s="8">
        <v>1</v>
      </c>
      <c r="D3" s="8" t="s">
        <v>21</v>
      </c>
      <c r="E3" s="8" t="s">
        <v>21</v>
      </c>
      <c r="F3" s="8" t="s">
        <v>21</v>
      </c>
      <c r="G3" s="8" t="s">
        <v>21</v>
      </c>
      <c r="H3" s="12" t="s">
        <v>21</v>
      </c>
      <c r="I3" s="8" t="s">
        <v>21</v>
      </c>
      <c r="J3">
        <v>0</v>
      </c>
      <c r="K3">
        <f>C3*30</f>
        <v>30</v>
      </c>
      <c r="L3" s="15">
        <f>K3*J3</f>
        <v>0</v>
      </c>
    </row>
    <row r="4" spans="1:12">
      <c r="A4" s="4">
        <v>7</v>
      </c>
      <c r="B4" t="s">
        <v>57</v>
      </c>
      <c r="C4">
        <v>1</v>
      </c>
      <c r="D4" t="s">
        <v>21</v>
      </c>
      <c r="E4" t="s">
        <v>21</v>
      </c>
      <c r="F4" t="s">
        <v>58</v>
      </c>
      <c r="G4" t="s">
        <v>59</v>
      </c>
      <c r="H4" s="6" t="s">
        <v>60</v>
      </c>
      <c r="I4">
        <v>1.9</v>
      </c>
      <c r="J4">
        <f>I4*C4</f>
        <v>1.9</v>
      </c>
      <c r="K4">
        <f>C4*30</f>
        <v>30</v>
      </c>
      <c r="L4" s="15">
        <f>K4*J4</f>
        <v>57</v>
      </c>
    </row>
    <row r="5" spans="1:12">
      <c r="A5" s="4">
        <v>12</v>
      </c>
      <c r="B5" t="s">
        <v>82</v>
      </c>
      <c r="C5">
        <v>2</v>
      </c>
      <c r="D5" t="s">
        <v>83</v>
      </c>
      <c r="E5" t="s">
        <v>84</v>
      </c>
      <c r="F5" t="s">
        <v>58</v>
      </c>
      <c r="G5" t="s">
        <v>87</v>
      </c>
      <c r="H5" s="9" t="s">
        <v>88</v>
      </c>
      <c r="I5">
        <v>5.7</v>
      </c>
      <c r="J5">
        <f>I5*C5</f>
        <v>11.4</v>
      </c>
      <c r="K5">
        <f>C5*30</f>
        <v>60</v>
      </c>
      <c r="L5" s="15">
        <v>480</v>
      </c>
    </row>
    <row r="6" spans="1:12">
      <c r="A6" s="4">
        <v>13</v>
      </c>
      <c r="B6" t="s">
        <v>89</v>
      </c>
      <c r="C6">
        <v>2</v>
      </c>
      <c r="D6" t="s">
        <v>90</v>
      </c>
      <c r="E6" t="s">
        <v>90</v>
      </c>
      <c r="F6" t="s">
        <v>58</v>
      </c>
      <c r="G6" t="s">
        <v>91</v>
      </c>
      <c r="H6" s="6" t="s">
        <v>92</v>
      </c>
      <c r="I6">
        <v>0.3</v>
      </c>
      <c r="J6">
        <f>I6*C6</f>
        <v>0.6</v>
      </c>
      <c r="K6">
        <f>C6*30</f>
        <v>60</v>
      </c>
      <c r="L6" s="15">
        <v>85</v>
      </c>
    </row>
    <row r="7" spans="1:12">
      <c r="A7" s="4">
        <v>14</v>
      </c>
      <c r="B7" t="s">
        <v>93</v>
      </c>
      <c r="C7">
        <v>4</v>
      </c>
      <c r="D7" t="s">
        <v>90</v>
      </c>
      <c r="E7" t="s">
        <v>90</v>
      </c>
      <c r="F7" t="s">
        <v>58</v>
      </c>
      <c r="G7" t="s">
        <v>94</v>
      </c>
      <c r="H7" s="6" t="s">
        <v>95</v>
      </c>
      <c r="I7">
        <v>0.1</v>
      </c>
      <c r="J7">
        <f>I7*C7</f>
        <v>0.4</v>
      </c>
      <c r="K7">
        <f>C7*30</f>
        <v>120</v>
      </c>
      <c r="L7" s="15">
        <f>K7*J7</f>
        <v>48</v>
      </c>
    </row>
    <row r="8" spans="1:12">
      <c r="A8" s="4">
        <v>16</v>
      </c>
      <c r="B8" t="s">
        <v>102</v>
      </c>
      <c r="C8">
        <v>2</v>
      </c>
      <c r="D8" t="s">
        <v>103</v>
      </c>
      <c r="E8" t="s">
        <v>90</v>
      </c>
      <c r="F8" t="s">
        <v>104</v>
      </c>
      <c r="G8" t="s">
        <v>105</v>
      </c>
      <c r="H8" s="6" t="s">
        <v>106</v>
      </c>
      <c r="I8">
        <v>0.15</v>
      </c>
      <c r="J8">
        <f>I8*C8</f>
        <v>0.3</v>
      </c>
      <c r="K8">
        <f>C8*30</f>
        <v>60</v>
      </c>
      <c r="L8" s="15">
        <v>15</v>
      </c>
    </row>
    <row r="9" spans="1:12">
      <c r="A9" s="4">
        <v>17</v>
      </c>
      <c r="B9" t="s">
        <v>107</v>
      </c>
      <c r="C9">
        <v>2</v>
      </c>
      <c r="D9" t="s">
        <v>108</v>
      </c>
      <c r="E9" t="s">
        <v>90</v>
      </c>
      <c r="F9" t="s">
        <v>104</v>
      </c>
      <c r="G9" t="s">
        <v>109</v>
      </c>
      <c r="H9" s="6" t="s">
        <v>110</v>
      </c>
      <c r="I9">
        <v>0.16</v>
      </c>
      <c r="J9">
        <f>I9*C9</f>
        <v>0.32</v>
      </c>
      <c r="K9">
        <f>C9*30</f>
        <v>60</v>
      </c>
      <c r="L9" s="15">
        <v>16.5</v>
      </c>
    </row>
    <row r="10" spans="1:12">
      <c r="A10" s="4">
        <v>2</v>
      </c>
      <c r="B10" t="s">
        <v>23</v>
      </c>
      <c r="C10">
        <v>1</v>
      </c>
      <c r="D10" t="s">
        <v>24</v>
      </c>
      <c r="E10" t="s">
        <v>25</v>
      </c>
      <c r="F10" t="s">
        <v>26</v>
      </c>
      <c r="G10" t="s">
        <v>27</v>
      </c>
      <c r="H10" s="6" t="s">
        <v>28</v>
      </c>
      <c r="I10">
        <v>8.09</v>
      </c>
      <c r="J10">
        <f>I10*C10</f>
        <v>8.09</v>
      </c>
      <c r="K10">
        <f>C10*30</f>
        <v>30</v>
      </c>
      <c r="L10">
        <v>240</v>
      </c>
    </row>
    <row r="11" spans="1:12">
      <c r="A11" s="4">
        <v>5</v>
      </c>
      <c r="B11" s="8" t="s">
        <v>43</v>
      </c>
      <c r="C11" s="8">
        <v>2</v>
      </c>
      <c r="D11" s="8" t="s">
        <v>146</v>
      </c>
      <c r="E11" s="8" t="s">
        <v>314</v>
      </c>
      <c r="F11" s="8" t="s">
        <v>26</v>
      </c>
      <c r="G11" s="8" t="s">
        <v>315</v>
      </c>
      <c r="H11" s="12" t="s">
        <v>49</v>
      </c>
      <c r="I11" s="8">
        <v>0.52</v>
      </c>
      <c r="J11">
        <f>I11*C11</f>
        <v>1.04</v>
      </c>
      <c r="K11">
        <f>C11*30</f>
        <v>60</v>
      </c>
      <c r="L11">
        <v>25.27</v>
      </c>
    </row>
    <row r="12" spans="1:12">
      <c r="A12" s="4">
        <v>19</v>
      </c>
      <c r="B12" t="s">
        <v>112</v>
      </c>
      <c r="C12">
        <v>8</v>
      </c>
      <c r="D12" t="s">
        <v>113</v>
      </c>
      <c r="E12" t="s">
        <v>114</v>
      </c>
      <c r="F12" t="s">
        <v>26</v>
      </c>
      <c r="G12" t="s">
        <v>115</v>
      </c>
      <c r="H12" s="6" t="s">
        <v>116</v>
      </c>
      <c r="I12">
        <v>1.19</v>
      </c>
      <c r="J12">
        <f>I12*C12</f>
        <v>9.52</v>
      </c>
      <c r="K12">
        <f>C12*30</f>
        <v>240</v>
      </c>
      <c r="L12">
        <v>204.5</v>
      </c>
    </row>
    <row r="13" spans="1:12">
      <c r="A13" s="4">
        <v>10</v>
      </c>
      <c r="B13" t="s">
        <v>69</v>
      </c>
      <c r="C13">
        <v>1</v>
      </c>
      <c r="D13" t="s">
        <v>51</v>
      </c>
      <c r="E13" t="s">
        <v>70</v>
      </c>
      <c r="F13" t="s">
        <v>26</v>
      </c>
      <c r="G13" t="s">
        <v>71</v>
      </c>
      <c r="H13" s="6" t="s">
        <v>72</v>
      </c>
      <c r="I13">
        <v>0.32</v>
      </c>
      <c r="J13">
        <f>I13*C13</f>
        <v>0.32</v>
      </c>
      <c r="K13">
        <f>C13*30</f>
        <v>30</v>
      </c>
      <c r="L13">
        <v>7.59</v>
      </c>
    </row>
    <row r="14" spans="1:12">
      <c r="A14" s="4">
        <v>21</v>
      </c>
      <c r="B14" t="s">
        <v>126</v>
      </c>
      <c r="C14">
        <v>2</v>
      </c>
      <c r="D14" s="17" t="s">
        <v>51</v>
      </c>
      <c r="E14" s="17" t="s">
        <v>127</v>
      </c>
      <c r="F14" t="s">
        <v>34</v>
      </c>
      <c r="G14" t="s">
        <v>316</v>
      </c>
      <c r="H14" s="6" t="s">
        <v>317</v>
      </c>
      <c r="I14">
        <v>0.11</v>
      </c>
      <c r="J14">
        <f>I14*C14</f>
        <v>0.22</v>
      </c>
      <c r="K14">
        <f>C14*30</f>
        <v>60</v>
      </c>
      <c r="L14">
        <v>6.55</v>
      </c>
    </row>
    <row r="15" spans="1:12">
      <c r="A15" s="4">
        <v>22</v>
      </c>
      <c r="B15" t="s">
        <v>132</v>
      </c>
      <c r="C15">
        <v>1</v>
      </c>
      <c r="D15" s="17" t="s">
        <v>51</v>
      </c>
      <c r="E15" s="17" t="s">
        <v>133</v>
      </c>
      <c r="F15" t="s">
        <v>34</v>
      </c>
      <c r="G15" t="s">
        <v>318</v>
      </c>
      <c r="H15" s="6" t="s">
        <v>319</v>
      </c>
      <c r="I15">
        <v>0.14499999999999999</v>
      </c>
      <c r="J15">
        <f>I15*C15</f>
        <v>0.14499999999999999</v>
      </c>
      <c r="K15">
        <f>C15*30</f>
        <v>30</v>
      </c>
      <c r="L15">
        <v>4.3600000000000003</v>
      </c>
    </row>
    <row r="16" spans="1:12">
      <c r="A16" s="4">
        <v>29</v>
      </c>
      <c r="B16" t="s">
        <v>180</v>
      </c>
      <c r="C16">
        <v>2</v>
      </c>
      <c r="D16" s="17" t="s">
        <v>181</v>
      </c>
      <c r="E16" s="17" t="s">
        <v>182</v>
      </c>
      <c r="F16" t="s">
        <v>26</v>
      </c>
      <c r="G16" t="s">
        <v>183</v>
      </c>
      <c r="H16" s="6" t="s">
        <v>184</v>
      </c>
      <c r="I16">
        <v>1.99</v>
      </c>
      <c r="J16">
        <f>I16*C16</f>
        <v>3.98</v>
      </c>
      <c r="K16">
        <f>C16*30</f>
        <v>60</v>
      </c>
      <c r="L16">
        <v>101.22</v>
      </c>
    </row>
    <row r="17" spans="1:12">
      <c r="A17" s="4">
        <v>36</v>
      </c>
      <c r="B17" t="s">
        <v>224</v>
      </c>
      <c r="C17">
        <v>1</v>
      </c>
      <c r="D17" t="s">
        <v>120</v>
      </c>
      <c r="E17" t="s">
        <v>225</v>
      </c>
      <c r="F17" t="s">
        <v>26</v>
      </c>
      <c r="G17" t="s">
        <v>226</v>
      </c>
      <c r="H17" s="6" t="s">
        <v>227</v>
      </c>
      <c r="I17">
        <v>0.44</v>
      </c>
      <c r="J17">
        <f>I17*C17</f>
        <v>0.44</v>
      </c>
      <c r="K17">
        <f>C17*30</f>
        <v>30</v>
      </c>
      <c r="L17">
        <v>7.12</v>
      </c>
    </row>
    <row r="18" spans="1:12">
      <c r="A18" s="4">
        <v>40</v>
      </c>
      <c r="B18" t="s">
        <v>248</v>
      </c>
      <c r="C18">
        <v>1</v>
      </c>
      <c r="D18" t="s">
        <v>200</v>
      </c>
      <c r="E18" t="s">
        <v>249</v>
      </c>
      <c r="F18" t="s">
        <v>26</v>
      </c>
      <c r="G18" t="s">
        <v>250</v>
      </c>
      <c r="H18" s="6" t="s">
        <v>251</v>
      </c>
      <c r="I18">
        <v>0.1</v>
      </c>
      <c r="J18">
        <f>I18*C18</f>
        <v>0.1</v>
      </c>
      <c r="K18">
        <f>C18*30</f>
        <v>30</v>
      </c>
      <c r="L18">
        <v>1.19</v>
      </c>
    </row>
    <row r="19" spans="1:12">
      <c r="A19" s="4">
        <v>41</v>
      </c>
      <c r="B19" t="s">
        <v>254</v>
      </c>
      <c r="C19">
        <v>1</v>
      </c>
      <c r="D19" t="s">
        <v>120</v>
      </c>
      <c r="E19" t="s">
        <v>255</v>
      </c>
      <c r="F19" t="s">
        <v>26</v>
      </c>
      <c r="G19" t="s">
        <v>256</v>
      </c>
      <c r="H19" s="6" t="s">
        <v>257</v>
      </c>
      <c r="I19">
        <v>0.37</v>
      </c>
      <c r="J19">
        <f>I19*C19</f>
        <v>0.37</v>
      </c>
      <c r="K19">
        <f>C19*30</f>
        <v>30</v>
      </c>
      <c r="L19">
        <v>5.96</v>
      </c>
    </row>
    <row r="20" spans="1:12">
      <c r="A20" s="4">
        <v>1</v>
      </c>
      <c r="B20" t="s">
        <v>15</v>
      </c>
      <c r="C20">
        <v>1</v>
      </c>
      <c r="D20" t="s">
        <v>16</v>
      </c>
      <c r="E20" t="s">
        <v>17</v>
      </c>
      <c r="F20" t="s">
        <v>18</v>
      </c>
      <c r="G20" t="s">
        <v>19</v>
      </c>
      <c r="H20" s="6" t="s">
        <v>20</v>
      </c>
      <c r="I20">
        <v>6.25</v>
      </c>
      <c r="J20">
        <f>I20*C20</f>
        <v>6.25</v>
      </c>
      <c r="K20">
        <f>C20*30</f>
        <v>30</v>
      </c>
      <c r="L20">
        <v>187.58</v>
      </c>
    </row>
    <row r="21" spans="1:12">
      <c r="A21" s="4">
        <v>3</v>
      </c>
      <c r="B21" t="s">
        <v>29</v>
      </c>
      <c r="C21">
        <v>1</v>
      </c>
      <c r="D21" t="s">
        <v>30</v>
      </c>
      <c r="E21" t="s">
        <v>31</v>
      </c>
      <c r="F21" t="s">
        <v>34</v>
      </c>
      <c r="G21" t="s">
        <v>35</v>
      </c>
      <c r="H21" s="6" t="s">
        <v>36</v>
      </c>
      <c r="I21">
        <v>0.31</v>
      </c>
      <c r="J21">
        <f>I21*C21</f>
        <v>0.31</v>
      </c>
      <c r="K21">
        <f>C21*30</f>
        <v>30</v>
      </c>
      <c r="L21">
        <v>7.03</v>
      </c>
    </row>
    <row r="22" spans="1:12">
      <c r="A22" s="4">
        <v>4</v>
      </c>
      <c r="B22" t="s">
        <v>37</v>
      </c>
      <c r="C22">
        <v>1</v>
      </c>
      <c r="D22" t="s">
        <v>30</v>
      </c>
      <c r="E22" t="s">
        <v>38</v>
      </c>
      <c r="F22" t="s">
        <v>34</v>
      </c>
      <c r="G22" t="s">
        <v>41</v>
      </c>
      <c r="H22" s="6" t="s">
        <v>42</v>
      </c>
      <c r="I22">
        <v>0.15</v>
      </c>
      <c r="J22">
        <f>I22*C22</f>
        <v>0.15</v>
      </c>
      <c r="K22">
        <f>C22*30</f>
        <v>30</v>
      </c>
      <c r="L22">
        <v>4.62</v>
      </c>
    </row>
    <row r="23" spans="1:12">
      <c r="A23" s="4">
        <v>6</v>
      </c>
      <c r="B23" t="s">
        <v>50</v>
      </c>
      <c r="C23">
        <v>1</v>
      </c>
      <c r="D23" t="s">
        <v>51</v>
      </c>
      <c r="E23" t="s">
        <v>52</v>
      </c>
      <c r="F23" t="s">
        <v>34</v>
      </c>
      <c r="G23" t="s">
        <v>55</v>
      </c>
      <c r="H23" s="6" t="s">
        <v>56</v>
      </c>
      <c r="I23">
        <v>0.17</v>
      </c>
      <c r="J23">
        <f>I23*C23</f>
        <v>0.17</v>
      </c>
      <c r="K23">
        <f>C23*30</f>
        <v>30</v>
      </c>
      <c r="L23">
        <v>4.5599999999999996</v>
      </c>
    </row>
    <row r="24" spans="1:12">
      <c r="A24" s="4">
        <v>9</v>
      </c>
      <c r="B24" t="s">
        <v>62</v>
      </c>
      <c r="C24">
        <v>1</v>
      </c>
      <c r="D24" t="s">
        <v>63</v>
      </c>
      <c r="E24" t="s">
        <v>64</v>
      </c>
      <c r="F24" t="s">
        <v>34</v>
      </c>
      <c r="G24" t="s">
        <v>67</v>
      </c>
      <c r="H24" s="6" t="s">
        <v>68</v>
      </c>
      <c r="I24">
        <v>0.39</v>
      </c>
      <c r="J24">
        <f>I24*C24</f>
        <v>0.39</v>
      </c>
      <c r="K24">
        <f>C24*30</f>
        <v>30</v>
      </c>
      <c r="L24">
        <v>8.39</v>
      </c>
    </row>
    <row r="25" spans="1:12">
      <c r="A25" s="4">
        <v>11</v>
      </c>
      <c r="B25" t="s">
        <v>75</v>
      </c>
      <c r="C25">
        <v>1</v>
      </c>
      <c r="D25" t="s">
        <v>76</v>
      </c>
      <c r="E25" t="s">
        <v>77</v>
      </c>
      <c r="F25" t="s">
        <v>34</v>
      </c>
      <c r="G25" t="s">
        <v>80</v>
      </c>
      <c r="H25" s="6" t="s">
        <v>81</v>
      </c>
      <c r="I25">
        <v>0.04</v>
      </c>
      <c r="J25">
        <f>I25*C25</f>
        <v>0.04</v>
      </c>
      <c r="K25">
        <f>C25*30</f>
        <v>30</v>
      </c>
      <c r="L25">
        <v>1.44</v>
      </c>
    </row>
    <row r="26" spans="1:12">
      <c r="A26" s="4">
        <v>15</v>
      </c>
      <c r="B26" t="s">
        <v>96</v>
      </c>
      <c r="C26">
        <v>1</v>
      </c>
      <c r="D26" t="s">
        <v>51</v>
      </c>
      <c r="E26" t="s">
        <v>97</v>
      </c>
      <c r="F26" t="s">
        <v>34</v>
      </c>
      <c r="G26" t="s">
        <v>100</v>
      </c>
      <c r="H26" s="6" t="s">
        <v>101</v>
      </c>
      <c r="I26">
        <v>0.68</v>
      </c>
      <c r="J26">
        <f>I26*C26</f>
        <v>0.68</v>
      </c>
      <c r="K26">
        <f>C26*30</f>
        <v>30</v>
      </c>
      <c r="L26">
        <v>14.06</v>
      </c>
    </row>
    <row r="27" spans="1:12">
      <c r="A27" s="4">
        <v>20</v>
      </c>
      <c r="B27" t="s">
        <v>119</v>
      </c>
      <c r="C27">
        <v>1</v>
      </c>
      <c r="D27" t="s">
        <v>120</v>
      </c>
      <c r="E27" t="s">
        <v>121</v>
      </c>
      <c r="F27" t="s">
        <v>34</v>
      </c>
      <c r="G27" t="s">
        <v>124</v>
      </c>
      <c r="H27" s="6" t="s">
        <v>125</v>
      </c>
      <c r="I27">
        <v>0.91</v>
      </c>
      <c r="J27">
        <f>I27*C27</f>
        <v>0.91</v>
      </c>
      <c r="K27">
        <f>C27*30</f>
        <v>30</v>
      </c>
      <c r="L27">
        <v>22.81</v>
      </c>
    </row>
    <row r="28" spans="1:12">
      <c r="A28" s="4">
        <v>23</v>
      </c>
      <c r="B28" t="s">
        <v>138</v>
      </c>
      <c r="C28">
        <v>1</v>
      </c>
      <c r="D28" t="s">
        <v>139</v>
      </c>
      <c r="E28" t="s">
        <v>140</v>
      </c>
      <c r="F28" t="s">
        <v>34</v>
      </c>
      <c r="G28" t="s">
        <v>143</v>
      </c>
      <c r="H28" s="6" t="s">
        <v>144</v>
      </c>
      <c r="I28">
        <v>1.5569999999999999</v>
      </c>
      <c r="J28">
        <f>I28*C28</f>
        <v>1.5569999999999999</v>
      </c>
      <c r="K28">
        <f>C28*30</f>
        <v>30</v>
      </c>
      <c r="L28">
        <v>8.73</v>
      </c>
    </row>
    <row r="29" spans="1:12">
      <c r="A29" s="4">
        <v>24</v>
      </c>
      <c r="B29" t="s">
        <v>145</v>
      </c>
      <c r="C29">
        <v>1</v>
      </c>
      <c r="D29" t="s">
        <v>146</v>
      </c>
      <c r="E29" t="s">
        <v>147</v>
      </c>
      <c r="F29" t="s">
        <v>34</v>
      </c>
      <c r="G29" t="s">
        <v>150</v>
      </c>
      <c r="H29" s="6" t="s">
        <v>151</v>
      </c>
      <c r="I29">
        <v>0.19</v>
      </c>
      <c r="J29">
        <f>I29*C29</f>
        <v>0.19</v>
      </c>
      <c r="K29">
        <f>C29*30</f>
        <v>30</v>
      </c>
      <c r="L29">
        <v>3.92</v>
      </c>
    </row>
    <row r="30" spans="1:12">
      <c r="A30" s="4">
        <v>25</v>
      </c>
      <c r="B30" t="s">
        <v>152</v>
      </c>
      <c r="C30">
        <v>1</v>
      </c>
      <c r="D30" t="s">
        <v>153</v>
      </c>
      <c r="E30" t="s">
        <v>154</v>
      </c>
      <c r="F30" t="s">
        <v>34</v>
      </c>
      <c r="G30" t="s">
        <v>157</v>
      </c>
      <c r="H30" s="6" t="s">
        <v>158</v>
      </c>
      <c r="I30">
        <v>0.04</v>
      </c>
      <c r="J30">
        <f>I30*C30</f>
        <v>0.04</v>
      </c>
      <c r="K30">
        <f>C30*30</f>
        <v>30</v>
      </c>
      <c r="L30">
        <v>1.61</v>
      </c>
    </row>
    <row r="31" spans="1:12">
      <c r="A31" s="4">
        <v>26</v>
      </c>
      <c r="B31" t="s">
        <v>159</v>
      </c>
      <c r="C31">
        <v>1</v>
      </c>
      <c r="D31" t="s">
        <v>160</v>
      </c>
      <c r="E31" t="s">
        <v>161</v>
      </c>
      <c r="F31" t="s">
        <v>34</v>
      </c>
      <c r="G31" t="s">
        <v>164</v>
      </c>
      <c r="H31" s="6" t="s">
        <v>165</v>
      </c>
      <c r="I31">
        <v>0.05</v>
      </c>
      <c r="J31">
        <f>I31*C31</f>
        <v>0.05</v>
      </c>
      <c r="K31">
        <f>C31*30</f>
        <v>30</v>
      </c>
      <c r="L31">
        <v>1.58</v>
      </c>
    </row>
    <row r="32" spans="1:12">
      <c r="A32" s="4">
        <v>27</v>
      </c>
      <c r="B32" t="s">
        <v>166</v>
      </c>
      <c r="C32">
        <v>8</v>
      </c>
      <c r="D32" t="s">
        <v>167</v>
      </c>
      <c r="E32" t="s">
        <v>168</v>
      </c>
      <c r="F32" t="s">
        <v>34</v>
      </c>
      <c r="G32" t="s">
        <v>171</v>
      </c>
      <c r="H32" s="6" t="s">
        <v>172</v>
      </c>
      <c r="I32">
        <v>0.02</v>
      </c>
      <c r="J32">
        <f>I32*C32</f>
        <v>0.16</v>
      </c>
      <c r="K32">
        <f>C32*30</f>
        <v>240</v>
      </c>
      <c r="L32">
        <v>3.6</v>
      </c>
    </row>
    <row r="33" spans="1:12">
      <c r="A33" s="4">
        <v>28</v>
      </c>
      <c r="B33" t="s">
        <v>173</v>
      </c>
      <c r="C33">
        <v>1</v>
      </c>
      <c r="D33" t="s">
        <v>174</v>
      </c>
      <c r="E33" t="s">
        <v>175</v>
      </c>
      <c r="F33" t="s">
        <v>34</v>
      </c>
      <c r="G33" t="s">
        <v>178</v>
      </c>
      <c r="H33" s="6" t="s">
        <v>179</v>
      </c>
      <c r="I33">
        <v>0.09</v>
      </c>
      <c r="J33">
        <f>I33*C33</f>
        <v>0.09</v>
      </c>
      <c r="K33">
        <f>C33*30</f>
        <v>30</v>
      </c>
      <c r="L33">
        <v>0</v>
      </c>
    </row>
    <row r="34" spans="1:12">
      <c r="A34" s="4">
        <v>30</v>
      </c>
      <c r="B34" t="s">
        <v>185</v>
      </c>
      <c r="C34">
        <v>1</v>
      </c>
      <c r="D34" t="s">
        <v>186</v>
      </c>
      <c r="E34" s="5" t="s">
        <v>187</v>
      </c>
      <c r="F34" t="s">
        <v>34</v>
      </c>
      <c r="G34" t="s">
        <v>190</v>
      </c>
      <c r="H34" s="6" t="s">
        <v>191</v>
      </c>
      <c r="I34">
        <v>0.14000000000000001</v>
      </c>
      <c r="J34">
        <f>I34*C34</f>
        <v>0.14000000000000001</v>
      </c>
      <c r="K34">
        <f>C34*30</f>
        <v>30</v>
      </c>
      <c r="L34">
        <v>4.34</v>
      </c>
    </row>
    <row r="35" spans="1:12">
      <c r="A35" s="4">
        <v>31</v>
      </c>
      <c r="B35" t="s">
        <v>192</v>
      </c>
      <c r="C35">
        <v>1</v>
      </c>
      <c r="D35" t="s">
        <v>193</v>
      </c>
      <c r="E35" t="s">
        <v>194</v>
      </c>
      <c r="F35" t="s">
        <v>34</v>
      </c>
      <c r="G35" t="s">
        <v>197</v>
      </c>
      <c r="H35" s="6" t="s">
        <v>198</v>
      </c>
      <c r="I35">
        <v>0.06</v>
      </c>
      <c r="J35">
        <f>I35*C35</f>
        <v>0.06</v>
      </c>
      <c r="K35">
        <f>C35*30</f>
        <v>30</v>
      </c>
      <c r="L35">
        <v>1.9</v>
      </c>
    </row>
    <row r="36" spans="1:12">
      <c r="A36" s="4">
        <v>32</v>
      </c>
      <c r="B36" t="s">
        <v>199</v>
      </c>
      <c r="C36">
        <v>2</v>
      </c>
      <c r="D36" t="s">
        <v>200</v>
      </c>
      <c r="E36" t="s">
        <v>201</v>
      </c>
      <c r="F36" t="s">
        <v>34</v>
      </c>
      <c r="G36" t="s">
        <v>204</v>
      </c>
      <c r="H36" s="6" t="s">
        <v>205</v>
      </c>
      <c r="I36">
        <v>0.04</v>
      </c>
      <c r="J36">
        <f>I36*C36</f>
        <v>0.08</v>
      </c>
      <c r="K36">
        <f>C36*30</f>
        <v>60</v>
      </c>
      <c r="L36">
        <v>2.12</v>
      </c>
    </row>
    <row r="37" spans="1:12">
      <c r="A37" s="4">
        <v>33</v>
      </c>
      <c r="B37" t="s">
        <v>206</v>
      </c>
      <c r="C37">
        <v>2</v>
      </c>
      <c r="D37" t="s">
        <v>200</v>
      </c>
      <c r="E37" t="s">
        <v>207</v>
      </c>
      <c r="F37" t="s">
        <v>34</v>
      </c>
      <c r="G37" t="s">
        <v>210</v>
      </c>
      <c r="H37" s="6" t="s">
        <v>211</v>
      </c>
      <c r="I37">
        <v>0.14000000000000001</v>
      </c>
      <c r="J37">
        <f>I37*C37</f>
        <v>0.28000000000000003</v>
      </c>
      <c r="K37">
        <f>C37*30</f>
        <v>60</v>
      </c>
      <c r="L37">
        <v>6.19</v>
      </c>
    </row>
    <row r="38" spans="1:12">
      <c r="A38" s="4">
        <v>34</v>
      </c>
      <c r="B38" t="s">
        <v>212</v>
      </c>
      <c r="C38">
        <v>2</v>
      </c>
      <c r="D38" t="s">
        <v>200</v>
      </c>
      <c r="E38" t="s">
        <v>213</v>
      </c>
      <c r="F38" t="s">
        <v>34</v>
      </c>
      <c r="G38" t="s">
        <v>216</v>
      </c>
      <c r="H38" s="6" t="s">
        <v>217</v>
      </c>
      <c r="I38">
        <v>0.12</v>
      </c>
      <c r="J38">
        <f>I38*C38</f>
        <v>0.24</v>
      </c>
      <c r="K38">
        <f>C38*30</f>
        <v>60</v>
      </c>
      <c r="L38">
        <v>5.28</v>
      </c>
    </row>
    <row r="39" spans="1:12">
      <c r="A39" s="4">
        <v>35</v>
      </c>
      <c r="B39" t="s">
        <v>218</v>
      </c>
      <c r="C39">
        <v>2</v>
      </c>
      <c r="D39" t="s">
        <v>200</v>
      </c>
      <c r="E39" t="s">
        <v>219</v>
      </c>
      <c r="F39" t="s">
        <v>34</v>
      </c>
      <c r="G39" t="s">
        <v>222</v>
      </c>
      <c r="H39" s="6" t="s">
        <v>223</v>
      </c>
      <c r="I39">
        <v>0.1</v>
      </c>
      <c r="J39">
        <f>I39*C39</f>
        <v>0.2</v>
      </c>
      <c r="K39">
        <f>C39*30</f>
        <v>60</v>
      </c>
      <c r="L39">
        <v>4.41</v>
      </c>
    </row>
    <row r="40" spans="1:12">
      <c r="A40" s="4">
        <v>37</v>
      </c>
      <c r="B40" t="s">
        <v>230</v>
      </c>
      <c r="C40">
        <v>3</v>
      </c>
      <c r="D40" t="s">
        <v>200</v>
      </c>
      <c r="E40" t="s">
        <v>231</v>
      </c>
      <c r="F40" t="s">
        <v>34</v>
      </c>
      <c r="G40" t="s">
        <v>234</v>
      </c>
      <c r="H40" s="6" t="s">
        <v>235</v>
      </c>
      <c r="I40">
        <v>0.02</v>
      </c>
      <c r="J40">
        <f>I40*C40</f>
        <v>0.06</v>
      </c>
      <c r="K40">
        <f>C40*30</f>
        <v>90</v>
      </c>
      <c r="L40">
        <v>1.92</v>
      </c>
    </row>
    <row r="41" spans="1:12">
      <c r="A41" s="4">
        <v>38</v>
      </c>
      <c r="B41" t="s">
        <v>236</v>
      </c>
      <c r="C41">
        <v>1</v>
      </c>
      <c r="D41" t="s">
        <v>120</v>
      </c>
      <c r="E41" t="s">
        <v>320</v>
      </c>
      <c r="F41" t="s">
        <v>34</v>
      </c>
      <c r="G41" t="s">
        <v>321</v>
      </c>
      <c r="H41" s="10" t="s">
        <v>322</v>
      </c>
      <c r="I41">
        <v>0.17599999999999999</v>
      </c>
      <c r="J41">
        <f>I41*C41</f>
        <v>0.17599999999999999</v>
      </c>
      <c r="K41">
        <f>C41*30</f>
        <v>30</v>
      </c>
      <c r="L41">
        <v>5.27</v>
      </c>
    </row>
    <row r="42" spans="1:12">
      <c r="A42" s="4">
        <v>39</v>
      </c>
      <c r="B42" t="s">
        <v>242</v>
      </c>
      <c r="C42">
        <v>1</v>
      </c>
      <c r="D42" t="s">
        <v>200</v>
      </c>
      <c r="E42" t="s">
        <v>243</v>
      </c>
      <c r="F42" t="s">
        <v>34</v>
      </c>
      <c r="G42" t="s">
        <v>246</v>
      </c>
      <c r="H42" s="6" t="s">
        <v>247</v>
      </c>
      <c r="I42">
        <v>0.02</v>
      </c>
      <c r="J42">
        <f>I42*C42</f>
        <v>0.02</v>
      </c>
      <c r="K42">
        <f>C42*30</f>
        <v>30</v>
      </c>
      <c r="L42">
        <v>0.92</v>
      </c>
    </row>
    <row r="43" spans="1:12">
      <c r="A43" s="4">
        <v>42</v>
      </c>
      <c r="B43" t="s">
        <v>260</v>
      </c>
      <c r="C43">
        <v>4</v>
      </c>
      <c r="D43" t="s">
        <v>261</v>
      </c>
      <c r="E43" t="s">
        <v>262</v>
      </c>
      <c r="F43" t="s">
        <v>34</v>
      </c>
      <c r="G43" t="s">
        <v>265</v>
      </c>
      <c r="H43" s="6" t="s">
        <v>266</v>
      </c>
      <c r="I43">
        <v>0.02</v>
      </c>
      <c r="J43">
        <f>I43*C43</f>
        <v>0.08</v>
      </c>
      <c r="K43">
        <f>C43*30</f>
        <v>120</v>
      </c>
      <c r="L43">
        <v>2.82</v>
      </c>
    </row>
    <row r="44" spans="1:12">
      <c r="A44" s="4">
        <v>43</v>
      </c>
      <c r="B44" t="s">
        <v>267</v>
      </c>
      <c r="C44">
        <v>1</v>
      </c>
      <c r="D44" t="s">
        <v>120</v>
      </c>
      <c r="E44" t="s">
        <v>268</v>
      </c>
      <c r="F44" t="s">
        <v>34</v>
      </c>
      <c r="G44" t="s">
        <v>271</v>
      </c>
      <c r="H44" s="6" t="s">
        <v>272</v>
      </c>
      <c r="I44">
        <v>0.28999999999999998</v>
      </c>
      <c r="J44">
        <f>I44*C44</f>
        <v>0.28999999999999998</v>
      </c>
      <c r="K44">
        <f>C44*30</f>
        <v>30</v>
      </c>
      <c r="L44">
        <v>8.6199999999999992</v>
      </c>
    </row>
    <row r="45" spans="1:12">
      <c r="A45" s="4">
        <v>44</v>
      </c>
      <c r="B45" t="s">
        <v>273</v>
      </c>
      <c r="C45">
        <v>1</v>
      </c>
      <c r="D45" t="s">
        <v>200</v>
      </c>
      <c r="E45" t="s">
        <v>274</v>
      </c>
      <c r="F45" t="s">
        <v>34</v>
      </c>
      <c r="G45" t="s">
        <v>277</v>
      </c>
      <c r="H45" s="6" t="s">
        <v>278</v>
      </c>
      <c r="I45">
        <v>0.01</v>
      </c>
      <c r="J45">
        <f>I45*C45</f>
        <v>0.01</v>
      </c>
      <c r="K45">
        <f>C45*30</f>
        <v>30</v>
      </c>
      <c r="L45">
        <v>0.76</v>
      </c>
    </row>
    <row r="46" spans="1:12">
      <c r="A46" s="4">
        <v>45</v>
      </c>
      <c r="B46" s="13" t="s">
        <v>279</v>
      </c>
      <c r="C46" s="13">
        <v>2</v>
      </c>
      <c r="D46" s="13" t="s">
        <v>261</v>
      </c>
      <c r="E46" s="13" t="s">
        <v>280</v>
      </c>
      <c r="F46" s="13" t="s">
        <v>34</v>
      </c>
      <c r="G46" s="13" t="s">
        <v>323</v>
      </c>
      <c r="H46" s="14" t="s">
        <v>324</v>
      </c>
      <c r="I46" s="13">
        <v>0.02</v>
      </c>
      <c r="J46" s="13">
        <f>I46*C46</f>
        <v>0.04</v>
      </c>
      <c r="K46" s="13">
        <f>C46*30</f>
        <v>60</v>
      </c>
      <c r="L46" s="13">
        <v>0.88</v>
      </c>
    </row>
    <row r="47" spans="1:12">
      <c r="A47" s="4">
        <v>46</v>
      </c>
      <c r="B47" t="s">
        <v>285</v>
      </c>
      <c r="C47">
        <v>1</v>
      </c>
      <c r="D47" t="s">
        <v>286</v>
      </c>
      <c r="E47" t="s">
        <v>287</v>
      </c>
      <c r="F47" t="s">
        <v>34</v>
      </c>
      <c r="G47" t="s">
        <v>290</v>
      </c>
      <c r="H47" s="6" t="s">
        <v>291</v>
      </c>
      <c r="I47">
        <v>0.01</v>
      </c>
      <c r="J47">
        <f>I47*C47</f>
        <v>0.01</v>
      </c>
      <c r="K47">
        <f>C47*30</f>
        <v>30</v>
      </c>
      <c r="L47">
        <v>0.62</v>
      </c>
    </row>
    <row r="48" spans="1:12">
      <c r="A48" s="4">
        <v>47</v>
      </c>
      <c r="B48" t="s">
        <v>292</v>
      </c>
      <c r="C48">
        <v>6</v>
      </c>
      <c r="D48" t="s">
        <v>286</v>
      </c>
      <c r="E48" t="s">
        <v>293</v>
      </c>
      <c r="F48" t="s">
        <v>34</v>
      </c>
      <c r="G48" t="s">
        <v>296</v>
      </c>
      <c r="H48" s="6" t="s">
        <v>297</v>
      </c>
      <c r="I48">
        <v>0.01</v>
      </c>
      <c r="J48">
        <f>I48*C48</f>
        <v>0.06</v>
      </c>
      <c r="K48">
        <f>C48*30</f>
        <v>180</v>
      </c>
      <c r="L48">
        <v>2.54</v>
      </c>
    </row>
    <row r="49" spans="1:12">
      <c r="A49" s="4">
        <v>48</v>
      </c>
      <c r="B49" t="s">
        <v>298</v>
      </c>
      <c r="C49">
        <v>1</v>
      </c>
      <c r="D49" t="s">
        <v>299</v>
      </c>
      <c r="E49" t="s">
        <v>300</v>
      </c>
      <c r="F49" t="s">
        <v>34</v>
      </c>
      <c r="G49" t="s">
        <v>303</v>
      </c>
      <c r="H49" s="6" t="s">
        <v>304</v>
      </c>
      <c r="I49">
        <v>7.0000000000000007E-2</v>
      </c>
      <c r="J49">
        <f>I49*C49</f>
        <v>7.0000000000000007E-2</v>
      </c>
      <c r="K49">
        <f>C49*30</f>
        <v>30</v>
      </c>
      <c r="L49">
        <v>2.2000000000000002</v>
      </c>
    </row>
    <row r="50" spans="1:12">
      <c r="A50" s="4">
        <v>49</v>
      </c>
      <c r="B50" t="s">
        <v>305</v>
      </c>
      <c r="C50">
        <v>9</v>
      </c>
      <c r="D50" t="s">
        <v>299</v>
      </c>
      <c r="E50" t="s">
        <v>306</v>
      </c>
      <c r="F50" t="s">
        <v>34</v>
      </c>
      <c r="G50" t="s">
        <v>309</v>
      </c>
      <c r="H50" s="6" t="s">
        <v>310</v>
      </c>
      <c r="I50">
        <v>0.06</v>
      </c>
      <c r="J50">
        <f>I50*C50</f>
        <v>0.54</v>
      </c>
      <c r="K50">
        <f>C50*30</f>
        <v>270</v>
      </c>
      <c r="L50">
        <v>12.42</v>
      </c>
    </row>
    <row r="52" spans="1:12" ht="15.75" customHeight="1"/>
  </sheetData>
  <autoFilter ref="A1:L50" xr:uid="{9792126E-F0FA-4BF2-A501-39D3DE16A991}">
    <sortState xmlns:xlrd2="http://schemas.microsoft.com/office/spreadsheetml/2017/richdata2" ref="A2:L50">
      <sortCondition ref="F1:F50"/>
    </sortState>
  </autoFilter>
  <hyperlinks>
    <hyperlink ref="H21" r:id="rId1" xr:uid="{E394BDD1-9B5C-4DD6-9F3C-A2E7BD133FCB}"/>
    <hyperlink ref="H22" r:id="rId2" xr:uid="{8F9E327A-666A-4A0E-8563-8B824EB360B2}"/>
    <hyperlink ref="H24" r:id="rId3" xr:uid="{1FEBA467-B52F-4E04-B786-BD12C0433C36}"/>
    <hyperlink ref="H25" r:id="rId4" xr:uid="{5E7F9AA2-0169-4DC6-A4B2-10BA9978A16E}"/>
    <hyperlink ref="H26" r:id="rId5" xr:uid="{5FEBE75D-2610-4688-85C9-94F702B47D6E}"/>
    <hyperlink ref="H27" r:id="rId6" xr:uid="{76ED6988-8E42-445F-A6AA-5891407BD10E}"/>
    <hyperlink ref="H32" r:id="rId7" xr:uid="{161B411C-3EFF-417C-B9E2-4D2EFBFB7707}"/>
    <hyperlink ref="H34" r:id="rId8" xr:uid="{3934AEB1-A6A0-488F-B378-31896DF3AAB5}"/>
    <hyperlink ref="H33" r:id="rId9" xr:uid="{6E3329CE-7BBC-4AC7-962B-9155577A0C1C}"/>
    <hyperlink ref="H42" r:id="rId10" xr:uid="{5145CED7-0AE4-4AB9-B4A5-031E22AFDAAC}"/>
    <hyperlink ref="H44" r:id="rId11" xr:uid="{F77EFC00-945B-4059-89CE-58AA6EA91F20}"/>
    <hyperlink ref="H40" r:id="rId12" xr:uid="{B4012924-07ED-490C-B444-FA6E04FAD2A2}"/>
    <hyperlink ref="H5" r:id="rId13" xr:uid="{4FB210C3-6F58-4A0A-8AF2-ACD45B3C8033}"/>
    <hyperlink ref="H7" r:id="rId14" xr:uid="{E8E46AD7-04B2-45C4-A4AB-51F99CBEE193}"/>
    <hyperlink ref="H6" r:id="rId15" xr:uid="{4116368D-D95A-43C3-A77B-E55B2B2C1B91}"/>
    <hyperlink ref="H8" r:id="rId16" xr:uid="{952697E4-D66D-41AE-A402-B5C3AB06B97C}"/>
    <hyperlink ref="H9" r:id="rId17" xr:uid="{0E604D29-F2AC-45FA-A7FE-EBE7B5CDBD3C}"/>
    <hyperlink ref="H11" r:id="rId18" xr:uid="{9E416A18-B475-4EDB-A7C4-E87441AEF3D9}"/>
    <hyperlink ref="H16" r:id="rId19" xr:uid="{22AA7445-56D6-4C11-BC7B-3045EADE3346}"/>
    <hyperlink ref="H41" r:id="rId20" xr:uid="{BE152A43-500A-4C04-9766-4E7814F8E57C}"/>
    <hyperlink ref="H46" r:id="rId21" xr:uid="{49414BE8-2DFB-40F9-A69D-1C982E8BA3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298B-AE70-44AA-9C7E-0FF142050DA9}">
  <dimension ref="A1:R49"/>
  <sheetViews>
    <sheetView topLeftCell="A5" workbookViewId="0">
      <selection activeCell="A20" sqref="A20:S22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5</v>
      </c>
      <c r="K1" s="1" t="s">
        <v>6</v>
      </c>
      <c r="L1" s="1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7">
      <c r="A2" s="4">
        <v>1</v>
      </c>
      <c r="B2" t="s">
        <v>15</v>
      </c>
      <c r="C2">
        <v>1</v>
      </c>
      <c r="D2" t="s">
        <v>16</v>
      </c>
      <c r="E2" t="s">
        <v>17</v>
      </c>
      <c r="F2" t="s">
        <v>18</v>
      </c>
      <c r="G2" t="s">
        <v>19</v>
      </c>
      <c r="H2" s="6" t="s">
        <v>20</v>
      </c>
      <c r="I2">
        <v>13.5</v>
      </c>
      <c r="L2" s="6"/>
      <c r="N2" t="s">
        <v>22</v>
      </c>
      <c r="O2">
        <v>13.5</v>
      </c>
      <c r="P2">
        <v>13.5</v>
      </c>
    </row>
    <row r="3" spans="1:17">
      <c r="A3" s="4">
        <v>2</v>
      </c>
      <c r="B3" t="s">
        <v>23</v>
      </c>
      <c r="C3">
        <v>1</v>
      </c>
      <c r="D3" t="s">
        <v>24</v>
      </c>
      <c r="E3" t="s">
        <v>25</v>
      </c>
      <c r="F3" t="s">
        <v>26</v>
      </c>
      <c r="G3" t="s">
        <v>27</v>
      </c>
      <c r="H3" s="6" t="s">
        <v>28</v>
      </c>
      <c r="I3">
        <v>8.09</v>
      </c>
      <c r="J3" t="s">
        <v>34</v>
      </c>
      <c r="K3" t="s">
        <v>325</v>
      </c>
      <c r="L3" s="6" t="s">
        <v>326</v>
      </c>
      <c r="M3">
        <v>22.19</v>
      </c>
      <c r="N3" t="s">
        <v>22</v>
      </c>
      <c r="O3">
        <v>8.09</v>
      </c>
      <c r="P3">
        <v>22.19</v>
      </c>
    </row>
    <row r="4" spans="1:17">
      <c r="A4" s="4">
        <v>3</v>
      </c>
      <c r="B4" t="s">
        <v>29</v>
      </c>
      <c r="C4">
        <v>1</v>
      </c>
      <c r="D4" t="s">
        <v>30</v>
      </c>
      <c r="E4" t="s">
        <v>31</v>
      </c>
      <c r="F4" t="s">
        <v>26</v>
      </c>
      <c r="G4" t="s">
        <v>32</v>
      </c>
      <c r="H4" s="6" t="s">
        <v>33</v>
      </c>
      <c r="I4">
        <v>0.72</v>
      </c>
      <c r="J4" t="s">
        <v>34</v>
      </c>
      <c r="K4" t="s">
        <v>35</v>
      </c>
      <c r="L4" s="6" t="s">
        <v>36</v>
      </c>
      <c r="M4">
        <v>0.31</v>
      </c>
      <c r="N4" t="s">
        <v>22</v>
      </c>
      <c r="O4">
        <v>0.72</v>
      </c>
      <c r="P4">
        <v>0.31</v>
      </c>
    </row>
    <row r="5" spans="1:17">
      <c r="A5" s="4">
        <v>4</v>
      </c>
      <c r="B5" t="s">
        <v>37</v>
      </c>
      <c r="C5">
        <v>1</v>
      </c>
      <c r="D5" t="s">
        <v>30</v>
      </c>
      <c r="E5" t="s">
        <v>38</v>
      </c>
      <c r="F5" t="s">
        <v>26</v>
      </c>
      <c r="G5" t="s">
        <v>39</v>
      </c>
      <c r="H5" s="6" t="s">
        <v>40</v>
      </c>
      <c r="I5">
        <v>0.5</v>
      </c>
      <c r="J5" t="s">
        <v>34</v>
      </c>
      <c r="K5" t="s">
        <v>41</v>
      </c>
      <c r="L5" s="6" t="s">
        <v>42</v>
      </c>
      <c r="M5">
        <v>0.15</v>
      </c>
      <c r="N5" t="s">
        <v>22</v>
      </c>
      <c r="O5">
        <v>0.5</v>
      </c>
      <c r="P5">
        <v>0.15</v>
      </c>
    </row>
    <row r="6" spans="1:17">
      <c r="A6" s="4">
        <v>5</v>
      </c>
      <c r="B6" t="s">
        <v>43</v>
      </c>
      <c r="C6">
        <v>2</v>
      </c>
      <c r="D6" t="s">
        <v>44</v>
      </c>
      <c r="E6" t="s">
        <v>45</v>
      </c>
      <c r="F6" t="s">
        <v>26</v>
      </c>
      <c r="G6" t="s">
        <v>46</v>
      </c>
      <c r="H6" s="6" t="s">
        <v>47</v>
      </c>
      <c r="I6">
        <v>0.74</v>
      </c>
      <c r="J6" t="s">
        <v>34</v>
      </c>
      <c r="K6" t="s">
        <v>48</v>
      </c>
      <c r="L6" s="6" t="s">
        <v>49</v>
      </c>
      <c r="M6">
        <v>7.0000000000000007E-2</v>
      </c>
      <c r="N6" t="s">
        <v>22</v>
      </c>
      <c r="O6">
        <v>1.48</v>
      </c>
      <c r="P6">
        <v>0.14000000000000001</v>
      </c>
    </row>
    <row r="7" spans="1:17">
      <c r="A7" s="4">
        <v>6</v>
      </c>
      <c r="B7" t="s">
        <v>50</v>
      </c>
      <c r="C7">
        <v>1</v>
      </c>
      <c r="D7" t="s">
        <v>51</v>
      </c>
      <c r="E7" t="s">
        <v>52</v>
      </c>
      <c r="F7" t="s">
        <v>26</v>
      </c>
      <c r="G7" t="s">
        <v>53</v>
      </c>
      <c r="H7" s="6" t="s">
        <v>54</v>
      </c>
      <c r="I7">
        <v>0.25</v>
      </c>
      <c r="J7" t="s">
        <v>34</v>
      </c>
      <c r="K7" t="s">
        <v>55</v>
      </c>
      <c r="L7" s="6" t="s">
        <v>56</v>
      </c>
      <c r="M7">
        <v>0.17</v>
      </c>
      <c r="N7" t="s">
        <v>22</v>
      </c>
      <c r="O7">
        <v>0.25</v>
      </c>
      <c r="P7">
        <v>0.17</v>
      </c>
    </row>
    <row r="8" spans="1:17">
      <c r="A8" s="4">
        <v>7</v>
      </c>
      <c r="B8" t="s">
        <v>327</v>
      </c>
      <c r="C8">
        <v>1</v>
      </c>
      <c r="H8" s="6"/>
      <c r="N8" t="s">
        <v>22</v>
      </c>
      <c r="O8">
        <v>0</v>
      </c>
      <c r="P8">
        <v>0</v>
      </c>
    </row>
    <row r="9" spans="1:17">
      <c r="A9" s="4">
        <v>8</v>
      </c>
      <c r="B9" t="s">
        <v>61</v>
      </c>
      <c r="C9">
        <v>2</v>
      </c>
      <c r="H9" s="6"/>
      <c r="N9" t="s">
        <v>22</v>
      </c>
      <c r="O9">
        <v>0</v>
      </c>
      <c r="P9">
        <v>0</v>
      </c>
    </row>
    <row r="10" spans="1:17">
      <c r="A10" s="4">
        <v>9</v>
      </c>
      <c r="B10" t="s">
        <v>62</v>
      </c>
      <c r="C10">
        <v>1</v>
      </c>
      <c r="D10" t="s">
        <v>63</v>
      </c>
      <c r="E10" t="s">
        <v>64</v>
      </c>
      <c r="F10" t="s">
        <v>26</v>
      </c>
      <c r="G10" t="s">
        <v>65</v>
      </c>
      <c r="H10" s="6" t="s">
        <v>66</v>
      </c>
      <c r="I10">
        <v>0.69</v>
      </c>
      <c r="J10" t="s">
        <v>34</v>
      </c>
      <c r="K10" t="s">
        <v>67</v>
      </c>
      <c r="L10" s="6" t="s">
        <v>68</v>
      </c>
      <c r="M10">
        <v>0.39</v>
      </c>
      <c r="N10" t="s">
        <v>22</v>
      </c>
      <c r="O10">
        <v>0.69</v>
      </c>
      <c r="P10">
        <v>0.39</v>
      </c>
    </row>
    <row r="11" spans="1:17">
      <c r="A11" s="16">
        <v>10</v>
      </c>
      <c r="B11" t="s">
        <v>69</v>
      </c>
      <c r="C11">
        <v>1</v>
      </c>
      <c r="D11" t="s">
        <v>51</v>
      </c>
      <c r="E11" t="s">
        <v>70</v>
      </c>
      <c r="F11" t="s">
        <v>26</v>
      </c>
      <c r="G11" t="s">
        <v>71</v>
      </c>
      <c r="H11" s="6" t="s">
        <v>72</v>
      </c>
      <c r="I11">
        <v>0.32</v>
      </c>
      <c r="J11" s="8" t="s">
        <v>34</v>
      </c>
      <c r="K11" s="8" t="s">
        <v>328</v>
      </c>
      <c r="L11" s="12" t="s">
        <v>329</v>
      </c>
      <c r="M11" s="8">
        <v>7.0999999999999994E-2</v>
      </c>
      <c r="N11" t="s">
        <v>22</v>
      </c>
      <c r="O11">
        <v>0.32</v>
      </c>
      <c r="P11">
        <v>7.0999999999999994E-2</v>
      </c>
      <c r="Q11" t="s">
        <v>330</v>
      </c>
    </row>
    <row r="12" spans="1:17">
      <c r="A12" s="4">
        <v>11</v>
      </c>
      <c r="B12" t="s">
        <v>75</v>
      </c>
      <c r="C12">
        <v>1</v>
      </c>
      <c r="D12" t="s">
        <v>76</v>
      </c>
      <c r="E12" t="s">
        <v>77</v>
      </c>
      <c r="F12" t="s">
        <v>26</v>
      </c>
      <c r="G12" t="s">
        <v>78</v>
      </c>
      <c r="H12" s="6" t="s">
        <v>79</v>
      </c>
      <c r="I12">
        <v>0.1</v>
      </c>
      <c r="J12" t="s">
        <v>34</v>
      </c>
      <c r="K12" t="s">
        <v>80</v>
      </c>
      <c r="L12" s="6" t="s">
        <v>81</v>
      </c>
      <c r="M12">
        <v>0.04</v>
      </c>
      <c r="N12" t="s">
        <v>22</v>
      </c>
      <c r="O12">
        <v>0.1</v>
      </c>
      <c r="P12">
        <v>0.04</v>
      </c>
    </row>
    <row r="13" spans="1:17">
      <c r="A13" s="4">
        <v>12</v>
      </c>
      <c r="B13" t="s">
        <v>82</v>
      </c>
      <c r="C13">
        <v>2</v>
      </c>
      <c r="D13" t="s">
        <v>83</v>
      </c>
      <c r="E13" t="s">
        <v>84</v>
      </c>
      <c r="F13" t="s">
        <v>26</v>
      </c>
      <c r="G13" t="s">
        <v>85</v>
      </c>
      <c r="H13" s="6" t="s">
        <v>86</v>
      </c>
      <c r="I13">
        <v>11.9</v>
      </c>
      <c r="N13" t="s">
        <v>22</v>
      </c>
      <c r="O13">
        <v>23.8</v>
      </c>
      <c r="P13">
        <v>0</v>
      </c>
    </row>
    <row r="14" spans="1:17">
      <c r="A14" s="4">
        <v>13</v>
      </c>
      <c r="B14" t="s">
        <v>89</v>
      </c>
      <c r="C14">
        <v>2</v>
      </c>
      <c r="H14" s="6"/>
      <c r="N14" t="s">
        <v>22</v>
      </c>
      <c r="O14">
        <v>0</v>
      </c>
      <c r="P14">
        <v>0</v>
      </c>
    </row>
    <row r="15" spans="1:17">
      <c r="A15" s="4">
        <v>14</v>
      </c>
      <c r="B15" t="s">
        <v>93</v>
      </c>
      <c r="C15">
        <v>4</v>
      </c>
      <c r="H15" s="6"/>
      <c r="N15" t="s">
        <v>22</v>
      </c>
      <c r="O15">
        <v>0</v>
      </c>
      <c r="P15">
        <v>0</v>
      </c>
    </row>
    <row r="16" spans="1:17">
      <c r="A16" s="4">
        <v>15</v>
      </c>
      <c r="B16" t="s">
        <v>96</v>
      </c>
      <c r="C16">
        <v>1</v>
      </c>
      <c r="D16" t="s">
        <v>51</v>
      </c>
      <c r="E16" t="s">
        <v>97</v>
      </c>
      <c r="F16" t="s">
        <v>26</v>
      </c>
      <c r="G16" t="s">
        <v>98</v>
      </c>
      <c r="H16" s="6" t="s">
        <v>99</v>
      </c>
      <c r="I16">
        <v>2.13</v>
      </c>
      <c r="J16" t="s">
        <v>34</v>
      </c>
      <c r="K16" t="s">
        <v>100</v>
      </c>
      <c r="L16" s="6" t="s">
        <v>101</v>
      </c>
      <c r="M16">
        <v>0.68</v>
      </c>
      <c r="N16" t="s">
        <v>22</v>
      </c>
      <c r="O16">
        <v>2.13</v>
      </c>
      <c r="P16">
        <v>0.68</v>
      </c>
    </row>
    <row r="17" spans="1:18">
      <c r="A17" s="4">
        <v>16</v>
      </c>
      <c r="B17" t="s">
        <v>111</v>
      </c>
      <c r="C17">
        <v>1</v>
      </c>
      <c r="H17" s="6"/>
      <c r="N17" t="s">
        <v>22</v>
      </c>
      <c r="O17">
        <v>0</v>
      </c>
      <c r="P17">
        <v>0</v>
      </c>
    </row>
    <row r="18" spans="1:18">
      <c r="A18" s="4">
        <v>17</v>
      </c>
      <c r="B18" t="s">
        <v>112</v>
      </c>
      <c r="C18">
        <v>8</v>
      </c>
      <c r="D18" t="s">
        <v>113</v>
      </c>
      <c r="E18" t="s">
        <v>114</v>
      </c>
      <c r="F18" t="s">
        <v>26</v>
      </c>
      <c r="G18" t="s">
        <v>115</v>
      </c>
      <c r="H18" s="6" t="s">
        <v>116</v>
      </c>
      <c r="I18">
        <v>1.19</v>
      </c>
      <c r="J18" t="s">
        <v>34</v>
      </c>
      <c r="K18" t="s">
        <v>117</v>
      </c>
      <c r="L18" s="6" t="s">
        <v>118</v>
      </c>
      <c r="M18">
        <v>1.18</v>
      </c>
      <c r="N18" t="s">
        <v>22</v>
      </c>
      <c r="O18">
        <v>9.52</v>
      </c>
      <c r="P18">
        <v>9.44</v>
      </c>
    </row>
    <row r="19" spans="1:18">
      <c r="A19" s="4">
        <v>18</v>
      </c>
      <c r="B19" t="s">
        <v>119</v>
      </c>
      <c r="C19">
        <v>1</v>
      </c>
      <c r="D19" t="s">
        <v>120</v>
      </c>
      <c r="E19" t="s">
        <v>121</v>
      </c>
      <c r="F19" t="s">
        <v>26</v>
      </c>
      <c r="G19" t="s">
        <v>122</v>
      </c>
      <c r="H19" s="6" t="s">
        <v>123</v>
      </c>
      <c r="I19">
        <v>2.0499999999999998</v>
      </c>
      <c r="J19" t="s">
        <v>34</v>
      </c>
      <c r="K19" t="s">
        <v>124</v>
      </c>
      <c r="L19" s="6" t="s">
        <v>125</v>
      </c>
      <c r="M19">
        <v>0.91</v>
      </c>
      <c r="N19" t="s">
        <v>22</v>
      </c>
      <c r="O19">
        <v>2.0499999999999998</v>
      </c>
      <c r="P19">
        <v>0.91</v>
      </c>
    </row>
    <row r="20" spans="1:18">
      <c r="A20" s="16">
        <v>19</v>
      </c>
      <c r="B20" t="s">
        <v>126</v>
      </c>
      <c r="C20">
        <v>2</v>
      </c>
      <c r="D20" t="s">
        <v>51</v>
      </c>
      <c r="E20" t="s">
        <v>127</v>
      </c>
      <c r="F20" t="s">
        <v>26</v>
      </c>
      <c r="G20" t="s">
        <v>128</v>
      </c>
      <c r="H20" s="6" t="s">
        <v>129</v>
      </c>
      <c r="I20">
        <v>0.5</v>
      </c>
      <c r="J20" s="8" t="s">
        <v>34</v>
      </c>
      <c r="K20" s="8" t="s">
        <v>316</v>
      </c>
      <c r="L20" s="12" t="s">
        <v>317</v>
      </c>
      <c r="M20" s="8">
        <v>0.11</v>
      </c>
      <c r="N20" t="s">
        <v>22</v>
      </c>
      <c r="O20">
        <v>1</v>
      </c>
      <c r="P20">
        <v>0.22</v>
      </c>
      <c r="Q20" t="s">
        <v>331</v>
      </c>
      <c r="R20">
        <v>6.55</v>
      </c>
    </row>
    <row r="21" spans="1:18">
      <c r="A21" s="16">
        <v>20</v>
      </c>
      <c r="B21" t="s">
        <v>132</v>
      </c>
      <c r="C21">
        <v>1</v>
      </c>
      <c r="D21" t="s">
        <v>51</v>
      </c>
      <c r="E21" t="s">
        <v>133</v>
      </c>
      <c r="F21" t="s">
        <v>26</v>
      </c>
      <c r="G21" t="s">
        <v>134</v>
      </c>
      <c r="H21" s="6" t="s">
        <v>135</v>
      </c>
      <c r="I21">
        <v>0.75</v>
      </c>
      <c r="J21" s="8" t="s">
        <v>34</v>
      </c>
      <c r="K21" s="8" t="s">
        <v>318</v>
      </c>
      <c r="L21" s="12" t="s">
        <v>319</v>
      </c>
      <c r="M21" s="8">
        <v>0.14499999999999999</v>
      </c>
      <c r="N21" t="s">
        <v>22</v>
      </c>
      <c r="O21">
        <v>0.75</v>
      </c>
      <c r="P21">
        <v>0.14499999999999999</v>
      </c>
      <c r="Q21" t="s">
        <v>331</v>
      </c>
      <c r="R21">
        <v>4.3600000000000003</v>
      </c>
    </row>
    <row r="22" spans="1:18">
      <c r="A22" s="4">
        <v>21</v>
      </c>
      <c r="B22" t="s">
        <v>138</v>
      </c>
      <c r="C22">
        <v>1</v>
      </c>
      <c r="D22" t="s">
        <v>139</v>
      </c>
      <c r="E22" t="s">
        <v>140</v>
      </c>
      <c r="F22" t="s">
        <v>26</v>
      </c>
      <c r="G22" t="s">
        <v>141</v>
      </c>
      <c r="H22" s="6" t="s">
        <v>142</v>
      </c>
      <c r="I22">
        <v>2.87</v>
      </c>
      <c r="J22" t="s">
        <v>34</v>
      </c>
      <c r="K22" t="s">
        <v>143</v>
      </c>
      <c r="L22" s="6" t="s">
        <v>144</v>
      </c>
      <c r="M22">
        <v>1.5569999999999999</v>
      </c>
      <c r="N22" t="s">
        <v>22</v>
      </c>
      <c r="O22">
        <v>2.87</v>
      </c>
      <c r="P22">
        <v>1.5569999999999999</v>
      </c>
    </row>
    <row r="23" spans="1:18">
      <c r="A23" s="4">
        <v>22</v>
      </c>
      <c r="B23" t="s">
        <v>145</v>
      </c>
      <c r="C23">
        <v>1</v>
      </c>
      <c r="D23" t="s">
        <v>146</v>
      </c>
      <c r="E23" t="s">
        <v>147</v>
      </c>
      <c r="F23" t="s">
        <v>26</v>
      </c>
      <c r="G23" t="s">
        <v>148</v>
      </c>
      <c r="H23" s="6" t="s">
        <v>149</v>
      </c>
      <c r="I23">
        <v>0.52</v>
      </c>
      <c r="J23" t="s">
        <v>34</v>
      </c>
      <c r="K23" t="s">
        <v>150</v>
      </c>
      <c r="L23" s="6" t="s">
        <v>151</v>
      </c>
      <c r="M23">
        <v>0.19</v>
      </c>
      <c r="N23" t="s">
        <v>22</v>
      </c>
      <c r="O23">
        <v>0.52</v>
      </c>
      <c r="P23">
        <v>0.19</v>
      </c>
    </row>
    <row r="24" spans="1:18">
      <c r="A24" s="4">
        <v>23</v>
      </c>
      <c r="B24" t="s">
        <v>152</v>
      </c>
      <c r="C24">
        <v>1</v>
      </c>
      <c r="D24" t="s">
        <v>153</v>
      </c>
      <c r="E24" t="s">
        <v>154</v>
      </c>
      <c r="F24" t="s">
        <v>26</v>
      </c>
      <c r="G24" t="s">
        <v>155</v>
      </c>
      <c r="H24" s="6" t="s">
        <v>156</v>
      </c>
      <c r="I24">
        <v>0.7</v>
      </c>
      <c r="J24" t="s">
        <v>34</v>
      </c>
      <c r="K24" t="s">
        <v>157</v>
      </c>
      <c r="L24" s="6" t="s">
        <v>158</v>
      </c>
      <c r="M24">
        <v>0.04</v>
      </c>
      <c r="N24" t="s">
        <v>22</v>
      </c>
      <c r="O24">
        <v>0.7</v>
      </c>
      <c r="P24">
        <v>0.04</v>
      </c>
    </row>
    <row r="25" spans="1:18">
      <c r="A25" s="4">
        <v>24</v>
      </c>
      <c r="B25" t="s">
        <v>159</v>
      </c>
      <c r="C25">
        <v>1</v>
      </c>
      <c r="D25" t="s">
        <v>160</v>
      </c>
      <c r="E25" t="s">
        <v>161</v>
      </c>
      <c r="F25" t="s">
        <v>26</v>
      </c>
      <c r="G25" t="s">
        <v>162</v>
      </c>
      <c r="H25" s="6" t="s">
        <v>163</v>
      </c>
      <c r="I25">
        <v>0.17</v>
      </c>
      <c r="J25" t="s">
        <v>34</v>
      </c>
      <c r="K25" t="s">
        <v>164</v>
      </c>
      <c r="L25" s="6" t="s">
        <v>165</v>
      </c>
      <c r="M25">
        <v>0.05</v>
      </c>
      <c r="N25" t="s">
        <v>22</v>
      </c>
      <c r="O25">
        <v>0.17</v>
      </c>
      <c r="P25">
        <v>0.05</v>
      </c>
    </row>
    <row r="26" spans="1:18">
      <c r="A26" s="4">
        <v>25</v>
      </c>
      <c r="B26" t="s">
        <v>166</v>
      </c>
      <c r="C26">
        <v>8</v>
      </c>
      <c r="D26" t="s">
        <v>167</v>
      </c>
      <c r="E26" t="s">
        <v>168</v>
      </c>
      <c r="F26" t="s">
        <v>26</v>
      </c>
      <c r="G26" t="s">
        <v>169</v>
      </c>
      <c r="H26" s="6" t="s">
        <v>170</v>
      </c>
      <c r="I26">
        <v>0.16</v>
      </c>
      <c r="J26" t="s">
        <v>34</v>
      </c>
      <c r="K26" t="s">
        <v>171</v>
      </c>
      <c r="L26" s="6" t="s">
        <v>172</v>
      </c>
      <c r="M26">
        <v>0.02</v>
      </c>
      <c r="N26" t="s">
        <v>22</v>
      </c>
      <c r="O26">
        <v>1.28</v>
      </c>
      <c r="P26">
        <v>0.16</v>
      </c>
    </row>
    <row r="27" spans="1:18">
      <c r="A27" s="4">
        <v>26</v>
      </c>
      <c r="B27" t="s">
        <v>173</v>
      </c>
      <c r="C27">
        <v>1</v>
      </c>
      <c r="D27" t="s">
        <v>174</v>
      </c>
      <c r="E27" t="s">
        <v>175</v>
      </c>
      <c r="F27" t="s">
        <v>26</v>
      </c>
      <c r="G27" t="s">
        <v>176</v>
      </c>
      <c r="H27" s="6" t="s">
        <v>177</v>
      </c>
      <c r="I27">
        <v>0.49</v>
      </c>
      <c r="J27" t="s">
        <v>34</v>
      </c>
      <c r="K27" t="s">
        <v>178</v>
      </c>
      <c r="L27" s="6" t="s">
        <v>179</v>
      </c>
      <c r="M27">
        <v>0.09</v>
      </c>
      <c r="N27" t="s">
        <v>22</v>
      </c>
      <c r="O27">
        <v>0.49</v>
      </c>
      <c r="P27">
        <v>0.09</v>
      </c>
    </row>
    <row r="28" spans="1:18">
      <c r="A28" s="4">
        <v>27</v>
      </c>
      <c r="B28" t="s">
        <v>332</v>
      </c>
      <c r="C28">
        <v>1</v>
      </c>
      <c r="D28" t="s">
        <v>333</v>
      </c>
      <c r="E28" t="s">
        <v>334</v>
      </c>
      <c r="F28" t="s">
        <v>26</v>
      </c>
      <c r="G28" t="s">
        <v>335</v>
      </c>
      <c r="H28" s="6" t="s">
        <v>336</v>
      </c>
      <c r="I28">
        <v>4.46</v>
      </c>
      <c r="J28" t="s">
        <v>34</v>
      </c>
      <c r="K28" t="s">
        <v>337</v>
      </c>
      <c r="L28" s="6" t="s">
        <v>338</v>
      </c>
      <c r="M28">
        <v>0.8</v>
      </c>
      <c r="N28" t="s">
        <v>22</v>
      </c>
      <c r="O28">
        <v>4.46</v>
      </c>
      <c r="P28">
        <v>0.8</v>
      </c>
    </row>
    <row r="29" spans="1:18">
      <c r="A29" s="4">
        <v>28</v>
      </c>
      <c r="B29" t="s">
        <v>185</v>
      </c>
      <c r="C29">
        <v>1</v>
      </c>
      <c r="D29" t="s">
        <v>186</v>
      </c>
      <c r="E29" s="5" t="s">
        <v>187</v>
      </c>
      <c r="F29" t="s">
        <v>26</v>
      </c>
      <c r="G29" t="s">
        <v>188</v>
      </c>
      <c r="H29" s="6" t="s">
        <v>189</v>
      </c>
      <c r="I29">
        <v>0.56999999999999995</v>
      </c>
      <c r="J29" t="s">
        <v>34</v>
      </c>
      <c r="K29" t="s">
        <v>190</v>
      </c>
      <c r="L29" s="6" t="s">
        <v>191</v>
      </c>
      <c r="M29">
        <v>0.14000000000000001</v>
      </c>
      <c r="N29" t="s">
        <v>22</v>
      </c>
      <c r="O29">
        <v>0.56999999999999995</v>
      </c>
      <c r="P29">
        <v>0.14000000000000001</v>
      </c>
    </row>
    <row r="30" spans="1:18">
      <c r="A30" s="4">
        <v>29</v>
      </c>
      <c r="B30" t="s">
        <v>192</v>
      </c>
      <c r="C30">
        <v>1</v>
      </c>
      <c r="D30" t="s">
        <v>193</v>
      </c>
      <c r="E30" t="s">
        <v>194</v>
      </c>
      <c r="F30" t="s">
        <v>26</v>
      </c>
      <c r="G30" t="s">
        <v>195</v>
      </c>
      <c r="H30" s="6" t="s">
        <v>196</v>
      </c>
      <c r="I30">
        <v>0.56999999999999995</v>
      </c>
      <c r="J30" t="s">
        <v>34</v>
      </c>
      <c r="K30" t="s">
        <v>197</v>
      </c>
      <c r="L30" s="6" t="s">
        <v>198</v>
      </c>
      <c r="M30">
        <v>0.06</v>
      </c>
      <c r="N30" t="s">
        <v>22</v>
      </c>
      <c r="O30">
        <v>0.56999999999999995</v>
      </c>
      <c r="P30">
        <v>0.06</v>
      </c>
    </row>
    <row r="31" spans="1:18">
      <c r="A31" s="4">
        <v>30</v>
      </c>
      <c r="B31" t="s">
        <v>199</v>
      </c>
      <c r="C31">
        <v>2</v>
      </c>
      <c r="D31" t="s">
        <v>200</v>
      </c>
      <c r="E31" t="s">
        <v>201</v>
      </c>
      <c r="F31" t="s">
        <v>26</v>
      </c>
      <c r="G31" t="s">
        <v>202</v>
      </c>
      <c r="H31" s="6" t="s">
        <v>203</v>
      </c>
      <c r="I31">
        <v>0.36</v>
      </c>
      <c r="J31" t="s">
        <v>34</v>
      </c>
      <c r="K31" t="s">
        <v>204</v>
      </c>
      <c r="L31" s="6" t="s">
        <v>205</v>
      </c>
      <c r="M31">
        <v>0.04</v>
      </c>
      <c r="N31" t="s">
        <v>22</v>
      </c>
      <c r="O31">
        <v>0.72</v>
      </c>
      <c r="P31">
        <v>0.08</v>
      </c>
    </row>
    <row r="32" spans="1:18">
      <c r="A32" s="4">
        <v>31</v>
      </c>
      <c r="B32" t="s">
        <v>206</v>
      </c>
      <c r="C32">
        <v>2</v>
      </c>
      <c r="D32" t="s">
        <v>200</v>
      </c>
      <c r="E32" t="s">
        <v>207</v>
      </c>
      <c r="F32" t="s">
        <v>26</v>
      </c>
      <c r="G32" t="s">
        <v>208</v>
      </c>
      <c r="H32" s="6" t="s">
        <v>209</v>
      </c>
      <c r="I32">
        <v>0.28999999999999998</v>
      </c>
      <c r="J32" t="s">
        <v>34</v>
      </c>
      <c r="K32" t="s">
        <v>210</v>
      </c>
      <c r="L32" s="6" t="s">
        <v>211</v>
      </c>
      <c r="M32">
        <v>0.14000000000000001</v>
      </c>
      <c r="N32" t="s">
        <v>22</v>
      </c>
      <c r="O32">
        <v>0.57999999999999996</v>
      </c>
      <c r="P32">
        <v>0.28000000000000003</v>
      </c>
    </row>
    <row r="33" spans="1:17">
      <c r="A33" s="4">
        <v>32</v>
      </c>
      <c r="B33" t="s">
        <v>212</v>
      </c>
      <c r="C33">
        <v>2</v>
      </c>
      <c r="D33" t="s">
        <v>200</v>
      </c>
      <c r="E33" t="s">
        <v>213</v>
      </c>
      <c r="F33" t="s">
        <v>26</v>
      </c>
      <c r="G33" t="s">
        <v>214</v>
      </c>
      <c r="H33" s="6" t="s">
        <v>215</v>
      </c>
      <c r="I33">
        <v>0.37</v>
      </c>
      <c r="J33" t="s">
        <v>34</v>
      </c>
      <c r="K33" t="s">
        <v>216</v>
      </c>
      <c r="L33" s="6" t="s">
        <v>217</v>
      </c>
      <c r="M33">
        <v>0.12</v>
      </c>
      <c r="N33" t="s">
        <v>22</v>
      </c>
      <c r="O33">
        <v>0.74</v>
      </c>
      <c r="P33">
        <v>0.24</v>
      </c>
    </row>
    <row r="34" spans="1:17">
      <c r="A34" s="4">
        <v>33</v>
      </c>
      <c r="B34" t="s">
        <v>218</v>
      </c>
      <c r="C34">
        <v>2</v>
      </c>
      <c r="D34" t="s">
        <v>200</v>
      </c>
      <c r="E34" t="s">
        <v>219</v>
      </c>
      <c r="F34" t="s">
        <v>26</v>
      </c>
      <c r="G34" t="s">
        <v>220</v>
      </c>
      <c r="H34" s="6" t="s">
        <v>221</v>
      </c>
      <c r="I34">
        <v>0.39</v>
      </c>
      <c r="J34" t="s">
        <v>34</v>
      </c>
      <c r="K34" t="s">
        <v>222</v>
      </c>
      <c r="L34" s="6" t="s">
        <v>223</v>
      </c>
      <c r="M34">
        <v>0.1</v>
      </c>
      <c r="N34" t="s">
        <v>22</v>
      </c>
      <c r="O34">
        <v>0.78</v>
      </c>
      <c r="P34">
        <v>0.2</v>
      </c>
    </row>
    <row r="35" spans="1:17">
      <c r="A35" s="16">
        <v>34</v>
      </c>
      <c r="B35" t="s">
        <v>224</v>
      </c>
      <c r="C35">
        <v>1</v>
      </c>
      <c r="D35" t="s">
        <v>120</v>
      </c>
      <c r="E35" t="s">
        <v>225</v>
      </c>
      <c r="F35" t="s">
        <v>26</v>
      </c>
      <c r="G35" t="s">
        <v>226</v>
      </c>
      <c r="H35" s="6" t="s">
        <v>227</v>
      </c>
      <c r="I35">
        <v>0.44</v>
      </c>
      <c r="J35" s="8" t="s">
        <v>34</v>
      </c>
      <c r="K35" s="8" t="s">
        <v>339</v>
      </c>
      <c r="L35" s="12" t="s">
        <v>340</v>
      </c>
      <c r="M35" s="8">
        <v>0.16</v>
      </c>
      <c r="N35" t="s">
        <v>22</v>
      </c>
      <c r="O35">
        <v>0.44</v>
      </c>
      <c r="P35">
        <v>0.16</v>
      </c>
      <c r="Q35" t="s">
        <v>341</v>
      </c>
    </row>
    <row r="36" spans="1:17">
      <c r="A36" s="4">
        <v>35</v>
      </c>
      <c r="B36" t="s">
        <v>230</v>
      </c>
      <c r="C36">
        <v>3</v>
      </c>
      <c r="D36" t="s">
        <v>200</v>
      </c>
      <c r="E36" t="s">
        <v>231</v>
      </c>
      <c r="F36" t="s">
        <v>26</v>
      </c>
      <c r="G36" t="s">
        <v>232</v>
      </c>
      <c r="H36" s="6" t="s">
        <v>233</v>
      </c>
      <c r="I36">
        <v>0.1</v>
      </c>
      <c r="J36" t="s">
        <v>34</v>
      </c>
      <c r="K36" t="s">
        <v>234</v>
      </c>
      <c r="L36" s="6" t="s">
        <v>235</v>
      </c>
      <c r="M36">
        <v>0.02</v>
      </c>
      <c r="N36" t="s">
        <v>22</v>
      </c>
      <c r="O36">
        <v>0.30000000000000004</v>
      </c>
      <c r="P36">
        <v>0.06</v>
      </c>
    </row>
    <row r="37" spans="1:17">
      <c r="A37" s="16">
        <v>36</v>
      </c>
      <c r="B37" t="s">
        <v>236</v>
      </c>
      <c r="C37">
        <v>1</v>
      </c>
      <c r="D37" t="s">
        <v>120</v>
      </c>
      <c r="E37" t="s">
        <v>237</v>
      </c>
      <c r="F37" t="s">
        <v>26</v>
      </c>
      <c r="G37" t="s">
        <v>238</v>
      </c>
      <c r="H37" s="6" t="s">
        <v>239</v>
      </c>
      <c r="I37">
        <v>0.44</v>
      </c>
      <c r="J37" s="8" t="s">
        <v>34</v>
      </c>
      <c r="K37" s="8" t="s">
        <v>321</v>
      </c>
      <c r="L37" s="12" t="s">
        <v>322</v>
      </c>
      <c r="M37" s="8">
        <v>0.17599999999999999</v>
      </c>
      <c r="N37" t="s">
        <v>22</v>
      </c>
      <c r="O37">
        <v>0.44</v>
      </c>
      <c r="P37">
        <v>0.17599999999999999</v>
      </c>
      <c r="Q37" t="s">
        <v>341</v>
      </c>
    </row>
    <row r="38" spans="1:17">
      <c r="A38" s="4">
        <v>37</v>
      </c>
      <c r="B38" t="s">
        <v>242</v>
      </c>
      <c r="C38">
        <v>1</v>
      </c>
      <c r="D38" t="s">
        <v>200</v>
      </c>
      <c r="E38" t="s">
        <v>243</v>
      </c>
      <c r="F38" t="s">
        <v>26</v>
      </c>
      <c r="G38" t="s">
        <v>244</v>
      </c>
      <c r="H38" s="6" t="s">
        <v>245</v>
      </c>
      <c r="I38">
        <v>0.12</v>
      </c>
      <c r="J38" t="s">
        <v>34</v>
      </c>
      <c r="K38" t="s">
        <v>246</v>
      </c>
      <c r="L38" s="6" t="s">
        <v>247</v>
      </c>
      <c r="M38">
        <v>0.02</v>
      </c>
      <c r="N38" t="s">
        <v>22</v>
      </c>
      <c r="O38">
        <v>0.12</v>
      </c>
      <c r="P38">
        <v>0.02</v>
      </c>
    </row>
    <row r="39" spans="1:17">
      <c r="A39" s="16">
        <v>38</v>
      </c>
      <c r="B39" t="s">
        <v>248</v>
      </c>
      <c r="C39">
        <v>1</v>
      </c>
      <c r="D39" t="s">
        <v>200</v>
      </c>
      <c r="E39" t="s">
        <v>249</v>
      </c>
      <c r="F39" t="s">
        <v>26</v>
      </c>
      <c r="G39" t="s">
        <v>250</v>
      </c>
      <c r="H39" s="6" t="s">
        <v>251</v>
      </c>
      <c r="I39">
        <v>0.1</v>
      </c>
      <c r="J39" s="8" t="s">
        <v>34</v>
      </c>
      <c r="K39" s="8" t="s">
        <v>342</v>
      </c>
      <c r="L39" s="12" t="s">
        <v>343</v>
      </c>
      <c r="M39" s="8">
        <v>8.0000000000000002E-3</v>
      </c>
      <c r="N39" t="s">
        <v>22</v>
      </c>
      <c r="O39">
        <v>0.1</v>
      </c>
      <c r="P39">
        <v>8.0000000000000002E-3</v>
      </c>
      <c r="Q39" t="s">
        <v>341</v>
      </c>
    </row>
    <row r="40" spans="1:17">
      <c r="A40" s="4">
        <v>39</v>
      </c>
      <c r="B40" t="s">
        <v>254</v>
      </c>
      <c r="C40">
        <v>1</v>
      </c>
      <c r="D40" t="s">
        <v>120</v>
      </c>
      <c r="E40" t="s">
        <v>255</v>
      </c>
      <c r="F40" t="s">
        <v>26</v>
      </c>
      <c r="G40" t="s">
        <v>256</v>
      </c>
      <c r="H40" s="6" t="s">
        <v>257</v>
      </c>
      <c r="I40">
        <v>0.37</v>
      </c>
      <c r="J40" t="s">
        <v>34</v>
      </c>
      <c r="K40" t="s">
        <v>258</v>
      </c>
      <c r="L40" s="6" t="s">
        <v>259</v>
      </c>
      <c r="M40">
        <v>0.12</v>
      </c>
      <c r="N40" t="s">
        <v>22</v>
      </c>
      <c r="O40">
        <v>0.37</v>
      </c>
      <c r="P40">
        <v>0.12</v>
      </c>
    </row>
    <row r="41" spans="1:17">
      <c r="A41" s="4">
        <v>40</v>
      </c>
      <c r="B41" t="s">
        <v>260</v>
      </c>
      <c r="C41">
        <v>4</v>
      </c>
      <c r="D41" t="s">
        <v>261</v>
      </c>
      <c r="E41" t="s">
        <v>262</v>
      </c>
      <c r="F41" t="s">
        <v>26</v>
      </c>
      <c r="G41" t="s">
        <v>263</v>
      </c>
      <c r="H41" s="6" t="s">
        <v>264</v>
      </c>
      <c r="I41">
        <v>0.1</v>
      </c>
      <c r="J41" t="s">
        <v>34</v>
      </c>
      <c r="K41" t="s">
        <v>265</v>
      </c>
      <c r="L41" s="6" t="s">
        <v>266</v>
      </c>
      <c r="M41">
        <v>0.02</v>
      </c>
      <c r="N41" t="s">
        <v>22</v>
      </c>
      <c r="O41">
        <v>0.4</v>
      </c>
      <c r="P41">
        <v>0.08</v>
      </c>
    </row>
    <row r="42" spans="1:17">
      <c r="A42" s="4">
        <v>41</v>
      </c>
      <c r="B42" t="s">
        <v>267</v>
      </c>
      <c r="C42">
        <v>1</v>
      </c>
      <c r="D42" t="s">
        <v>120</v>
      </c>
      <c r="E42" t="s">
        <v>268</v>
      </c>
      <c r="F42" t="s">
        <v>26</v>
      </c>
      <c r="G42" t="s">
        <v>269</v>
      </c>
      <c r="H42" s="6" t="s">
        <v>270</v>
      </c>
      <c r="I42">
        <v>0.37</v>
      </c>
      <c r="J42" t="s">
        <v>34</v>
      </c>
      <c r="K42" t="s">
        <v>271</v>
      </c>
      <c r="L42" s="6" t="s">
        <v>272</v>
      </c>
      <c r="M42">
        <v>0.28999999999999998</v>
      </c>
      <c r="N42" t="s">
        <v>22</v>
      </c>
      <c r="O42">
        <v>0.37</v>
      </c>
      <c r="P42">
        <v>0.28999999999999998</v>
      </c>
    </row>
    <row r="43" spans="1:17">
      <c r="A43" s="4">
        <v>42</v>
      </c>
      <c r="B43" t="s">
        <v>273</v>
      </c>
      <c r="C43">
        <v>1</v>
      </c>
      <c r="D43" t="s">
        <v>200</v>
      </c>
      <c r="E43" t="s">
        <v>274</v>
      </c>
      <c r="F43" t="s">
        <v>26</v>
      </c>
      <c r="G43" t="s">
        <v>275</v>
      </c>
      <c r="H43" s="6" t="s">
        <v>276</v>
      </c>
      <c r="I43">
        <v>0.1</v>
      </c>
      <c r="J43" t="s">
        <v>34</v>
      </c>
      <c r="K43" t="s">
        <v>277</v>
      </c>
      <c r="L43" s="6" t="s">
        <v>278</v>
      </c>
      <c r="M43">
        <v>0.01</v>
      </c>
      <c r="N43" t="s">
        <v>22</v>
      </c>
      <c r="O43">
        <v>0.1</v>
      </c>
      <c r="P43">
        <v>0.01</v>
      </c>
    </row>
    <row r="44" spans="1:17">
      <c r="A44" s="16">
        <v>43</v>
      </c>
      <c r="B44" t="s">
        <v>279</v>
      </c>
      <c r="C44">
        <v>2</v>
      </c>
      <c r="D44" t="s">
        <v>261</v>
      </c>
      <c r="E44" t="s">
        <v>280</v>
      </c>
      <c r="F44" t="s">
        <v>26</v>
      </c>
      <c r="G44" t="s">
        <v>281</v>
      </c>
      <c r="H44" s="6" t="s">
        <v>282</v>
      </c>
      <c r="I44">
        <v>0.1</v>
      </c>
      <c r="J44" s="8" t="s">
        <v>34</v>
      </c>
      <c r="K44" s="8" t="s">
        <v>344</v>
      </c>
      <c r="L44" s="12" t="s">
        <v>345</v>
      </c>
      <c r="M44" s="8">
        <v>1.4999999999999999E-2</v>
      </c>
      <c r="N44" t="s">
        <v>22</v>
      </c>
      <c r="O44">
        <v>0.2</v>
      </c>
      <c r="P44">
        <v>0.03</v>
      </c>
      <c r="Q44" t="s">
        <v>341</v>
      </c>
    </row>
    <row r="45" spans="1:17">
      <c r="A45" s="4">
        <v>44</v>
      </c>
      <c r="B45" t="s">
        <v>285</v>
      </c>
      <c r="C45">
        <v>1</v>
      </c>
      <c r="D45" t="s">
        <v>286</v>
      </c>
      <c r="E45" t="s">
        <v>287</v>
      </c>
      <c r="F45" t="s">
        <v>26</v>
      </c>
      <c r="G45" t="s">
        <v>288</v>
      </c>
      <c r="H45" s="6" t="s">
        <v>289</v>
      </c>
      <c r="I45">
        <v>0.28999999999999998</v>
      </c>
      <c r="J45" t="s">
        <v>34</v>
      </c>
      <c r="K45" t="s">
        <v>290</v>
      </c>
      <c r="L45" s="6" t="s">
        <v>291</v>
      </c>
      <c r="M45">
        <v>0.01</v>
      </c>
      <c r="N45" t="s">
        <v>22</v>
      </c>
      <c r="O45">
        <v>0.28999999999999998</v>
      </c>
      <c r="P45">
        <v>0.01</v>
      </c>
    </row>
    <row r="46" spans="1:17">
      <c r="A46" s="16">
        <v>45</v>
      </c>
      <c r="B46" t="s">
        <v>292</v>
      </c>
      <c r="C46" s="8">
        <v>6</v>
      </c>
      <c r="D46" t="s">
        <v>286</v>
      </c>
      <c r="E46" t="s">
        <v>293</v>
      </c>
      <c r="F46" t="s">
        <v>26</v>
      </c>
      <c r="G46" t="s">
        <v>294</v>
      </c>
      <c r="H46" s="6" t="s">
        <v>295</v>
      </c>
      <c r="I46">
        <v>0.3</v>
      </c>
      <c r="J46" s="8" t="s">
        <v>34</v>
      </c>
      <c r="K46" s="8" t="s">
        <v>296</v>
      </c>
      <c r="L46" s="12" t="s">
        <v>297</v>
      </c>
      <c r="M46" s="8">
        <v>0.01</v>
      </c>
      <c r="N46" t="s">
        <v>22</v>
      </c>
      <c r="O46">
        <v>1.7999999999999998</v>
      </c>
      <c r="P46">
        <v>0.06</v>
      </c>
      <c r="Q46" t="s">
        <v>341</v>
      </c>
    </row>
    <row r="47" spans="1:17">
      <c r="A47" s="4">
        <v>46</v>
      </c>
      <c r="B47" t="s">
        <v>298</v>
      </c>
      <c r="C47">
        <v>1</v>
      </c>
      <c r="D47" t="s">
        <v>299</v>
      </c>
      <c r="E47" t="s">
        <v>300</v>
      </c>
      <c r="F47" t="s">
        <v>26</v>
      </c>
      <c r="G47" t="s">
        <v>301</v>
      </c>
      <c r="H47" s="6" t="s">
        <v>302</v>
      </c>
      <c r="I47">
        <v>0.32</v>
      </c>
      <c r="J47" t="s">
        <v>34</v>
      </c>
      <c r="K47" t="s">
        <v>303</v>
      </c>
      <c r="L47" s="6" t="s">
        <v>304</v>
      </c>
      <c r="M47">
        <v>7.0000000000000007E-2</v>
      </c>
      <c r="N47" t="s">
        <v>22</v>
      </c>
      <c r="O47">
        <v>0.32</v>
      </c>
      <c r="P47">
        <v>7.0000000000000007E-2</v>
      </c>
    </row>
    <row r="48" spans="1:17">
      <c r="A48" s="16">
        <v>47</v>
      </c>
      <c r="B48" t="s">
        <v>346</v>
      </c>
      <c r="C48" s="8">
        <v>0</v>
      </c>
      <c r="D48" t="s">
        <v>299</v>
      </c>
      <c r="E48" t="s">
        <v>347</v>
      </c>
      <c r="F48" t="s">
        <v>26</v>
      </c>
      <c r="G48" t="s">
        <v>348</v>
      </c>
      <c r="H48" s="10" t="s">
        <v>349</v>
      </c>
      <c r="I48">
        <v>0.27</v>
      </c>
      <c r="J48" t="s">
        <v>34</v>
      </c>
      <c r="K48" t="s">
        <v>350</v>
      </c>
      <c r="L48" s="10" t="s">
        <v>351</v>
      </c>
      <c r="M48">
        <v>0.5</v>
      </c>
      <c r="N48" t="s">
        <v>22</v>
      </c>
      <c r="O48">
        <v>0</v>
      </c>
      <c r="P48">
        <v>0</v>
      </c>
      <c r="Q48" t="s">
        <v>341</v>
      </c>
    </row>
    <row r="49" spans="1:16">
      <c r="A49" s="16">
        <v>48</v>
      </c>
      <c r="B49" t="s">
        <v>305</v>
      </c>
      <c r="C49" s="8">
        <v>9</v>
      </c>
      <c r="D49" t="s">
        <v>299</v>
      </c>
      <c r="E49" t="s">
        <v>306</v>
      </c>
      <c r="F49" t="s">
        <v>26</v>
      </c>
      <c r="G49" t="s">
        <v>307</v>
      </c>
      <c r="H49" s="6" t="s">
        <v>308</v>
      </c>
      <c r="I49">
        <v>0.74</v>
      </c>
      <c r="J49" t="s">
        <v>34</v>
      </c>
      <c r="K49" t="s">
        <v>309</v>
      </c>
      <c r="L49" s="6" t="s">
        <v>310</v>
      </c>
      <c r="M49">
        <v>0.06</v>
      </c>
      <c r="N49" t="s">
        <v>22</v>
      </c>
      <c r="O49">
        <v>6.66</v>
      </c>
      <c r="P49">
        <v>0.54</v>
      </c>
    </row>
  </sheetData>
  <hyperlinks>
    <hyperlink ref="L35" r:id="rId1" xr:uid="{9DCB83F3-226A-4981-ADCB-5F2AA9021EB9}"/>
    <hyperlink ref="L44" r:id="rId2" xr:uid="{423C14A6-51B1-4DA7-AF42-71EC26E2AC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Grajales</dc:creator>
  <cp:keywords/>
  <dc:description/>
  <cp:lastModifiedBy>Alberto Bortoni Vazquez Mellado</cp:lastModifiedBy>
  <cp:revision/>
  <dcterms:created xsi:type="dcterms:W3CDTF">2025-02-15T06:19:48Z</dcterms:created>
  <dcterms:modified xsi:type="dcterms:W3CDTF">2025-09-09T17:34:40Z</dcterms:modified>
  <cp:category/>
  <cp:contentStatus/>
</cp:coreProperties>
</file>