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5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6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drigobrezolin/Documents/"/>
    </mc:Choice>
  </mc:AlternateContent>
  <xr:revisionPtr revIDLastSave="0" documentId="13_ncr:1_{52D070FF-3D44-664B-943A-C14E3A85E9CD}" xr6:coauthVersionLast="47" xr6:coauthVersionMax="47" xr10:uidLastSave="{00000000-0000-0000-0000-000000000000}"/>
  <bookViews>
    <workbookView xWindow="28780" yWindow="-5100" windowWidth="38400" windowHeight="21100" activeTab="6" xr2:uid="{B07D14C0-F8CE-4C40-AABA-DEC741CC4DFF}"/>
  </bookViews>
  <sheets>
    <sheet name="Metadados" sheetId="5" r:id="rId1"/>
    <sheet name="base" sheetId="1" r:id="rId2"/>
    <sheet name="Enunciado" sheetId="6" r:id="rId3"/>
    <sheet name="A. Explorátoria" sheetId="7" r:id="rId4"/>
    <sheet name="A. Associação" sheetId="8" r:id="rId5"/>
    <sheet name="Planilha1" sheetId="10" r:id="rId6"/>
    <sheet name="RLM" sheetId="9" r:id="rId7"/>
  </sheets>
  <definedNames>
    <definedName name="_xlnm._FilterDatabase" localSheetId="1" hidden="1">base!$A$1:$I$1339</definedName>
    <definedName name="_xlchart.v1.0" hidden="1">base!$A$1</definedName>
    <definedName name="_xlchart.v1.1" hidden="1">base!$A$2:$A$1339</definedName>
    <definedName name="_xlchart.v1.2" hidden="1">base!$A$1</definedName>
    <definedName name="_xlchart.v1.3" hidden="1">base!$A$2:$A$1339</definedName>
    <definedName name="_xlchart.v1.4" hidden="1">base!$C$2:$C$1339</definedName>
    <definedName name="_xlchart.v1.5" hidden="1">base!$I$1</definedName>
    <definedName name="_xlchart.v1.6" hidden="1">base!$I$2:$I$1339</definedName>
    <definedName name="_xlchart.v1.7" hidden="1">base!$C$2:$C$1339</definedName>
    <definedName name="_xlchart.v1.8" hidden="1">base!$I$1</definedName>
    <definedName name="_xlchart.v1.9" hidden="1">base!$I$2:$I$1339</definedName>
    <definedName name="_xlnm.Extract" localSheetId="1">base!#REF!</definedName>
  </definedNames>
  <calcPr calcId="191029"/>
  <pivotCaches>
    <pivotCache cacheId="0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M37" i="8"/>
  <c r="S18" i="8"/>
  <c r="S11" i="8"/>
  <c r="S4" i="8"/>
  <c r="M20" i="8"/>
  <c r="M3" i="8"/>
  <c r="D3" i="1" a="1"/>
  <c r="D3" i="1" s="1"/>
  <c r="D4" i="1" a="1"/>
  <c r="D4" i="1" s="1"/>
  <c r="D5" i="1" a="1"/>
  <c r="D5" i="1" s="1"/>
  <c r="D6" i="1" a="1"/>
  <c r="D6" i="1" s="1"/>
  <c r="D7" i="1" a="1"/>
  <c r="D7" i="1" s="1"/>
  <c r="D8" i="1" a="1"/>
  <c r="D8" i="1" s="1"/>
  <c r="D9" i="1" a="1"/>
  <c r="D9" i="1" s="1"/>
  <c r="D10" i="1" a="1"/>
  <c r="D10" i="1" s="1"/>
  <c r="D11" i="1" a="1"/>
  <c r="D11" i="1" s="1"/>
  <c r="D12" i="1" a="1"/>
  <c r="D12" i="1" s="1"/>
  <c r="D13" i="1" a="1"/>
  <c r="D13" i="1" s="1"/>
  <c r="D14" i="1" a="1"/>
  <c r="D14" i="1" s="1"/>
  <c r="D15" i="1" a="1"/>
  <c r="D15" i="1" s="1"/>
  <c r="D16" i="1" a="1"/>
  <c r="D16" i="1" s="1"/>
  <c r="D17" i="1" a="1"/>
  <c r="D17" i="1" s="1"/>
  <c r="D18" i="1" a="1"/>
  <c r="D18" i="1" s="1"/>
  <c r="D19" i="1" a="1"/>
  <c r="D19" i="1" s="1"/>
  <c r="D20" i="1" a="1"/>
  <c r="D20" i="1" s="1"/>
  <c r="D21" i="1" a="1"/>
  <c r="D21" i="1" s="1"/>
  <c r="D22" i="1" a="1"/>
  <c r="D22" i="1" s="1"/>
  <c r="D23" i="1" a="1"/>
  <c r="D23" i="1" s="1"/>
  <c r="D24" i="1" a="1"/>
  <c r="D24" i="1" s="1"/>
  <c r="D25" i="1" a="1"/>
  <c r="D25" i="1" s="1"/>
  <c r="D26" i="1" a="1"/>
  <c r="D26" i="1" s="1"/>
  <c r="D27" i="1" a="1"/>
  <c r="D27" i="1" s="1"/>
  <c r="D28" i="1" a="1"/>
  <c r="D28" i="1" s="1"/>
  <c r="D29" i="1" a="1"/>
  <c r="D29" i="1" s="1"/>
  <c r="D30" i="1" a="1"/>
  <c r="D30" i="1" s="1"/>
  <c r="D31" i="1" a="1"/>
  <c r="D31" i="1" s="1"/>
  <c r="D32" i="1" a="1"/>
  <c r="D32" i="1" s="1"/>
  <c r="D33" i="1" a="1"/>
  <c r="D33" i="1" s="1"/>
  <c r="D34" i="1" a="1"/>
  <c r="D34" i="1" s="1"/>
  <c r="D35" i="1" a="1"/>
  <c r="D35" i="1" s="1"/>
  <c r="D36" i="1" a="1"/>
  <c r="D36" i="1" s="1"/>
  <c r="D37" i="1" a="1"/>
  <c r="D37" i="1" s="1"/>
  <c r="D38" i="1" a="1"/>
  <c r="D38" i="1" s="1"/>
  <c r="D39" i="1" a="1"/>
  <c r="D39" i="1" s="1"/>
  <c r="D40" i="1" a="1"/>
  <c r="D40" i="1" s="1"/>
  <c r="D41" i="1" a="1"/>
  <c r="D41" i="1" s="1"/>
  <c r="D42" i="1" a="1"/>
  <c r="D42" i="1" s="1"/>
  <c r="D43" i="1" a="1"/>
  <c r="D43" i="1" s="1"/>
  <c r="D44" i="1" a="1"/>
  <c r="D44" i="1" s="1"/>
  <c r="D45" i="1" a="1"/>
  <c r="D45" i="1" s="1"/>
  <c r="D46" i="1" a="1"/>
  <c r="D46" i="1" s="1"/>
  <c r="D47" i="1" a="1"/>
  <c r="D47" i="1" s="1"/>
  <c r="D48" i="1" a="1"/>
  <c r="D48" i="1" s="1"/>
  <c r="D49" i="1" a="1"/>
  <c r="D49" i="1" s="1"/>
  <c r="D50" i="1" a="1"/>
  <c r="D50" i="1" s="1"/>
  <c r="D51" i="1" a="1"/>
  <c r="D51" i="1" s="1"/>
  <c r="D52" i="1" a="1"/>
  <c r="D52" i="1" s="1"/>
  <c r="D53" i="1" a="1"/>
  <c r="D53" i="1" s="1"/>
  <c r="D54" i="1" a="1"/>
  <c r="D54" i="1" s="1"/>
  <c r="D55" i="1" a="1"/>
  <c r="D55" i="1" s="1"/>
  <c r="D56" i="1" a="1"/>
  <c r="D56" i="1" s="1"/>
  <c r="D57" i="1" a="1"/>
  <c r="D57" i="1" s="1"/>
  <c r="D58" i="1" a="1"/>
  <c r="D58" i="1" s="1"/>
  <c r="D59" i="1" a="1"/>
  <c r="D59" i="1" s="1"/>
  <c r="D60" i="1" a="1"/>
  <c r="D60" i="1" s="1"/>
  <c r="D61" i="1" a="1"/>
  <c r="D61" i="1" s="1"/>
  <c r="D62" i="1" a="1"/>
  <c r="D62" i="1" s="1"/>
  <c r="D63" i="1" a="1"/>
  <c r="D63" i="1" s="1"/>
  <c r="D64" i="1" a="1"/>
  <c r="D64" i="1" s="1"/>
  <c r="D65" i="1" a="1"/>
  <c r="D65" i="1" s="1"/>
  <c r="D66" i="1" a="1"/>
  <c r="D66" i="1" s="1"/>
  <c r="D67" i="1" a="1"/>
  <c r="D67" i="1" s="1"/>
  <c r="D68" i="1" a="1"/>
  <c r="D68" i="1" s="1"/>
  <c r="D69" i="1" a="1"/>
  <c r="D69" i="1" s="1"/>
  <c r="D70" i="1" a="1"/>
  <c r="D70" i="1" s="1"/>
  <c r="D71" i="1" a="1"/>
  <c r="D71" i="1" s="1"/>
  <c r="D72" i="1" a="1"/>
  <c r="D72" i="1" s="1"/>
  <c r="D73" i="1" a="1"/>
  <c r="D73" i="1" s="1"/>
  <c r="D74" i="1" a="1"/>
  <c r="D74" i="1" s="1"/>
  <c r="D75" i="1" a="1"/>
  <c r="D75" i="1" s="1"/>
  <c r="D76" i="1" a="1"/>
  <c r="D76" i="1" s="1"/>
  <c r="D77" i="1" a="1"/>
  <c r="D77" i="1" s="1"/>
  <c r="D78" i="1" a="1"/>
  <c r="D78" i="1" s="1"/>
  <c r="D79" i="1" a="1"/>
  <c r="D79" i="1" s="1"/>
  <c r="D80" i="1" a="1"/>
  <c r="D80" i="1" s="1"/>
  <c r="D81" i="1" a="1"/>
  <c r="D81" i="1" s="1"/>
  <c r="D82" i="1" a="1"/>
  <c r="D82" i="1" s="1"/>
  <c r="D83" i="1" a="1"/>
  <c r="D83" i="1" s="1"/>
  <c r="D84" i="1" a="1"/>
  <c r="D84" i="1" s="1"/>
  <c r="D85" i="1" a="1"/>
  <c r="D85" i="1" s="1"/>
  <c r="D86" i="1" a="1"/>
  <c r="D86" i="1" s="1"/>
  <c r="D87" i="1" a="1"/>
  <c r="D87" i="1" s="1"/>
  <c r="D88" i="1" a="1"/>
  <c r="D88" i="1" s="1"/>
  <c r="D89" i="1" a="1"/>
  <c r="D89" i="1" s="1"/>
  <c r="D90" i="1" a="1"/>
  <c r="D90" i="1" s="1"/>
  <c r="D91" i="1" a="1"/>
  <c r="D91" i="1" s="1"/>
  <c r="D92" i="1" a="1"/>
  <c r="D92" i="1" s="1"/>
  <c r="D93" i="1" a="1"/>
  <c r="D93" i="1" s="1"/>
  <c r="D94" i="1" a="1"/>
  <c r="D94" i="1" s="1"/>
  <c r="D95" i="1" a="1"/>
  <c r="D95" i="1" s="1"/>
  <c r="D96" i="1" a="1"/>
  <c r="D96" i="1" s="1"/>
  <c r="D97" i="1" a="1"/>
  <c r="D97" i="1" s="1"/>
  <c r="D98" i="1" a="1"/>
  <c r="D98" i="1" s="1"/>
  <c r="D99" i="1" a="1"/>
  <c r="D99" i="1" s="1"/>
  <c r="D100" i="1" a="1"/>
  <c r="D100" i="1" s="1"/>
  <c r="D101" i="1" a="1"/>
  <c r="D101" i="1" s="1"/>
  <c r="D102" i="1" a="1"/>
  <c r="D102" i="1" s="1"/>
  <c r="D103" i="1" a="1"/>
  <c r="D103" i="1" s="1"/>
  <c r="D104" i="1" a="1"/>
  <c r="D104" i="1" s="1"/>
  <c r="D105" i="1" a="1"/>
  <c r="D105" i="1" s="1"/>
  <c r="D106" i="1" a="1"/>
  <c r="D106" i="1" s="1"/>
  <c r="D107" i="1" a="1"/>
  <c r="D107" i="1" s="1"/>
  <c r="D108" i="1" a="1"/>
  <c r="D108" i="1" s="1"/>
  <c r="D109" i="1" a="1"/>
  <c r="D109" i="1" s="1"/>
  <c r="D110" i="1" a="1"/>
  <c r="D110" i="1" s="1"/>
  <c r="D111" i="1" a="1"/>
  <c r="D111" i="1" s="1"/>
  <c r="D112" i="1" a="1"/>
  <c r="D112" i="1" s="1"/>
  <c r="D113" i="1" a="1"/>
  <c r="D113" i="1" s="1"/>
  <c r="D114" i="1" a="1"/>
  <c r="D114" i="1" s="1"/>
  <c r="D115" i="1" a="1"/>
  <c r="D115" i="1" s="1"/>
  <c r="D116" i="1" a="1"/>
  <c r="D116" i="1" s="1"/>
  <c r="D117" i="1" a="1"/>
  <c r="D117" i="1" s="1"/>
  <c r="D118" i="1" a="1"/>
  <c r="D118" i="1" s="1"/>
  <c r="D119" i="1" a="1"/>
  <c r="D119" i="1" s="1"/>
  <c r="D120" i="1" a="1"/>
  <c r="D120" i="1" s="1"/>
  <c r="D121" i="1" a="1"/>
  <c r="D121" i="1" s="1"/>
  <c r="D122" i="1" a="1"/>
  <c r="D122" i="1" s="1"/>
  <c r="D123" i="1" a="1"/>
  <c r="D123" i="1" s="1"/>
  <c r="D124" i="1" a="1"/>
  <c r="D124" i="1" s="1"/>
  <c r="D125" i="1" a="1"/>
  <c r="D125" i="1" s="1"/>
  <c r="D126" i="1" a="1"/>
  <c r="D126" i="1" s="1"/>
  <c r="D127" i="1" a="1"/>
  <c r="D127" i="1" s="1"/>
  <c r="D128" i="1" a="1"/>
  <c r="D128" i="1" s="1"/>
  <c r="D129" i="1" a="1"/>
  <c r="D129" i="1" s="1"/>
  <c r="D130" i="1" a="1"/>
  <c r="D130" i="1" s="1"/>
  <c r="D131" i="1" a="1"/>
  <c r="D131" i="1" s="1"/>
  <c r="D132" i="1" a="1"/>
  <c r="D132" i="1"/>
  <c r="D133" i="1" a="1"/>
  <c r="D133" i="1" s="1"/>
  <c r="D134" i="1" a="1"/>
  <c r="D134" i="1" s="1"/>
  <c r="D135" i="1" a="1"/>
  <c r="D135" i="1" s="1"/>
  <c r="D136" i="1" a="1"/>
  <c r="D136" i="1" s="1"/>
  <c r="D137" i="1" a="1"/>
  <c r="D137" i="1"/>
  <c r="D138" i="1" a="1"/>
  <c r="D138" i="1" s="1"/>
  <c r="D139" i="1" a="1"/>
  <c r="D139" i="1" s="1"/>
  <c r="D140" i="1" a="1"/>
  <c r="D140" i="1" s="1"/>
  <c r="D141" i="1" a="1"/>
  <c r="D141" i="1" s="1"/>
  <c r="D142" i="1" a="1"/>
  <c r="D142" i="1" s="1"/>
  <c r="D143" i="1" a="1"/>
  <c r="D143" i="1" s="1"/>
  <c r="D144" i="1" a="1"/>
  <c r="D144" i="1" s="1"/>
  <c r="D145" i="1" a="1"/>
  <c r="D145" i="1"/>
  <c r="D146" i="1" a="1"/>
  <c r="D146" i="1" s="1"/>
  <c r="D147" i="1" a="1"/>
  <c r="D147" i="1" s="1"/>
  <c r="D148" i="1" a="1"/>
  <c r="D148" i="1" s="1"/>
  <c r="D149" i="1" a="1"/>
  <c r="D149" i="1" s="1"/>
  <c r="D150" i="1" a="1"/>
  <c r="D150" i="1"/>
  <c r="D151" i="1" a="1"/>
  <c r="D151" i="1" s="1"/>
  <c r="D152" i="1" a="1"/>
  <c r="D152" i="1" s="1"/>
  <c r="D153" i="1" a="1"/>
  <c r="D153" i="1" s="1"/>
  <c r="D154" i="1" a="1"/>
  <c r="D154" i="1" s="1"/>
  <c r="D155" i="1" a="1"/>
  <c r="D155" i="1" s="1"/>
  <c r="D156" i="1" a="1"/>
  <c r="D156" i="1" s="1"/>
  <c r="D157" i="1" a="1"/>
  <c r="D157" i="1" s="1"/>
  <c r="D158" i="1" a="1"/>
  <c r="D158" i="1" s="1"/>
  <c r="D159" i="1" a="1"/>
  <c r="D159" i="1" s="1"/>
  <c r="D160" i="1" a="1"/>
  <c r="D160" i="1" s="1"/>
  <c r="D161" i="1" a="1"/>
  <c r="D161" i="1" s="1"/>
  <c r="D162" i="1" a="1"/>
  <c r="D162" i="1" s="1"/>
  <c r="D163" i="1" a="1"/>
  <c r="D163" i="1" s="1"/>
  <c r="D164" i="1" a="1"/>
  <c r="D164" i="1" s="1"/>
  <c r="D165" i="1" a="1"/>
  <c r="D165" i="1" s="1"/>
  <c r="D166" i="1" a="1"/>
  <c r="D166" i="1" s="1"/>
  <c r="D167" i="1" a="1"/>
  <c r="D167" i="1" s="1"/>
  <c r="D168" i="1" a="1"/>
  <c r="D168" i="1" s="1"/>
  <c r="D169" i="1" a="1"/>
  <c r="D169" i="1" s="1"/>
  <c r="D170" i="1" a="1"/>
  <c r="D170" i="1" s="1"/>
  <c r="D171" i="1" a="1"/>
  <c r="D171" i="1" s="1"/>
  <c r="D172" i="1" a="1"/>
  <c r="D172" i="1" s="1"/>
  <c r="D173" i="1" a="1"/>
  <c r="D173" i="1" s="1"/>
  <c r="D174" i="1" a="1"/>
  <c r="D174" i="1" s="1"/>
  <c r="D175" i="1" a="1"/>
  <c r="D175" i="1" s="1"/>
  <c r="D176" i="1" a="1"/>
  <c r="D176" i="1" s="1"/>
  <c r="D177" i="1" a="1"/>
  <c r="D177" i="1" s="1"/>
  <c r="D178" i="1" a="1"/>
  <c r="D178" i="1" s="1"/>
  <c r="D179" i="1" a="1"/>
  <c r="D179" i="1" s="1"/>
  <c r="D180" i="1" a="1"/>
  <c r="D180" i="1" s="1"/>
  <c r="D181" i="1" a="1"/>
  <c r="D181" i="1" s="1"/>
  <c r="D182" i="1" a="1"/>
  <c r="D182" i="1"/>
  <c r="D183" i="1" a="1"/>
  <c r="D183" i="1" s="1"/>
  <c r="D184" i="1" a="1"/>
  <c r="D184" i="1" s="1"/>
  <c r="D185" i="1" a="1"/>
  <c r="D185" i="1" s="1"/>
  <c r="D186" i="1" a="1"/>
  <c r="D186" i="1"/>
  <c r="D187" i="1" a="1"/>
  <c r="D187" i="1" s="1"/>
  <c r="D188" i="1" a="1"/>
  <c r="D188" i="1" s="1"/>
  <c r="D189" i="1" a="1"/>
  <c r="D189" i="1" s="1"/>
  <c r="D190" i="1" a="1"/>
  <c r="D190" i="1" s="1"/>
  <c r="D191" i="1" a="1"/>
  <c r="D191" i="1" s="1"/>
  <c r="D192" i="1" a="1"/>
  <c r="D192" i="1"/>
  <c r="D193" i="1" a="1"/>
  <c r="D193" i="1" s="1"/>
  <c r="D194" i="1" a="1"/>
  <c r="D194" i="1" s="1"/>
  <c r="D195" i="1" a="1"/>
  <c r="D195" i="1" s="1"/>
  <c r="D196" i="1" a="1"/>
  <c r="D196" i="1" s="1"/>
  <c r="D197" i="1" a="1"/>
  <c r="D197" i="1" s="1"/>
  <c r="D198" i="1" a="1"/>
  <c r="D198" i="1" s="1"/>
  <c r="D199" i="1" a="1"/>
  <c r="D199" i="1" s="1"/>
  <c r="D200" i="1" a="1"/>
  <c r="D200" i="1" s="1"/>
  <c r="D201" i="1" a="1"/>
  <c r="D201" i="1" s="1"/>
  <c r="D202" i="1" a="1"/>
  <c r="D202" i="1" s="1"/>
  <c r="D203" i="1" a="1"/>
  <c r="D203" i="1" s="1"/>
  <c r="D204" i="1" a="1"/>
  <c r="D204" i="1" s="1"/>
  <c r="D205" i="1" a="1"/>
  <c r="D205" i="1" s="1"/>
  <c r="D206" i="1" a="1"/>
  <c r="D206" i="1" s="1"/>
  <c r="D207" i="1" a="1"/>
  <c r="D207" i="1" s="1"/>
  <c r="D208" i="1" a="1"/>
  <c r="D208" i="1" s="1"/>
  <c r="D209" i="1" a="1"/>
  <c r="D209" i="1" s="1"/>
  <c r="D210" i="1" a="1"/>
  <c r="D210" i="1" s="1"/>
  <c r="D211" i="1" a="1"/>
  <c r="D211" i="1" s="1"/>
  <c r="D212" i="1" a="1"/>
  <c r="D212" i="1" s="1"/>
  <c r="D213" i="1" a="1"/>
  <c r="D213" i="1" s="1"/>
  <c r="D214" i="1" a="1"/>
  <c r="D214" i="1" s="1"/>
  <c r="D215" i="1" a="1"/>
  <c r="D215" i="1" s="1"/>
  <c r="D216" i="1" a="1"/>
  <c r="D216" i="1" s="1"/>
  <c r="D217" i="1" a="1"/>
  <c r="D217" i="1" s="1"/>
  <c r="D218" i="1" a="1"/>
  <c r="D218" i="1" s="1"/>
  <c r="D219" i="1" a="1"/>
  <c r="D219" i="1" s="1"/>
  <c r="D220" i="1" a="1"/>
  <c r="D220" i="1" s="1"/>
  <c r="D221" i="1" a="1"/>
  <c r="D221" i="1" s="1"/>
  <c r="D222" i="1" a="1"/>
  <c r="D222" i="1" s="1"/>
  <c r="D223" i="1" a="1"/>
  <c r="D223" i="1" s="1"/>
  <c r="D224" i="1" a="1"/>
  <c r="D224" i="1" s="1"/>
  <c r="D225" i="1" a="1"/>
  <c r="D225" i="1" s="1"/>
  <c r="D226" i="1" a="1"/>
  <c r="D226" i="1" s="1"/>
  <c r="D227" i="1" a="1"/>
  <c r="D227" i="1" s="1"/>
  <c r="D228" i="1" a="1"/>
  <c r="D228" i="1" s="1"/>
  <c r="D229" i="1" a="1"/>
  <c r="D229" i="1" s="1"/>
  <c r="D230" i="1" a="1"/>
  <c r="D230" i="1" s="1"/>
  <c r="D231" i="1" a="1"/>
  <c r="D231" i="1" s="1"/>
  <c r="D232" i="1" a="1"/>
  <c r="D232" i="1" s="1"/>
  <c r="D233" i="1" a="1"/>
  <c r="D233" i="1" s="1"/>
  <c r="D234" i="1" a="1"/>
  <c r="D234" i="1" s="1"/>
  <c r="D235" i="1" a="1"/>
  <c r="D235" i="1" s="1"/>
  <c r="D236" i="1" a="1"/>
  <c r="D236" i="1" s="1"/>
  <c r="D237" i="1" a="1"/>
  <c r="D237" i="1" s="1"/>
  <c r="D238" i="1" a="1"/>
  <c r="D238" i="1" s="1"/>
  <c r="D239" i="1" a="1"/>
  <c r="D239" i="1" s="1"/>
  <c r="D240" i="1" a="1"/>
  <c r="D240" i="1" s="1"/>
  <c r="D241" i="1" a="1"/>
  <c r="D241" i="1" s="1"/>
  <c r="D242" i="1" a="1"/>
  <c r="D242" i="1" s="1"/>
  <c r="D243" i="1" a="1"/>
  <c r="D243" i="1" s="1"/>
  <c r="D244" i="1" a="1"/>
  <c r="D244" i="1" s="1"/>
  <c r="D245" i="1" a="1"/>
  <c r="D245" i="1" s="1"/>
  <c r="D246" i="1" a="1"/>
  <c r="D246" i="1" s="1"/>
  <c r="D247" i="1" a="1"/>
  <c r="D247" i="1" s="1"/>
  <c r="D248" i="1" a="1"/>
  <c r="D248" i="1" s="1"/>
  <c r="D249" i="1" a="1"/>
  <c r="D249" i="1" s="1"/>
  <c r="D250" i="1" a="1"/>
  <c r="D250" i="1" s="1"/>
  <c r="D251" i="1" a="1"/>
  <c r="D251" i="1" s="1"/>
  <c r="D252" i="1" a="1"/>
  <c r="D252" i="1" s="1"/>
  <c r="D253" i="1" a="1"/>
  <c r="D253" i="1" s="1"/>
  <c r="D254" i="1" a="1"/>
  <c r="D254" i="1" s="1"/>
  <c r="D255" i="1" a="1"/>
  <c r="D255" i="1" s="1"/>
  <c r="D256" i="1" a="1"/>
  <c r="D256" i="1" s="1"/>
  <c r="D257" i="1" a="1"/>
  <c r="D257" i="1" s="1"/>
  <c r="D258" i="1" a="1"/>
  <c r="D258" i="1" s="1"/>
  <c r="D259" i="1" a="1"/>
  <c r="D259" i="1" s="1"/>
  <c r="D260" i="1" a="1"/>
  <c r="D260" i="1" s="1"/>
  <c r="D261" i="1" a="1"/>
  <c r="D261" i="1" s="1"/>
  <c r="D262" i="1" a="1"/>
  <c r="D262" i="1" s="1"/>
  <c r="D263" i="1" a="1"/>
  <c r="D263" i="1" s="1"/>
  <c r="D264" i="1" a="1"/>
  <c r="D264" i="1" s="1"/>
  <c r="D265" i="1" a="1"/>
  <c r="D265" i="1" s="1"/>
  <c r="D266" i="1" a="1"/>
  <c r="D266" i="1" s="1"/>
  <c r="D267" i="1" a="1"/>
  <c r="D267" i="1" s="1"/>
  <c r="D268" i="1" a="1"/>
  <c r="D268" i="1" s="1"/>
  <c r="D269" i="1" a="1"/>
  <c r="D269" i="1" s="1"/>
  <c r="D270" i="1" a="1"/>
  <c r="D270" i="1" s="1"/>
  <c r="D271" i="1" a="1"/>
  <c r="D271" i="1" s="1"/>
  <c r="D272" i="1" a="1"/>
  <c r="D272" i="1" s="1"/>
  <c r="D273" i="1" a="1"/>
  <c r="D273" i="1" s="1"/>
  <c r="D274" i="1" a="1"/>
  <c r="D274" i="1" s="1"/>
  <c r="D275" i="1" a="1"/>
  <c r="D275" i="1" s="1"/>
  <c r="D276" i="1" a="1"/>
  <c r="D276" i="1" s="1"/>
  <c r="D277" i="1" a="1"/>
  <c r="D277" i="1" s="1"/>
  <c r="D278" i="1" a="1"/>
  <c r="D278" i="1" s="1"/>
  <c r="D279" i="1" a="1"/>
  <c r="D279" i="1" s="1"/>
  <c r="D280" i="1" a="1"/>
  <c r="D280" i="1" s="1"/>
  <c r="D281" i="1" a="1"/>
  <c r="D281" i="1" s="1"/>
  <c r="D282" i="1" a="1"/>
  <c r="D282" i="1" s="1"/>
  <c r="D283" i="1" a="1"/>
  <c r="D283" i="1" s="1"/>
  <c r="D284" i="1" a="1"/>
  <c r="D284" i="1" s="1"/>
  <c r="D285" i="1" a="1"/>
  <c r="D285" i="1" s="1"/>
  <c r="D286" i="1" a="1"/>
  <c r="D286" i="1" s="1"/>
  <c r="D287" i="1" a="1"/>
  <c r="D287" i="1" s="1"/>
  <c r="D288" i="1" a="1"/>
  <c r="D288" i="1" s="1"/>
  <c r="D289" i="1" a="1"/>
  <c r="D289" i="1" s="1"/>
  <c r="D290" i="1" a="1"/>
  <c r="D290" i="1" s="1"/>
  <c r="D291" i="1" a="1"/>
  <c r="D291" i="1" s="1"/>
  <c r="D292" i="1" a="1"/>
  <c r="D292" i="1" s="1"/>
  <c r="D293" i="1" a="1"/>
  <c r="D293" i="1" s="1"/>
  <c r="D294" i="1" a="1"/>
  <c r="D294" i="1" s="1"/>
  <c r="D295" i="1" a="1"/>
  <c r="D295" i="1" s="1"/>
  <c r="D296" i="1" a="1"/>
  <c r="D296" i="1" s="1"/>
  <c r="D297" i="1" a="1"/>
  <c r="D297" i="1" s="1"/>
  <c r="D298" i="1" a="1"/>
  <c r="D298" i="1" s="1"/>
  <c r="D299" i="1" a="1"/>
  <c r="D299" i="1" s="1"/>
  <c r="D300" i="1" a="1"/>
  <c r="D300" i="1" s="1"/>
  <c r="D301" i="1" a="1"/>
  <c r="D301" i="1" s="1"/>
  <c r="D302" i="1" a="1"/>
  <c r="D302" i="1" s="1"/>
  <c r="D303" i="1" a="1"/>
  <c r="D303" i="1" s="1"/>
  <c r="D304" i="1" a="1"/>
  <c r="D304" i="1" s="1"/>
  <c r="D305" i="1" a="1"/>
  <c r="D305" i="1" s="1"/>
  <c r="D306" i="1" a="1"/>
  <c r="D306" i="1" s="1"/>
  <c r="D307" i="1" a="1"/>
  <c r="D307" i="1" s="1"/>
  <c r="D308" i="1" a="1"/>
  <c r="D308" i="1" s="1"/>
  <c r="D309" i="1" a="1"/>
  <c r="D309" i="1" s="1"/>
  <c r="D310" i="1" a="1"/>
  <c r="D310" i="1" s="1"/>
  <c r="D311" i="1" a="1"/>
  <c r="D311" i="1" s="1"/>
  <c r="D312" i="1" a="1"/>
  <c r="D312" i="1" s="1"/>
  <c r="D313" i="1" a="1"/>
  <c r="D313" i="1" s="1"/>
  <c r="D314" i="1" a="1"/>
  <c r="D314" i="1" s="1"/>
  <c r="D315" i="1" a="1"/>
  <c r="D315" i="1" s="1"/>
  <c r="D316" i="1" a="1"/>
  <c r="D316" i="1" s="1"/>
  <c r="D317" i="1" a="1"/>
  <c r="D317" i="1" s="1"/>
  <c r="D318" i="1" a="1"/>
  <c r="D318" i="1" s="1"/>
  <c r="D319" i="1" a="1"/>
  <c r="D319" i="1" s="1"/>
  <c r="D320" i="1" a="1"/>
  <c r="D320" i="1" s="1"/>
  <c r="D321" i="1" a="1"/>
  <c r="D321" i="1" s="1"/>
  <c r="D322" i="1" a="1"/>
  <c r="D322" i="1" s="1"/>
  <c r="D323" i="1" a="1"/>
  <c r="D323" i="1" s="1"/>
  <c r="D324" i="1" a="1"/>
  <c r="D324" i="1" s="1"/>
  <c r="D325" i="1" a="1"/>
  <c r="D325" i="1" s="1"/>
  <c r="D326" i="1" a="1"/>
  <c r="D326" i="1" s="1"/>
  <c r="D327" i="1" a="1"/>
  <c r="D327" i="1" s="1"/>
  <c r="D328" i="1" a="1"/>
  <c r="D328" i="1" s="1"/>
  <c r="D329" i="1" a="1"/>
  <c r="D329" i="1" s="1"/>
  <c r="D330" i="1" a="1"/>
  <c r="D330" i="1" s="1"/>
  <c r="D331" i="1" a="1"/>
  <c r="D331" i="1" s="1"/>
  <c r="D332" i="1" a="1"/>
  <c r="D332" i="1" s="1"/>
  <c r="D333" i="1" a="1"/>
  <c r="D333" i="1" s="1"/>
  <c r="D334" i="1" a="1"/>
  <c r="D334" i="1" s="1"/>
  <c r="D335" i="1" a="1"/>
  <c r="D335" i="1" s="1"/>
  <c r="D336" i="1" a="1"/>
  <c r="D336" i="1" s="1"/>
  <c r="D337" i="1" a="1"/>
  <c r="D337" i="1" s="1"/>
  <c r="D338" i="1" a="1"/>
  <c r="D338" i="1" s="1"/>
  <c r="D339" i="1" a="1"/>
  <c r="D339" i="1" s="1"/>
  <c r="D340" i="1" a="1"/>
  <c r="D340" i="1" s="1"/>
  <c r="D341" i="1" a="1"/>
  <c r="D341" i="1" s="1"/>
  <c r="D342" i="1" a="1"/>
  <c r="D342" i="1" s="1"/>
  <c r="D343" i="1" a="1"/>
  <c r="D343" i="1" s="1"/>
  <c r="D344" i="1" a="1"/>
  <c r="D344" i="1" s="1"/>
  <c r="D345" i="1" a="1"/>
  <c r="D345" i="1" s="1"/>
  <c r="D346" i="1" a="1"/>
  <c r="D346" i="1" s="1"/>
  <c r="D347" i="1" a="1"/>
  <c r="D347" i="1" s="1"/>
  <c r="D348" i="1" a="1"/>
  <c r="D348" i="1" s="1"/>
  <c r="D349" i="1" a="1"/>
  <c r="D349" i="1" s="1"/>
  <c r="D350" i="1" a="1"/>
  <c r="D350" i="1"/>
  <c r="D351" i="1" a="1"/>
  <c r="D351" i="1" s="1"/>
  <c r="D352" i="1" a="1"/>
  <c r="D352" i="1" s="1"/>
  <c r="D353" i="1" a="1"/>
  <c r="D353" i="1" s="1"/>
  <c r="D354" i="1" a="1"/>
  <c r="D354" i="1" s="1"/>
  <c r="D355" i="1" a="1"/>
  <c r="D355" i="1" s="1"/>
  <c r="D356" i="1" a="1"/>
  <c r="D356" i="1" s="1"/>
  <c r="D357" i="1" a="1"/>
  <c r="D357" i="1" s="1"/>
  <c r="D358" i="1" a="1"/>
  <c r="D358" i="1" s="1"/>
  <c r="D359" i="1" a="1"/>
  <c r="D359" i="1" s="1"/>
  <c r="D360" i="1" a="1"/>
  <c r="D360" i="1" s="1"/>
  <c r="D361" i="1" a="1"/>
  <c r="D361" i="1" s="1"/>
  <c r="D362" i="1" a="1"/>
  <c r="D362" i="1" s="1"/>
  <c r="D363" i="1" a="1"/>
  <c r="D363" i="1" s="1"/>
  <c r="D364" i="1" a="1"/>
  <c r="D364" i="1" s="1"/>
  <c r="D365" i="1" a="1"/>
  <c r="D365" i="1" s="1"/>
  <c r="D366" i="1" a="1"/>
  <c r="D366" i="1" s="1"/>
  <c r="D367" i="1" a="1"/>
  <c r="D367" i="1" s="1"/>
  <c r="D368" i="1" a="1"/>
  <c r="D368" i="1" s="1"/>
  <c r="D369" i="1" a="1"/>
  <c r="D369" i="1" s="1"/>
  <c r="D370" i="1" a="1"/>
  <c r="D370" i="1"/>
  <c r="D371" i="1" a="1"/>
  <c r="D371" i="1"/>
  <c r="D372" i="1" a="1"/>
  <c r="D372" i="1" s="1"/>
  <c r="D373" i="1" a="1"/>
  <c r="D373" i="1" s="1"/>
  <c r="D374" i="1" a="1"/>
  <c r="D374" i="1" s="1"/>
  <c r="D375" i="1" a="1"/>
  <c r="D375" i="1" s="1"/>
  <c r="D376" i="1" a="1"/>
  <c r="D376" i="1" s="1"/>
  <c r="D377" i="1" a="1"/>
  <c r="D377" i="1" s="1"/>
  <c r="D378" i="1" a="1"/>
  <c r="D378" i="1" s="1"/>
  <c r="D379" i="1" a="1"/>
  <c r="D379" i="1" s="1"/>
  <c r="D380" i="1" a="1"/>
  <c r="D380" i="1"/>
  <c r="D381" i="1" a="1"/>
  <c r="D381" i="1" s="1"/>
  <c r="D382" i="1" a="1"/>
  <c r="D382" i="1" s="1"/>
  <c r="D383" i="1" a="1"/>
  <c r="D383" i="1" s="1"/>
  <c r="D384" i="1" a="1"/>
  <c r="D384" i="1" s="1"/>
  <c r="D385" i="1" a="1"/>
  <c r="D385" i="1" s="1"/>
  <c r="D386" i="1" a="1"/>
  <c r="D386" i="1" s="1"/>
  <c r="D387" i="1" a="1"/>
  <c r="D387" i="1" s="1"/>
  <c r="D388" i="1" a="1"/>
  <c r="D388" i="1" s="1"/>
  <c r="D389" i="1" a="1"/>
  <c r="D389" i="1" s="1"/>
  <c r="D390" i="1" a="1"/>
  <c r="D390" i="1" s="1"/>
  <c r="D391" i="1" a="1"/>
  <c r="D391" i="1" s="1"/>
  <c r="D392" i="1" a="1"/>
  <c r="D392" i="1" s="1"/>
  <c r="D393" i="1" a="1"/>
  <c r="D393" i="1" s="1"/>
  <c r="D394" i="1" a="1"/>
  <c r="D394" i="1" s="1"/>
  <c r="D395" i="1" a="1"/>
  <c r="D395" i="1" s="1"/>
  <c r="D396" i="1" a="1"/>
  <c r="D396" i="1" s="1"/>
  <c r="D397" i="1" a="1"/>
  <c r="D397" i="1" s="1"/>
  <c r="D398" i="1" a="1"/>
  <c r="D398" i="1" s="1"/>
  <c r="D399" i="1" a="1"/>
  <c r="D399" i="1" s="1"/>
  <c r="D400" i="1" a="1"/>
  <c r="D400" i="1" s="1"/>
  <c r="D401" i="1" a="1"/>
  <c r="D401" i="1" s="1"/>
  <c r="D402" i="1" a="1"/>
  <c r="D402" i="1" s="1"/>
  <c r="D403" i="1" a="1"/>
  <c r="D403" i="1" s="1"/>
  <c r="D404" i="1" a="1"/>
  <c r="D404" i="1"/>
  <c r="D405" i="1" a="1"/>
  <c r="D405" i="1" s="1"/>
  <c r="D406" i="1" a="1"/>
  <c r="D406" i="1" s="1"/>
  <c r="D407" i="1" a="1"/>
  <c r="D407" i="1" s="1"/>
  <c r="D408" i="1" a="1"/>
  <c r="D408" i="1" s="1"/>
  <c r="D409" i="1" a="1"/>
  <c r="D409" i="1" s="1"/>
  <c r="D410" i="1" a="1"/>
  <c r="D410" i="1" s="1"/>
  <c r="D411" i="1" a="1"/>
  <c r="D411" i="1" s="1"/>
  <c r="D412" i="1" a="1"/>
  <c r="D412" i="1" s="1"/>
  <c r="D413" i="1" a="1"/>
  <c r="D413" i="1" s="1"/>
  <c r="D414" i="1" a="1"/>
  <c r="D414" i="1" s="1"/>
  <c r="D415" i="1" a="1"/>
  <c r="D415" i="1" s="1"/>
  <c r="D416" i="1" a="1"/>
  <c r="D416" i="1" s="1"/>
  <c r="D417" i="1" a="1"/>
  <c r="D417" i="1" s="1"/>
  <c r="D418" i="1" a="1"/>
  <c r="D418" i="1"/>
  <c r="D419" i="1" a="1"/>
  <c r="D419" i="1" s="1"/>
  <c r="D420" i="1" a="1"/>
  <c r="D420" i="1" s="1"/>
  <c r="D421" i="1" a="1"/>
  <c r="D421" i="1" s="1"/>
  <c r="D422" i="1" a="1"/>
  <c r="D422" i="1" s="1"/>
  <c r="D423" i="1" a="1"/>
  <c r="D423" i="1" s="1"/>
  <c r="D424" i="1" a="1"/>
  <c r="D424" i="1" s="1"/>
  <c r="D425" i="1" a="1"/>
  <c r="D425" i="1" s="1"/>
  <c r="D426" i="1" a="1"/>
  <c r="D426" i="1" s="1"/>
  <c r="D427" i="1" a="1"/>
  <c r="D427" i="1" s="1"/>
  <c r="D428" i="1" a="1"/>
  <c r="D428" i="1" s="1"/>
  <c r="D429" i="1" a="1"/>
  <c r="D429" i="1" s="1"/>
  <c r="D430" i="1" a="1"/>
  <c r="D430" i="1" s="1"/>
  <c r="D431" i="1" a="1"/>
  <c r="D431" i="1" s="1"/>
  <c r="D432" i="1" a="1"/>
  <c r="D432" i="1" s="1"/>
  <c r="D433" i="1" a="1"/>
  <c r="D433" i="1" s="1"/>
  <c r="D434" i="1" a="1"/>
  <c r="D434" i="1" s="1"/>
  <c r="D435" i="1" a="1"/>
  <c r="D435" i="1" s="1"/>
  <c r="D436" i="1" a="1"/>
  <c r="D436" i="1" s="1"/>
  <c r="D437" i="1" a="1"/>
  <c r="D437" i="1" s="1"/>
  <c r="D438" i="1" a="1"/>
  <c r="D438" i="1" s="1"/>
  <c r="D439" i="1" a="1"/>
  <c r="D439" i="1" s="1"/>
  <c r="D440" i="1" a="1"/>
  <c r="D440" i="1" s="1"/>
  <c r="D441" i="1" a="1"/>
  <c r="D441" i="1" s="1"/>
  <c r="D442" i="1" a="1"/>
  <c r="D442" i="1" s="1"/>
  <c r="D443" i="1" a="1"/>
  <c r="D443" i="1" s="1"/>
  <c r="D444" i="1" a="1"/>
  <c r="D444" i="1" s="1"/>
  <c r="D445" i="1" a="1"/>
  <c r="D445" i="1" s="1"/>
  <c r="D446" i="1" a="1"/>
  <c r="D446" i="1"/>
  <c r="D447" i="1" a="1"/>
  <c r="D447" i="1" s="1"/>
  <c r="D448" i="1" a="1"/>
  <c r="D448" i="1" s="1"/>
  <c r="D449" i="1" a="1"/>
  <c r="D449" i="1" s="1"/>
  <c r="D450" i="1" a="1"/>
  <c r="D450" i="1" s="1"/>
  <c r="D451" i="1" a="1"/>
  <c r="D451" i="1" s="1"/>
  <c r="D452" i="1" a="1"/>
  <c r="D452" i="1"/>
  <c r="D453" i="1" a="1"/>
  <c r="D453" i="1" s="1"/>
  <c r="D454" i="1" a="1"/>
  <c r="D454" i="1" s="1"/>
  <c r="D455" i="1" a="1"/>
  <c r="D455" i="1" s="1"/>
  <c r="D456" i="1" a="1"/>
  <c r="D456" i="1" s="1"/>
  <c r="D457" i="1" a="1"/>
  <c r="D457" i="1" s="1"/>
  <c r="D458" i="1" a="1"/>
  <c r="D458" i="1" s="1"/>
  <c r="D459" i="1" a="1"/>
  <c r="D459" i="1" s="1"/>
  <c r="D460" i="1" a="1"/>
  <c r="D460" i="1" s="1"/>
  <c r="D461" i="1" a="1"/>
  <c r="D461" i="1" s="1"/>
  <c r="D462" i="1" a="1"/>
  <c r="D462" i="1" s="1"/>
  <c r="D463" i="1" a="1"/>
  <c r="D463" i="1" s="1"/>
  <c r="D464" i="1" a="1"/>
  <c r="D464" i="1" s="1"/>
  <c r="D465" i="1" a="1"/>
  <c r="D465" i="1" s="1"/>
  <c r="D466" i="1" a="1"/>
  <c r="D466" i="1" s="1"/>
  <c r="D467" i="1" a="1"/>
  <c r="D467" i="1"/>
  <c r="D468" i="1" a="1"/>
  <c r="D468" i="1" s="1"/>
  <c r="D469" i="1" a="1"/>
  <c r="D469" i="1" s="1"/>
  <c r="D470" i="1" a="1"/>
  <c r="D470" i="1" s="1"/>
  <c r="D471" i="1" a="1"/>
  <c r="D471" i="1" s="1"/>
  <c r="D472" i="1" a="1"/>
  <c r="D472" i="1" s="1"/>
  <c r="D473" i="1" a="1"/>
  <c r="D473" i="1" s="1"/>
  <c r="D474" i="1" a="1"/>
  <c r="D474" i="1" s="1"/>
  <c r="D475" i="1" a="1"/>
  <c r="D475" i="1" s="1"/>
  <c r="D476" i="1" a="1"/>
  <c r="D476" i="1" s="1"/>
  <c r="D477" i="1" a="1"/>
  <c r="D477" i="1" s="1"/>
  <c r="D478" i="1" a="1"/>
  <c r="D478" i="1" s="1"/>
  <c r="D479" i="1" a="1"/>
  <c r="D479" i="1" s="1"/>
  <c r="D480" i="1" a="1"/>
  <c r="D480" i="1" s="1"/>
  <c r="D481" i="1" a="1"/>
  <c r="D481" i="1" s="1"/>
  <c r="D482" i="1" a="1"/>
  <c r="D482" i="1" s="1"/>
  <c r="D483" i="1" a="1"/>
  <c r="D483" i="1" s="1"/>
  <c r="D484" i="1" a="1"/>
  <c r="D484" i="1"/>
  <c r="D485" i="1" a="1"/>
  <c r="D485" i="1" s="1"/>
  <c r="D486" i="1" a="1"/>
  <c r="D486" i="1" s="1"/>
  <c r="D487" i="1" a="1"/>
  <c r="D487" i="1" s="1"/>
  <c r="D488" i="1" a="1"/>
  <c r="D488" i="1" s="1"/>
  <c r="D489" i="1" a="1"/>
  <c r="D489" i="1" s="1"/>
  <c r="D490" i="1" a="1"/>
  <c r="D490" i="1" s="1"/>
  <c r="D491" i="1" a="1"/>
  <c r="D491" i="1" s="1"/>
  <c r="D492" i="1" a="1"/>
  <c r="D492" i="1" s="1"/>
  <c r="D493" i="1" a="1"/>
  <c r="D493" i="1" s="1"/>
  <c r="D494" i="1" a="1"/>
  <c r="D494" i="1" s="1"/>
  <c r="D495" i="1" a="1"/>
  <c r="D495" i="1" s="1"/>
  <c r="D496" i="1" a="1"/>
  <c r="D496" i="1" s="1"/>
  <c r="D497" i="1" a="1"/>
  <c r="D497" i="1" s="1"/>
  <c r="D498" i="1" a="1"/>
  <c r="D498" i="1" s="1"/>
  <c r="D499" i="1" a="1"/>
  <c r="D499" i="1"/>
  <c r="D500" i="1" a="1"/>
  <c r="D500" i="1" s="1"/>
  <c r="D501" i="1" a="1"/>
  <c r="D501" i="1" s="1"/>
  <c r="D502" i="1" a="1"/>
  <c r="D502" i="1" s="1"/>
  <c r="D503" i="1" a="1"/>
  <c r="D503" i="1" s="1"/>
  <c r="D504" i="1" a="1"/>
  <c r="D504" i="1" s="1"/>
  <c r="D505" i="1" a="1"/>
  <c r="D505" i="1" s="1"/>
  <c r="D506" i="1" a="1"/>
  <c r="D506" i="1" s="1"/>
  <c r="D507" i="1" a="1"/>
  <c r="D507" i="1" s="1"/>
  <c r="D508" i="1" a="1"/>
  <c r="D508" i="1" s="1"/>
  <c r="D509" i="1" a="1"/>
  <c r="D509" i="1" s="1"/>
  <c r="D510" i="1" a="1"/>
  <c r="D510" i="1" s="1"/>
  <c r="D511" i="1" a="1"/>
  <c r="D511" i="1" s="1"/>
  <c r="D512" i="1" a="1"/>
  <c r="D512" i="1" s="1"/>
  <c r="D513" i="1" a="1"/>
  <c r="D513" i="1" s="1"/>
  <c r="D514" i="1" a="1"/>
  <c r="D514" i="1" s="1"/>
  <c r="D515" i="1" a="1"/>
  <c r="D515" i="1" s="1"/>
  <c r="D516" i="1" a="1"/>
  <c r="D516" i="1" s="1"/>
  <c r="D517" i="1" a="1"/>
  <c r="D517" i="1" s="1"/>
  <c r="D518" i="1" a="1"/>
  <c r="D518" i="1" s="1"/>
  <c r="D519" i="1" a="1"/>
  <c r="D519" i="1" s="1"/>
  <c r="D520" i="1" a="1"/>
  <c r="D520" i="1" s="1"/>
  <c r="D521" i="1" a="1"/>
  <c r="D521" i="1" s="1"/>
  <c r="D522" i="1" a="1"/>
  <c r="D522" i="1" s="1"/>
  <c r="D523" i="1" a="1"/>
  <c r="D523" i="1" s="1"/>
  <c r="D524" i="1" a="1"/>
  <c r="D524" i="1" s="1"/>
  <c r="D525" i="1" a="1"/>
  <c r="D525" i="1" s="1"/>
  <c r="D526" i="1" a="1"/>
  <c r="D526" i="1" s="1"/>
  <c r="D527" i="1" a="1"/>
  <c r="D527" i="1" s="1"/>
  <c r="D528" i="1" a="1"/>
  <c r="D528" i="1" s="1"/>
  <c r="D529" i="1" a="1"/>
  <c r="D529" i="1" s="1"/>
  <c r="D530" i="1" a="1"/>
  <c r="D530" i="1" s="1"/>
  <c r="D531" i="1" a="1"/>
  <c r="D531" i="1" s="1"/>
  <c r="D532" i="1" a="1"/>
  <c r="D532" i="1" s="1"/>
  <c r="D533" i="1" a="1"/>
  <c r="D533" i="1" s="1"/>
  <c r="D534" i="1" a="1"/>
  <c r="D534" i="1" s="1"/>
  <c r="D535" i="1" a="1"/>
  <c r="D535" i="1"/>
  <c r="D536" i="1" a="1"/>
  <c r="D536" i="1" s="1"/>
  <c r="D537" i="1" a="1"/>
  <c r="D537" i="1" s="1"/>
  <c r="D538" i="1" a="1"/>
  <c r="D538" i="1" s="1"/>
  <c r="D539" i="1" a="1"/>
  <c r="D539" i="1" s="1"/>
  <c r="D540" i="1" a="1"/>
  <c r="D540" i="1"/>
  <c r="D541" i="1" a="1"/>
  <c r="D541" i="1" s="1"/>
  <c r="D542" i="1" a="1"/>
  <c r="D542" i="1" s="1"/>
  <c r="D543" i="1" a="1"/>
  <c r="D543" i="1" s="1"/>
  <c r="D544" i="1" a="1"/>
  <c r="D544" i="1" s="1"/>
  <c r="D545" i="1" a="1"/>
  <c r="D545" i="1" s="1"/>
  <c r="D546" i="1" a="1"/>
  <c r="D546" i="1"/>
  <c r="D547" i="1" a="1"/>
  <c r="D547" i="1" s="1"/>
  <c r="D548" i="1" a="1"/>
  <c r="D548" i="1" s="1"/>
  <c r="D549" i="1" a="1"/>
  <c r="D549" i="1" s="1"/>
  <c r="D550" i="1" a="1"/>
  <c r="D550" i="1" s="1"/>
  <c r="D551" i="1" a="1"/>
  <c r="D551" i="1" s="1"/>
  <c r="D552" i="1" a="1"/>
  <c r="D552" i="1" s="1"/>
  <c r="D553" i="1" a="1"/>
  <c r="D553" i="1" s="1"/>
  <c r="D554" i="1" a="1"/>
  <c r="D554" i="1"/>
  <c r="D555" i="1" a="1"/>
  <c r="D555" i="1" s="1"/>
  <c r="D556" i="1" a="1"/>
  <c r="D556" i="1" s="1"/>
  <c r="D557" i="1" a="1"/>
  <c r="D557" i="1" s="1"/>
  <c r="D558" i="1" a="1"/>
  <c r="D558" i="1" s="1"/>
  <c r="D559" i="1" a="1"/>
  <c r="D559" i="1" s="1"/>
  <c r="D560" i="1" a="1"/>
  <c r="D560" i="1" s="1"/>
  <c r="D561" i="1" a="1"/>
  <c r="D561" i="1" s="1"/>
  <c r="D562" i="1" a="1"/>
  <c r="D562" i="1" s="1"/>
  <c r="D563" i="1" a="1"/>
  <c r="D563" i="1" s="1"/>
  <c r="D564" i="1" a="1"/>
  <c r="D564" i="1" s="1"/>
  <c r="D565" i="1" a="1"/>
  <c r="D565" i="1" s="1"/>
  <c r="D566" i="1" a="1"/>
  <c r="D566" i="1" s="1"/>
  <c r="D567" i="1" a="1"/>
  <c r="D567" i="1" s="1"/>
  <c r="D568" i="1" a="1"/>
  <c r="D568" i="1" s="1"/>
  <c r="D569" i="1" a="1"/>
  <c r="D569" i="1"/>
  <c r="D570" i="1" a="1"/>
  <c r="D570" i="1" s="1"/>
  <c r="D571" i="1" a="1"/>
  <c r="D571" i="1" s="1"/>
  <c r="D572" i="1" a="1"/>
  <c r="D572" i="1" s="1"/>
  <c r="D573" i="1" a="1"/>
  <c r="D573" i="1"/>
  <c r="D574" i="1" a="1"/>
  <c r="D574" i="1"/>
  <c r="D575" i="1" a="1"/>
  <c r="D575" i="1" s="1"/>
  <c r="D576" i="1" a="1"/>
  <c r="D576" i="1" s="1"/>
  <c r="D577" i="1" a="1"/>
  <c r="D577" i="1" s="1"/>
  <c r="D578" i="1" a="1"/>
  <c r="D578" i="1"/>
  <c r="D579" i="1" a="1"/>
  <c r="D579" i="1" s="1"/>
  <c r="D580" i="1" a="1"/>
  <c r="D580" i="1" s="1"/>
  <c r="D581" i="1" a="1"/>
  <c r="D581" i="1" s="1"/>
  <c r="D582" i="1" a="1"/>
  <c r="D582" i="1" s="1"/>
  <c r="D583" i="1" a="1"/>
  <c r="D583" i="1" s="1"/>
  <c r="D584" i="1" a="1"/>
  <c r="D584" i="1" s="1"/>
  <c r="D585" i="1" a="1"/>
  <c r="D585" i="1" s="1"/>
  <c r="D586" i="1" a="1"/>
  <c r="D586" i="1" s="1"/>
  <c r="D587" i="1" a="1"/>
  <c r="D587" i="1" s="1"/>
  <c r="D588" i="1" a="1"/>
  <c r="D588" i="1" s="1"/>
  <c r="D589" i="1" a="1"/>
  <c r="D589" i="1" s="1"/>
  <c r="D590" i="1" a="1"/>
  <c r="D590" i="1" s="1"/>
  <c r="D591" i="1" a="1"/>
  <c r="D591" i="1" s="1"/>
  <c r="D592" i="1" a="1"/>
  <c r="D592" i="1" s="1"/>
  <c r="D593" i="1" a="1"/>
  <c r="D593" i="1" s="1"/>
  <c r="D594" i="1" a="1"/>
  <c r="D594" i="1" s="1"/>
  <c r="D595" i="1" a="1"/>
  <c r="D595" i="1" s="1"/>
  <c r="D596" i="1" a="1"/>
  <c r="D596" i="1" s="1"/>
  <c r="D597" i="1" a="1"/>
  <c r="D597" i="1" s="1"/>
  <c r="D598" i="1" a="1"/>
  <c r="D598" i="1" s="1"/>
  <c r="D599" i="1" a="1"/>
  <c r="D599" i="1" s="1"/>
  <c r="D600" i="1" a="1"/>
  <c r="D600" i="1" s="1"/>
  <c r="D601" i="1" a="1"/>
  <c r="D601" i="1" s="1"/>
  <c r="D602" i="1" a="1"/>
  <c r="D602" i="1" s="1"/>
  <c r="D603" i="1" a="1"/>
  <c r="D603" i="1"/>
  <c r="D604" i="1" a="1"/>
  <c r="D604" i="1" s="1"/>
  <c r="D605" i="1" a="1"/>
  <c r="D605" i="1" s="1"/>
  <c r="D606" i="1" a="1"/>
  <c r="D606" i="1" s="1"/>
  <c r="D607" i="1" a="1"/>
  <c r="D607" i="1" s="1"/>
  <c r="D608" i="1" a="1"/>
  <c r="D608" i="1" s="1"/>
  <c r="D609" i="1" a="1"/>
  <c r="D609" i="1" s="1"/>
  <c r="D610" i="1" a="1"/>
  <c r="D610" i="1"/>
  <c r="D611" i="1" a="1"/>
  <c r="D611" i="1" s="1"/>
  <c r="D612" i="1" a="1"/>
  <c r="D612" i="1" s="1"/>
  <c r="D613" i="1" a="1"/>
  <c r="D613" i="1" s="1"/>
  <c r="D614" i="1" a="1"/>
  <c r="D614" i="1" s="1"/>
  <c r="D615" i="1" a="1"/>
  <c r="D615" i="1"/>
  <c r="D616" i="1" a="1"/>
  <c r="D616" i="1" s="1"/>
  <c r="D617" i="1" a="1"/>
  <c r="D617" i="1" s="1"/>
  <c r="D618" i="1" a="1"/>
  <c r="D618" i="1" s="1"/>
  <c r="D619" i="1" a="1"/>
  <c r="D619" i="1" s="1"/>
  <c r="D620" i="1" a="1"/>
  <c r="D620" i="1" s="1"/>
  <c r="D621" i="1" a="1"/>
  <c r="D621" i="1" s="1"/>
  <c r="D622" i="1" a="1"/>
  <c r="D622" i="1" s="1"/>
  <c r="D623" i="1" a="1"/>
  <c r="D623" i="1" s="1"/>
  <c r="D624" i="1" a="1"/>
  <c r="D624" i="1" s="1"/>
  <c r="D625" i="1" a="1"/>
  <c r="D625" i="1" s="1"/>
  <c r="D626" i="1" a="1"/>
  <c r="D626" i="1" s="1"/>
  <c r="D627" i="1" a="1"/>
  <c r="D627" i="1" s="1"/>
  <c r="D628" i="1" a="1"/>
  <c r="D628" i="1" s="1"/>
  <c r="D629" i="1" a="1"/>
  <c r="D629" i="1" s="1"/>
  <c r="D630" i="1" a="1"/>
  <c r="D630" i="1" s="1"/>
  <c r="D631" i="1" a="1"/>
  <c r="D631" i="1" s="1"/>
  <c r="D632" i="1" a="1"/>
  <c r="D632" i="1" s="1"/>
  <c r="D633" i="1" a="1"/>
  <c r="D633" i="1" s="1"/>
  <c r="D634" i="1" a="1"/>
  <c r="D634" i="1" s="1"/>
  <c r="D635" i="1" a="1"/>
  <c r="D635" i="1" s="1"/>
  <c r="D636" i="1" a="1"/>
  <c r="D636" i="1" s="1"/>
  <c r="D637" i="1" a="1"/>
  <c r="D637" i="1" s="1"/>
  <c r="D638" i="1" a="1"/>
  <c r="D638" i="1" s="1"/>
  <c r="D639" i="1" a="1"/>
  <c r="D639" i="1" s="1"/>
  <c r="D640" i="1" a="1"/>
  <c r="D640" i="1" s="1"/>
  <c r="D641" i="1" a="1"/>
  <c r="D641" i="1" s="1"/>
  <c r="D642" i="1" a="1"/>
  <c r="D642" i="1" s="1"/>
  <c r="D643" i="1" a="1"/>
  <c r="D643" i="1" s="1"/>
  <c r="D644" i="1" a="1"/>
  <c r="D644" i="1" s="1"/>
  <c r="D645" i="1" a="1"/>
  <c r="D645" i="1" s="1"/>
  <c r="D646" i="1" a="1"/>
  <c r="D646" i="1" s="1"/>
  <c r="D647" i="1" a="1"/>
  <c r="D647" i="1" s="1"/>
  <c r="D648" i="1" a="1"/>
  <c r="D648" i="1" s="1"/>
  <c r="D649" i="1" a="1"/>
  <c r="D649" i="1" s="1"/>
  <c r="D650" i="1" a="1"/>
  <c r="D650" i="1" s="1"/>
  <c r="D651" i="1" a="1"/>
  <c r="D651" i="1" s="1"/>
  <c r="D652" i="1" a="1"/>
  <c r="D652" i="1" s="1"/>
  <c r="D653" i="1" a="1"/>
  <c r="D653" i="1" s="1"/>
  <c r="D654" i="1" a="1"/>
  <c r="D654" i="1" s="1"/>
  <c r="D655" i="1" a="1"/>
  <c r="D655" i="1" s="1"/>
  <c r="D656" i="1" a="1"/>
  <c r="D656" i="1" s="1"/>
  <c r="D657" i="1" a="1"/>
  <c r="D657" i="1" s="1"/>
  <c r="D658" i="1" a="1"/>
  <c r="D658" i="1"/>
  <c r="D659" i="1" a="1"/>
  <c r="D659" i="1" s="1"/>
  <c r="D660" i="1" a="1"/>
  <c r="D660" i="1" s="1"/>
  <c r="D661" i="1" a="1"/>
  <c r="D661" i="1" s="1"/>
  <c r="D662" i="1" a="1"/>
  <c r="D662" i="1" s="1"/>
  <c r="D663" i="1" a="1"/>
  <c r="D663" i="1" s="1"/>
  <c r="D664" i="1" a="1"/>
  <c r="D664" i="1" s="1"/>
  <c r="D665" i="1" a="1"/>
  <c r="D665" i="1" s="1"/>
  <c r="D666" i="1" a="1"/>
  <c r="D666" i="1" s="1"/>
  <c r="D667" i="1" a="1"/>
  <c r="D667" i="1" s="1"/>
  <c r="D668" i="1" a="1"/>
  <c r="D668" i="1" s="1"/>
  <c r="D669" i="1" a="1"/>
  <c r="D669" i="1" s="1"/>
  <c r="D670" i="1" a="1"/>
  <c r="D670" i="1" s="1"/>
  <c r="D671" i="1" a="1"/>
  <c r="D671" i="1" s="1"/>
  <c r="D672" i="1" a="1"/>
  <c r="D672" i="1" s="1"/>
  <c r="D673" i="1" a="1"/>
  <c r="D673" i="1" s="1"/>
  <c r="D674" i="1" a="1"/>
  <c r="D674" i="1" s="1"/>
  <c r="D675" i="1" a="1"/>
  <c r="D675" i="1" s="1"/>
  <c r="D676" i="1" a="1"/>
  <c r="D676" i="1" s="1"/>
  <c r="D677" i="1" a="1"/>
  <c r="D677" i="1" s="1"/>
  <c r="D678" i="1" a="1"/>
  <c r="D678" i="1" s="1"/>
  <c r="D679" i="1" a="1"/>
  <c r="D679" i="1" s="1"/>
  <c r="D680" i="1" a="1"/>
  <c r="D680" i="1" s="1"/>
  <c r="D681" i="1" a="1"/>
  <c r="D681" i="1" s="1"/>
  <c r="D682" i="1" a="1"/>
  <c r="D682" i="1" s="1"/>
  <c r="D683" i="1" a="1"/>
  <c r="D683" i="1" s="1"/>
  <c r="D684" i="1" a="1"/>
  <c r="D684" i="1" s="1"/>
  <c r="D685" i="1" a="1"/>
  <c r="D685" i="1" s="1"/>
  <c r="D686" i="1" a="1"/>
  <c r="D686" i="1" s="1"/>
  <c r="D687" i="1" a="1"/>
  <c r="D687" i="1" s="1"/>
  <c r="D688" i="1" a="1"/>
  <c r="D688" i="1" s="1"/>
  <c r="D689" i="1" a="1"/>
  <c r="D689" i="1" s="1"/>
  <c r="D690" i="1" a="1"/>
  <c r="D690" i="1" s="1"/>
  <c r="D691" i="1" a="1"/>
  <c r="D691" i="1" s="1"/>
  <c r="D692" i="1" a="1"/>
  <c r="D692" i="1" s="1"/>
  <c r="D693" i="1" a="1"/>
  <c r="D693" i="1" s="1"/>
  <c r="D694" i="1" a="1"/>
  <c r="D694" i="1" s="1"/>
  <c r="D695" i="1" a="1"/>
  <c r="D695" i="1" s="1"/>
  <c r="D696" i="1" a="1"/>
  <c r="D696" i="1" s="1"/>
  <c r="D697" i="1" a="1"/>
  <c r="D697" i="1" s="1"/>
  <c r="D698" i="1" a="1"/>
  <c r="D698" i="1" s="1"/>
  <c r="D699" i="1" a="1"/>
  <c r="D699" i="1" s="1"/>
  <c r="D700" i="1" a="1"/>
  <c r="D700" i="1" s="1"/>
  <c r="D701" i="1" a="1"/>
  <c r="D701" i="1" s="1"/>
  <c r="D702" i="1" a="1"/>
  <c r="D702" i="1" s="1"/>
  <c r="D703" i="1" a="1"/>
  <c r="D703" i="1" s="1"/>
  <c r="D704" i="1" a="1"/>
  <c r="D704" i="1" s="1"/>
  <c r="D705" i="1" a="1"/>
  <c r="D705" i="1" s="1"/>
  <c r="D706" i="1" a="1"/>
  <c r="D706" i="1" s="1"/>
  <c r="D707" i="1" a="1"/>
  <c r="D707" i="1" s="1"/>
  <c r="D708" i="1" a="1"/>
  <c r="D708" i="1" s="1"/>
  <c r="D709" i="1" a="1"/>
  <c r="D709" i="1" s="1"/>
  <c r="D710" i="1" a="1"/>
  <c r="D710" i="1" s="1"/>
  <c r="D711" i="1" a="1"/>
  <c r="D711" i="1"/>
  <c r="D712" i="1" a="1"/>
  <c r="D712" i="1" s="1"/>
  <c r="D713" i="1" a="1"/>
  <c r="D713" i="1" s="1"/>
  <c r="D714" i="1" a="1"/>
  <c r="D714" i="1" s="1"/>
  <c r="D715" i="1" a="1"/>
  <c r="D715" i="1" s="1"/>
  <c r="D716" i="1" a="1"/>
  <c r="D716" i="1" s="1"/>
  <c r="D717" i="1" a="1"/>
  <c r="D717" i="1" s="1"/>
  <c r="D718" i="1" a="1"/>
  <c r="D718" i="1" s="1"/>
  <c r="D719" i="1" a="1"/>
  <c r="D719" i="1" s="1"/>
  <c r="D720" i="1" a="1"/>
  <c r="D720" i="1" s="1"/>
  <c r="D721" i="1" a="1"/>
  <c r="D721" i="1" s="1"/>
  <c r="D722" i="1" a="1"/>
  <c r="D722" i="1" s="1"/>
  <c r="D723" i="1" a="1"/>
  <c r="D723" i="1" s="1"/>
  <c r="D724" i="1" a="1"/>
  <c r="D724" i="1" s="1"/>
  <c r="D725" i="1" a="1"/>
  <c r="D725" i="1" s="1"/>
  <c r="D726" i="1" a="1"/>
  <c r="D726" i="1" s="1"/>
  <c r="D727" i="1" a="1"/>
  <c r="D727" i="1" s="1"/>
  <c r="D728" i="1" a="1"/>
  <c r="D728" i="1" s="1"/>
  <c r="D729" i="1" a="1"/>
  <c r="D729" i="1" s="1"/>
  <c r="D730" i="1" a="1"/>
  <c r="D730" i="1" s="1"/>
  <c r="D731" i="1" a="1"/>
  <c r="D731" i="1" s="1"/>
  <c r="D732" i="1" a="1"/>
  <c r="D732" i="1" s="1"/>
  <c r="D733" i="1" a="1"/>
  <c r="D733" i="1" s="1"/>
  <c r="D734" i="1" a="1"/>
  <c r="D734" i="1" s="1"/>
  <c r="D735" i="1" a="1"/>
  <c r="D735" i="1" s="1"/>
  <c r="D736" i="1" a="1"/>
  <c r="D736" i="1" s="1"/>
  <c r="D737" i="1" a="1"/>
  <c r="D737" i="1" s="1"/>
  <c r="D738" i="1" a="1"/>
  <c r="D738" i="1" s="1"/>
  <c r="D739" i="1" a="1"/>
  <c r="D739" i="1" s="1"/>
  <c r="D740" i="1" a="1"/>
  <c r="D740" i="1" s="1"/>
  <c r="D741" i="1" a="1"/>
  <c r="D741" i="1" s="1"/>
  <c r="D742" i="1" a="1"/>
  <c r="D742" i="1" s="1"/>
  <c r="D743" i="1" a="1"/>
  <c r="D743" i="1" s="1"/>
  <c r="D744" i="1" a="1"/>
  <c r="D744" i="1" s="1"/>
  <c r="D745" i="1" a="1"/>
  <c r="D745" i="1" s="1"/>
  <c r="D746" i="1" a="1"/>
  <c r="D746" i="1" s="1"/>
  <c r="D747" i="1" a="1"/>
  <c r="D747" i="1" s="1"/>
  <c r="D748" i="1" a="1"/>
  <c r="D748" i="1" s="1"/>
  <c r="D749" i="1" a="1"/>
  <c r="D749" i="1" s="1"/>
  <c r="D750" i="1" a="1"/>
  <c r="D750" i="1" s="1"/>
  <c r="D751" i="1" a="1"/>
  <c r="D751" i="1" s="1"/>
  <c r="D752" i="1" a="1"/>
  <c r="D752" i="1" s="1"/>
  <c r="D753" i="1" a="1"/>
  <c r="D753" i="1" s="1"/>
  <c r="D754" i="1" a="1"/>
  <c r="D754" i="1"/>
  <c r="D755" i="1" a="1"/>
  <c r="D755" i="1" s="1"/>
  <c r="D756" i="1" a="1"/>
  <c r="D756" i="1" s="1"/>
  <c r="D757" i="1" a="1"/>
  <c r="D757" i="1" s="1"/>
  <c r="D758" i="1" a="1"/>
  <c r="D758" i="1" s="1"/>
  <c r="D759" i="1" a="1"/>
  <c r="D759" i="1" s="1"/>
  <c r="D760" i="1" a="1"/>
  <c r="D760" i="1" s="1"/>
  <c r="D761" i="1" a="1"/>
  <c r="D761" i="1" s="1"/>
  <c r="D762" i="1" a="1"/>
  <c r="D762" i="1" s="1"/>
  <c r="D763" i="1" a="1"/>
  <c r="D763" i="1" s="1"/>
  <c r="D764" i="1" a="1"/>
  <c r="D764" i="1" s="1"/>
  <c r="D765" i="1" a="1"/>
  <c r="D765" i="1" s="1"/>
  <c r="D766" i="1" a="1"/>
  <c r="D766" i="1" s="1"/>
  <c r="D767" i="1" a="1"/>
  <c r="D767" i="1" s="1"/>
  <c r="D768" i="1" a="1"/>
  <c r="D768" i="1" s="1"/>
  <c r="D769" i="1" a="1"/>
  <c r="D769" i="1" s="1"/>
  <c r="D770" i="1" a="1"/>
  <c r="D770" i="1" s="1"/>
  <c r="D771" i="1" a="1"/>
  <c r="D771" i="1" s="1"/>
  <c r="D772" i="1" a="1"/>
  <c r="D772" i="1" s="1"/>
  <c r="D773" i="1" a="1"/>
  <c r="D773" i="1" s="1"/>
  <c r="D774" i="1" a="1"/>
  <c r="D774" i="1" s="1"/>
  <c r="D775" i="1" a="1"/>
  <c r="D775" i="1" s="1"/>
  <c r="D776" i="1" a="1"/>
  <c r="D776" i="1" s="1"/>
  <c r="D777" i="1" a="1"/>
  <c r="D777" i="1" s="1"/>
  <c r="D778" i="1" a="1"/>
  <c r="D778" i="1" s="1"/>
  <c r="D779" i="1" a="1"/>
  <c r="D779" i="1" s="1"/>
  <c r="D780" i="1" a="1"/>
  <c r="D780" i="1" s="1"/>
  <c r="D781" i="1" a="1"/>
  <c r="D781" i="1" s="1"/>
  <c r="D782" i="1" a="1"/>
  <c r="D782" i="1" s="1"/>
  <c r="D783" i="1" a="1"/>
  <c r="D783" i="1" s="1"/>
  <c r="D784" i="1" a="1"/>
  <c r="D784" i="1" s="1"/>
  <c r="D785" i="1" a="1"/>
  <c r="D785" i="1" s="1"/>
  <c r="D786" i="1" a="1"/>
  <c r="D786" i="1"/>
  <c r="D787" i="1" a="1"/>
  <c r="D787" i="1" s="1"/>
  <c r="D788" i="1" a="1"/>
  <c r="D788" i="1" s="1"/>
  <c r="D789" i="1" a="1"/>
  <c r="D789" i="1" s="1"/>
  <c r="D790" i="1" a="1"/>
  <c r="D790" i="1" s="1"/>
  <c r="D791" i="1" a="1"/>
  <c r="D791" i="1" s="1"/>
  <c r="D792" i="1" a="1"/>
  <c r="D792" i="1" s="1"/>
  <c r="D793" i="1" a="1"/>
  <c r="D793" i="1" s="1"/>
  <c r="D794" i="1" a="1"/>
  <c r="D794" i="1" s="1"/>
  <c r="D795" i="1" a="1"/>
  <c r="D795" i="1" s="1"/>
  <c r="D796" i="1" a="1"/>
  <c r="D796" i="1" s="1"/>
  <c r="D797" i="1" a="1"/>
  <c r="D797" i="1" s="1"/>
  <c r="D798" i="1" a="1"/>
  <c r="D798" i="1" s="1"/>
  <c r="D799" i="1" a="1"/>
  <c r="D799" i="1" s="1"/>
  <c r="D800" i="1" a="1"/>
  <c r="D800" i="1" s="1"/>
  <c r="D801" i="1" a="1"/>
  <c r="D801" i="1" s="1"/>
  <c r="D802" i="1" a="1"/>
  <c r="D802" i="1" s="1"/>
  <c r="D803" i="1" a="1"/>
  <c r="D803" i="1" s="1"/>
  <c r="D804" i="1" a="1"/>
  <c r="D804" i="1" s="1"/>
  <c r="D805" i="1" a="1"/>
  <c r="D805" i="1" s="1"/>
  <c r="D806" i="1" a="1"/>
  <c r="D806" i="1" s="1"/>
  <c r="D807" i="1" a="1"/>
  <c r="D807" i="1" s="1"/>
  <c r="D808" i="1" a="1"/>
  <c r="D808" i="1" s="1"/>
  <c r="D809" i="1" a="1"/>
  <c r="D809" i="1" s="1"/>
  <c r="D810" i="1" a="1"/>
  <c r="D810" i="1" s="1"/>
  <c r="D811" i="1" a="1"/>
  <c r="D811" i="1" s="1"/>
  <c r="D812" i="1" a="1"/>
  <c r="D812" i="1" s="1"/>
  <c r="D813" i="1" a="1"/>
  <c r="D813" i="1" s="1"/>
  <c r="D814" i="1" a="1"/>
  <c r="D814" i="1" s="1"/>
  <c r="D815" i="1" a="1"/>
  <c r="D815" i="1" s="1"/>
  <c r="D816" i="1" a="1"/>
  <c r="D816" i="1" s="1"/>
  <c r="D817" i="1" a="1"/>
  <c r="D817" i="1" s="1"/>
  <c r="D818" i="1" a="1"/>
  <c r="D818" i="1" s="1"/>
  <c r="D819" i="1" a="1"/>
  <c r="D819" i="1" s="1"/>
  <c r="D820" i="1" a="1"/>
  <c r="D820" i="1" s="1"/>
  <c r="D821" i="1" a="1"/>
  <c r="D821" i="1" s="1"/>
  <c r="D822" i="1" a="1"/>
  <c r="D822" i="1" s="1"/>
  <c r="D823" i="1" a="1"/>
  <c r="D823" i="1" s="1"/>
  <c r="D824" i="1" a="1"/>
  <c r="D824" i="1" s="1"/>
  <c r="D825" i="1" a="1"/>
  <c r="D825" i="1" s="1"/>
  <c r="D826" i="1" a="1"/>
  <c r="D826" i="1" s="1"/>
  <c r="D827" i="1" a="1"/>
  <c r="D827" i="1" s="1"/>
  <c r="D828" i="1" a="1"/>
  <c r="D828" i="1" s="1"/>
  <c r="D829" i="1" a="1"/>
  <c r="D829" i="1" s="1"/>
  <c r="D830" i="1" a="1"/>
  <c r="D830" i="1" s="1"/>
  <c r="D831" i="1" a="1"/>
  <c r="D831" i="1" s="1"/>
  <c r="D832" i="1" a="1"/>
  <c r="D832" i="1" s="1"/>
  <c r="D833" i="1" a="1"/>
  <c r="D833" i="1" s="1"/>
  <c r="D834" i="1" a="1"/>
  <c r="D834" i="1" s="1"/>
  <c r="D835" i="1" a="1"/>
  <c r="D835" i="1" s="1"/>
  <c r="D836" i="1" a="1"/>
  <c r="D836" i="1" s="1"/>
  <c r="D837" i="1" a="1"/>
  <c r="D837" i="1" s="1"/>
  <c r="D838" i="1" a="1"/>
  <c r="D838" i="1" s="1"/>
  <c r="D839" i="1" a="1"/>
  <c r="D839" i="1"/>
  <c r="D840" i="1" a="1"/>
  <c r="D840" i="1" s="1"/>
  <c r="D841" i="1" a="1"/>
  <c r="D841" i="1" s="1"/>
  <c r="D842" i="1" a="1"/>
  <c r="D842" i="1" s="1"/>
  <c r="D843" i="1" a="1"/>
  <c r="D843" i="1" s="1"/>
  <c r="D844" i="1" a="1"/>
  <c r="D844" i="1" s="1"/>
  <c r="D845" i="1" a="1"/>
  <c r="D845" i="1" s="1"/>
  <c r="D846" i="1" a="1"/>
  <c r="D846" i="1" s="1"/>
  <c r="D847" i="1" a="1"/>
  <c r="D847" i="1" s="1"/>
  <c r="D848" i="1" a="1"/>
  <c r="D848" i="1" s="1"/>
  <c r="D849" i="1" a="1"/>
  <c r="D849" i="1" s="1"/>
  <c r="D850" i="1" a="1"/>
  <c r="D850" i="1" s="1"/>
  <c r="D851" i="1" a="1"/>
  <c r="D851" i="1" s="1"/>
  <c r="D852" i="1" a="1"/>
  <c r="D852" i="1" s="1"/>
  <c r="D853" i="1" a="1"/>
  <c r="D853" i="1" s="1"/>
  <c r="D854" i="1" a="1"/>
  <c r="D854" i="1" s="1"/>
  <c r="D855" i="1" a="1"/>
  <c r="D855" i="1" s="1"/>
  <c r="D856" i="1" a="1"/>
  <c r="D856" i="1" s="1"/>
  <c r="D857" i="1" a="1"/>
  <c r="D857" i="1" s="1"/>
  <c r="D858" i="1" a="1"/>
  <c r="D858" i="1" s="1"/>
  <c r="D859" i="1" a="1"/>
  <c r="D859" i="1" s="1"/>
  <c r="D860" i="1" a="1"/>
  <c r="D860" i="1" s="1"/>
  <c r="D861" i="1" a="1"/>
  <c r="D861" i="1" s="1"/>
  <c r="D862" i="1" a="1"/>
  <c r="D862" i="1" s="1"/>
  <c r="D863" i="1" a="1"/>
  <c r="D863" i="1" s="1"/>
  <c r="D864" i="1" a="1"/>
  <c r="D864" i="1" s="1"/>
  <c r="D865" i="1" a="1"/>
  <c r="D865" i="1" s="1"/>
  <c r="D866" i="1" a="1"/>
  <c r="D866" i="1" s="1"/>
  <c r="D867" i="1" a="1"/>
  <c r="D867" i="1" s="1"/>
  <c r="D868" i="1" a="1"/>
  <c r="D868" i="1" s="1"/>
  <c r="D869" i="1" a="1"/>
  <c r="D869" i="1" s="1"/>
  <c r="D870" i="1" a="1"/>
  <c r="D870" i="1" s="1"/>
  <c r="D871" i="1" a="1"/>
  <c r="D871" i="1" s="1"/>
  <c r="D872" i="1" a="1"/>
  <c r="D872" i="1" s="1"/>
  <c r="D873" i="1" a="1"/>
  <c r="D873" i="1" s="1"/>
  <c r="D874" i="1" a="1"/>
  <c r="D874" i="1" s="1"/>
  <c r="D875" i="1" a="1"/>
  <c r="D875" i="1" s="1"/>
  <c r="D876" i="1" a="1"/>
  <c r="D876" i="1" s="1"/>
  <c r="D877" i="1" a="1"/>
  <c r="D877" i="1" s="1"/>
  <c r="D878" i="1" a="1"/>
  <c r="D878" i="1" s="1"/>
  <c r="D879" i="1" a="1"/>
  <c r="D879" i="1" s="1"/>
  <c r="D880" i="1" a="1"/>
  <c r="D880" i="1" s="1"/>
  <c r="D881" i="1" a="1"/>
  <c r="D881" i="1" s="1"/>
  <c r="D882" i="1" a="1"/>
  <c r="D882" i="1" s="1"/>
  <c r="D883" i="1" a="1"/>
  <c r="D883" i="1" s="1"/>
  <c r="D884" i="1" a="1"/>
  <c r="D884" i="1" s="1"/>
  <c r="D885" i="1" a="1"/>
  <c r="D885" i="1" s="1"/>
  <c r="D886" i="1" a="1"/>
  <c r="D886" i="1" s="1"/>
  <c r="D887" i="1" a="1"/>
  <c r="D887" i="1" s="1"/>
  <c r="D888" i="1" a="1"/>
  <c r="D888" i="1" s="1"/>
  <c r="D889" i="1" a="1"/>
  <c r="D889" i="1" s="1"/>
  <c r="D890" i="1" a="1"/>
  <c r="D890" i="1" s="1"/>
  <c r="D891" i="1" a="1"/>
  <c r="D891" i="1" s="1"/>
  <c r="D892" i="1" a="1"/>
  <c r="D892" i="1" s="1"/>
  <c r="D893" i="1" a="1"/>
  <c r="D893" i="1" s="1"/>
  <c r="D894" i="1" a="1"/>
  <c r="D894" i="1" s="1"/>
  <c r="D895" i="1" a="1"/>
  <c r="D895" i="1" s="1"/>
  <c r="D896" i="1" a="1"/>
  <c r="D896" i="1" s="1"/>
  <c r="D897" i="1" a="1"/>
  <c r="D897" i="1" s="1"/>
  <c r="D898" i="1" a="1"/>
  <c r="D898" i="1" s="1"/>
  <c r="D899" i="1" a="1"/>
  <c r="D899" i="1" s="1"/>
  <c r="D900" i="1" a="1"/>
  <c r="D900" i="1" s="1"/>
  <c r="D901" i="1" a="1"/>
  <c r="D901" i="1" s="1"/>
  <c r="D902" i="1" a="1"/>
  <c r="D902" i="1"/>
  <c r="D903" i="1" a="1"/>
  <c r="D903" i="1" s="1"/>
  <c r="D904" i="1" a="1"/>
  <c r="D904" i="1" s="1"/>
  <c r="D905" i="1" a="1"/>
  <c r="D905" i="1" s="1"/>
  <c r="D906" i="1" a="1"/>
  <c r="D906" i="1" s="1"/>
  <c r="D907" i="1" a="1"/>
  <c r="D907" i="1" s="1"/>
  <c r="D908" i="1" a="1"/>
  <c r="D908" i="1" s="1"/>
  <c r="D909" i="1" a="1"/>
  <c r="D909" i="1" s="1"/>
  <c r="D910" i="1" a="1"/>
  <c r="D910" i="1" s="1"/>
  <c r="D911" i="1" a="1"/>
  <c r="D911" i="1" s="1"/>
  <c r="D912" i="1" a="1"/>
  <c r="D912" i="1" s="1"/>
  <c r="D913" i="1" a="1"/>
  <c r="D913" i="1" s="1"/>
  <c r="D914" i="1" a="1"/>
  <c r="D914" i="1" s="1"/>
  <c r="D915" i="1" a="1"/>
  <c r="D915" i="1" s="1"/>
  <c r="D916" i="1" a="1"/>
  <c r="D916" i="1" s="1"/>
  <c r="D917" i="1" a="1"/>
  <c r="D917" i="1" s="1"/>
  <c r="D918" i="1" a="1"/>
  <c r="D918" i="1" s="1"/>
  <c r="D919" i="1" a="1"/>
  <c r="D919" i="1" s="1"/>
  <c r="D920" i="1" a="1"/>
  <c r="D920" i="1" s="1"/>
  <c r="D921" i="1" a="1"/>
  <c r="D921" i="1" s="1"/>
  <c r="D922" i="1" a="1"/>
  <c r="D922" i="1" s="1"/>
  <c r="D923" i="1" a="1"/>
  <c r="D923" i="1" s="1"/>
  <c r="D924" i="1" a="1"/>
  <c r="D924" i="1" s="1"/>
  <c r="D925" i="1" a="1"/>
  <c r="D925" i="1" s="1"/>
  <c r="D926" i="1" a="1"/>
  <c r="D926" i="1"/>
  <c r="D927" i="1" a="1"/>
  <c r="D927" i="1" s="1"/>
  <c r="D928" i="1" a="1"/>
  <c r="D928" i="1" s="1"/>
  <c r="D929" i="1" a="1"/>
  <c r="D929" i="1" s="1"/>
  <c r="D930" i="1" a="1"/>
  <c r="D930" i="1" s="1"/>
  <c r="D931" i="1" a="1"/>
  <c r="D931" i="1" s="1"/>
  <c r="D932" i="1" a="1"/>
  <c r="D932" i="1"/>
  <c r="D933" i="1" a="1"/>
  <c r="D933" i="1" s="1"/>
  <c r="D934" i="1" a="1"/>
  <c r="D934" i="1" s="1"/>
  <c r="D935" i="1" a="1"/>
  <c r="D935" i="1" s="1"/>
  <c r="D936" i="1" a="1"/>
  <c r="D936" i="1" s="1"/>
  <c r="D937" i="1" a="1"/>
  <c r="D937" i="1" s="1"/>
  <c r="D938" i="1" a="1"/>
  <c r="D938" i="1"/>
  <c r="D939" i="1" a="1"/>
  <c r="D939" i="1" s="1"/>
  <c r="D940" i="1" a="1"/>
  <c r="D940" i="1" s="1"/>
  <c r="D941" i="1" a="1"/>
  <c r="D941" i="1" s="1"/>
  <c r="D942" i="1" a="1"/>
  <c r="D942" i="1" s="1"/>
  <c r="D943" i="1" a="1"/>
  <c r="D943" i="1" s="1"/>
  <c r="D944" i="1" a="1"/>
  <c r="D944" i="1"/>
  <c r="D945" i="1" a="1"/>
  <c r="D945" i="1" s="1"/>
  <c r="D946" i="1" a="1"/>
  <c r="D946" i="1" s="1"/>
  <c r="D947" i="1" a="1"/>
  <c r="D947" i="1" s="1"/>
  <c r="D948" i="1" a="1"/>
  <c r="D948" i="1" s="1"/>
  <c r="D949" i="1" a="1"/>
  <c r="D949" i="1" s="1"/>
  <c r="D950" i="1" a="1"/>
  <c r="D950" i="1"/>
  <c r="D951" i="1" a="1"/>
  <c r="D951" i="1" s="1"/>
  <c r="D952" i="1" a="1"/>
  <c r="D952" i="1" s="1"/>
  <c r="D953" i="1" a="1"/>
  <c r="D953" i="1" s="1"/>
  <c r="D954" i="1" a="1"/>
  <c r="D954" i="1" s="1"/>
  <c r="D955" i="1" a="1"/>
  <c r="D955" i="1" s="1"/>
  <c r="D956" i="1" a="1"/>
  <c r="D956" i="1" s="1"/>
  <c r="D957" i="1" a="1"/>
  <c r="D957" i="1" s="1"/>
  <c r="D958" i="1" a="1"/>
  <c r="D958" i="1" s="1"/>
  <c r="D959" i="1" a="1"/>
  <c r="D959" i="1" s="1"/>
  <c r="D960" i="1" a="1"/>
  <c r="D960" i="1" s="1"/>
  <c r="D961" i="1" a="1"/>
  <c r="D961" i="1" s="1"/>
  <c r="D962" i="1" a="1"/>
  <c r="D962" i="1"/>
  <c r="D963" i="1" a="1"/>
  <c r="D963" i="1" s="1"/>
  <c r="D964" i="1" a="1"/>
  <c r="D964" i="1" s="1"/>
  <c r="D965" i="1" a="1"/>
  <c r="D965" i="1" s="1"/>
  <c r="D966" i="1" a="1"/>
  <c r="D966" i="1"/>
  <c r="D967" i="1" a="1"/>
  <c r="D967" i="1" s="1"/>
  <c r="D968" i="1" a="1"/>
  <c r="D968" i="1" s="1"/>
  <c r="D969" i="1" a="1"/>
  <c r="D969" i="1" s="1"/>
  <c r="D970" i="1" a="1"/>
  <c r="D970" i="1" s="1"/>
  <c r="D971" i="1" a="1"/>
  <c r="D971" i="1" s="1"/>
  <c r="D972" i="1" a="1"/>
  <c r="D972" i="1" s="1"/>
  <c r="D973" i="1" a="1"/>
  <c r="D973" i="1" s="1"/>
  <c r="D974" i="1" a="1"/>
  <c r="D974" i="1"/>
  <c r="D975" i="1" a="1"/>
  <c r="D975" i="1" s="1"/>
  <c r="D976" i="1" a="1"/>
  <c r="D976" i="1" s="1"/>
  <c r="D977" i="1" a="1"/>
  <c r="D977" i="1" s="1"/>
  <c r="D978" i="1" a="1"/>
  <c r="D978" i="1" s="1"/>
  <c r="D979" i="1" a="1"/>
  <c r="D979" i="1" s="1"/>
  <c r="D980" i="1" a="1"/>
  <c r="D980" i="1"/>
  <c r="D981" i="1" a="1"/>
  <c r="D981" i="1"/>
  <c r="D982" i="1" a="1"/>
  <c r="D982" i="1" s="1"/>
  <c r="D983" i="1" a="1"/>
  <c r="D983" i="1" s="1"/>
  <c r="D984" i="1" a="1"/>
  <c r="D984" i="1" s="1"/>
  <c r="D985" i="1" a="1"/>
  <c r="D985" i="1" s="1"/>
  <c r="D986" i="1" a="1"/>
  <c r="D986" i="1"/>
  <c r="D987" i="1" a="1"/>
  <c r="D987" i="1" s="1"/>
  <c r="D988" i="1" a="1"/>
  <c r="D988" i="1" s="1"/>
  <c r="D989" i="1" a="1"/>
  <c r="D989" i="1" s="1"/>
  <c r="D990" i="1" a="1"/>
  <c r="D990" i="1"/>
  <c r="D991" i="1" a="1"/>
  <c r="D991" i="1" s="1"/>
  <c r="D992" i="1" a="1"/>
  <c r="D992" i="1" s="1"/>
  <c r="D993" i="1" a="1"/>
  <c r="D993" i="1" s="1"/>
  <c r="D994" i="1" a="1"/>
  <c r="D994" i="1" s="1"/>
  <c r="D995" i="1" a="1"/>
  <c r="D995" i="1" s="1"/>
  <c r="D996" i="1" a="1"/>
  <c r="D996" i="1"/>
  <c r="D997" i="1" a="1"/>
  <c r="D997" i="1"/>
  <c r="D998" i="1" a="1"/>
  <c r="D998" i="1" s="1"/>
  <c r="D999" i="1" a="1"/>
  <c r="D999" i="1" s="1"/>
  <c r="D1000" i="1" a="1"/>
  <c r="D1000" i="1"/>
  <c r="D1001" i="1" a="1"/>
  <c r="D1001" i="1" s="1"/>
  <c r="D1002" i="1" a="1"/>
  <c r="D1002" i="1"/>
  <c r="D1003" i="1" a="1"/>
  <c r="D1003" i="1" s="1"/>
  <c r="D1004" i="1" a="1"/>
  <c r="D1004" i="1" s="1"/>
  <c r="D1005" i="1" a="1"/>
  <c r="D1005" i="1" s="1"/>
  <c r="D1006" i="1" a="1"/>
  <c r="D1006" i="1"/>
  <c r="D1007" i="1" a="1"/>
  <c r="D1007" i="1" s="1"/>
  <c r="D1008" i="1" a="1"/>
  <c r="D1008" i="1" s="1"/>
  <c r="D1009" i="1" a="1"/>
  <c r="D1009" i="1" s="1"/>
  <c r="D1010" i="1" a="1"/>
  <c r="D1010" i="1" s="1"/>
  <c r="D1011" i="1" a="1"/>
  <c r="D1011" i="1" s="1"/>
  <c r="D1012" i="1" a="1"/>
  <c r="D1012" i="1"/>
  <c r="D1013" i="1" a="1"/>
  <c r="D1013" i="1" s="1"/>
  <c r="D1014" i="1" a="1"/>
  <c r="D1014" i="1" s="1"/>
  <c r="D1015" i="1" a="1"/>
  <c r="D1015" i="1" s="1"/>
  <c r="D1016" i="1" a="1"/>
  <c r="D1016" i="1" s="1"/>
  <c r="D1017" i="1" a="1"/>
  <c r="D1017" i="1" s="1"/>
  <c r="D1018" i="1" a="1"/>
  <c r="D1018" i="1" s="1"/>
  <c r="D1019" i="1" a="1"/>
  <c r="D1019" i="1" s="1"/>
  <c r="D1020" i="1" a="1"/>
  <c r="D1020" i="1"/>
  <c r="D1021" i="1" a="1"/>
  <c r="D1021" i="1" s="1"/>
  <c r="D1022" i="1" a="1"/>
  <c r="D1022" i="1"/>
  <c r="D1023" i="1" a="1"/>
  <c r="D1023" i="1" s="1"/>
  <c r="D1024" i="1" a="1"/>
  <c r="D1024" i="1" s="1"/>
  <c r="D1025" i="1" a="1"/>
  <c r="D1025" i="1"/>
  <c r="D1026" i="1" a="1"/>
  <c r="D1026" i="1" s="1"/>
  <c r="D1027" i="1" a="1"/>
  <c r="D1027" i="1" s="1"/>
  <c r="D1028" i="1" a="1"/>
  <c r="D1028" i="1"/>
  <c r="D1029" i="1" a="1"/>
  <c r="D1029" i="1"/>
  <c r="D1030" i="1" a="1"/>
  <c r="D1030" i="1"/>
  <c r="D1031" i="1" a="1"/>
  <c r="D1031" i="1" s="1"/>
  <c r="D1032" i="1" a="1"/>
  <c r="D1032" i="1" s="1"/>
  <c r="D1033" i="1" a="1"/>
  <c r="D1033" i="1" s="1"/>
  <c r="D1034" i="1" a="1"/>
  <c r="D1034" i="1"/>
  <c r="D1035" i="1" a="1"/>
  <c r="D1035" i="1" s="1"/>
  <c r="D1036" i="1" a="1"/>
  <c r="D1036" i="1"/>
  <c r="D1037" i="1" a="1"/>
  <c r="D1037" i="1" s="1"/>
  <c r="D1038" i="1" a="1"/>
  <c r="D1038" i="1" s="1"/>
  <c r="D1039" i="1" a="1"/>
  <c r="D1039" i="1" s="1"/>
  <c r="D1040" i="1" a="1"/>
  <c r="D1040" i="1" s="1"/>
  <c r="D1041" i="1" a="1"/>
  <c r="D1041" i="1"/>
  <c r="D1042" i="1" a="1"/>
  <c r="D1042" i="1" s="1"/>
  <c r="D1043" i="1" a="1"/>
  <c r="D1043" i="1" s="1"/>
  <c r="D1044" i="1" a="1"/>
  <c r="D1044" i="1" s="1"/>
  <c r="D1045" i="1" a="1"/>
  <c r="D1045" i="1" s="1"/>
  <c r="D1046" i="1" a="1"/>
  <c r="D1046" i="1"/>
  <c r="D1047" i="1" a="1"/>
  <c r="D1047" i="1" s="1"/>
  <c r="D1048" i="1" a="1"/>
  <c r="D1048" i="1"/>
  <c r="D1049" i="1" a="1"/>
  <c r="D1049" i="1" s="1"/>
  <c r="D1050" i="1" a="1"/>
  <c r="D1050" i="1" s="1"/>
  <c r="D1051" i="1" a="1"/>
  <c r="D1051" i="1" s="1"/>
  <c r="D1052" i="1" a="1"/>
  <c r="D1052" i="1"/>
  <c r="D1053" i="1" a="1"/>
  <c r="D1053" i="1"/>
  <c r="D1054" i="1" a="1"/>
  <c r="D1054" i="1" s="1"/>
  <c r="D1055" i="1" a="1"/>
  <c r="D1055" i="1" s="1"/>
  <c r="D1056" i="1" a="1"/>
  <c r="D1056" i="1" s="1"/>
  <c r="D1057" i="1" a="1"/>
  <c r="D1057" i="1"/>
  <c r="D1058" i="1" a="1"/>
  <c r="D1058" i="1" s="1"/>
  <c r="D1059" i="1" a="1"/>
  <c r="D1059" i="1" s="1"/>
  <c r="D1060" i="1" a="1"/>
  <c r="D1060" i="1" s="1"/>
  <c r="D1061" i="1" a="1"/>
  <c r="D1061" i="1"/>
  <c r="D1062" i="1" a="1"/>
  <c r="D1062" i="1"/>
  <c r="D1063" i="1" a="1"/>
  <c r="D1063" i="1" s="1"/>
  <c r="D1064" i="1" a="1"/>
  <c r="D1064" i="1" s="1"/>
  <c r="D1065" i="1" a="1"/>
  <c r="D1065" i="1" s="1"/>
  <c r="D1066" i="1" a="1"/>
  <c r="D1066" i="1" s="1"/>
  <c r="D1067" i="1" a="1"/>
  <c r="D1067" i="1" s="1"/>
  <c r="D1068" i="1" a="1"/>
  <c r="D1068" i="1"/>
  <c r="D1069" i="1" a="1"/>
  <c r="D1069" i="1" s="1"/>
  <c r="D1070" i="1" a="1"/>
  <c r="D1070" i="1" s="1"/>
  <c r="D1071" i="1" a="1"/>
  <c r="D1071" i="1" s="1"/>
  <c r="D1072" i="1" a="1"/>
  <c r="D1072" i="1" s="1"/>
  <c r="D1073" i="1" a="1"/>
  <c r="D1073" i="1"/>
  <c r="D1074" i="1" a="1"/>
  <c r="D1074" i="1" s="1"/>
  <c r="D1075" i="1" a="1"/>
  <c r="D1075" i="1" s="1"/>
  <c r="D1076" i="1" a="1"/>
  <c r="D1076" i="1" s="1"/>
  <c r="D1077" i="1" a="1"/>
  <c r="D1077" i="1"/>
  <c r="D1078" i="1" a="1"/>
  <c r="D1078" i="1" s="1"/>
  <c r="D1079" i="1" a="1"/>
  <c r="D1079" i="1" s="1"/>
  <c r="D1080" i="1" a="1"/>
  <c r="D1080" i="1"/>
  <c r="D1081" i="1" a="1"/>
  <c r="D1081" i="1" s="1"/>
  <c r="D1082" i="1" a="1"/>
  <c r="D1082" i="1"/>
  <c r="D1083" i="1" a="1"/>
  <c r="D1083" i="1" s="1"/>
  <c r="D1084" i="1" a="1"/>
  <c r="D1084" i="1"/>
  <c r="D1085" i="1" a="1"/>
  <c r="D1085" i="1"/>
  <c r="D1086" i="1" a="1"/>
  <c r="D1086" i="1"/>
  <c r="D1087" i="1" a="1"/>
  <c r="D1087" i="1" s="1"/>
  <c r="D1088" i="1" a="1"/>
  <c r="D1088" i="1" s="1"/>
  <c r="D1089" i="1" a="1"/>
  <c r="D1089" i="1"/>
  <c r="D1090" i="1" a="1"/>
  <c r="D1090" i="1" s="1"/>
  <c r="D1091" i="1" a="1"/>
  <c r="D1091" i="1" s="1"/>
  <c r="D1092" i="1" a="1"/>
  <c r="D1092" i="1"/>
  <c r="D1093" i="1" a="1"/>
  <c r="D1093" i="1" s="1"/>
  <c r="D1094" i="1" a="1"/>
  <c r="D1094" i="1"/>
  <c r="D1095" i="1" a="1"/>
  <c r="D1095" i="1" s="1"/>
  <c r="D1096" i="1" a="1"/>
  <c r="D1096" i="1" s="1"/>
  <c r="D1097" i="1" a="1"/>
  <c r="D1097" i="1" s="1"/>
  <c r="D1098" i="1" a="1"/>
  <c r="D1098" i="1"/>
  <c r="D1099" i="1" a="1"/>
  <c r="D1099" i="1" s="1"/>
  <c r="D1100" i="1" a="1"/>
  <c r="D1100" i="1" s="1"/>
  <c r="D1101" i="1" a="1"/>
  <c r="D1101" i="1" s="1"/>
  <c r="D1102" i="1" a="1"/>
  <c r="D1102" i="1"/>
  <c r="D1103" i="1" a="1"/>
  <c r="D1103" i="1" s="1"/>
  <c r="D1104" i="1" a="1"/>
  <c r="D1104" i="1" s="1"/>
  <c r="D1105" i="1" a="1"/>
  <c r="D1105" i="1" s="1"/>
  <c r="D1106" i="1" a="1"/>
  <c r="D1106" i="1" s="1"/>
  <c r="D1107" i="1" a="1"/>
  <c r="D1107" i="1" s="1"/>
  <c r="D1108" i="1" a="1"/>
  <c r="D1108" i="1" s="1"/>
  <c r="D1109" i="1" a="1"/>
  <c r="D1109" i="1"/>
  <c r="D1110" i="1" a="1"/>
  <c r="D1110" i="1" s="1"/>
  <c r="D1111" i="1" a="1"/>
  <c r="D1111" i="1" s="1"/>
  <c r="D1112" i="1" a="1"/>
  <c r="D1112" i="1" s="1"/>
  <c r="D1113" i="1" a="1"/>
  <c r="D1113" i="1" s="1"/>
  <c r="D1114" i="1" a="1"/>
  <c r="D1114" i="1"/>
  <c r="D1115" i="1" a="1"/>
  <c r="D1115" i="1" s="1"/>
  <c r="D1116" i="1" a="1"/>
  <c r="D1116" i="1"/>
  <c r="D1117" i="1" a="1"/>
  <c r="D1117" i="1" s="1"/>
  <c r="D1118" i="1" a="1"/>
  <c r="D1118" i="1" s="1"/>
  <c r="D1119" i="1" a="1"/>
  <c r="D1119" i="1" s="1"/>
  <c r="D1120" i="1" a="1"/>
  <c r="D1120" i="1" s="1"/>
  <c r="D1121" i="1" a="1"/>
  <c r="D1121" i="1"/>
  <c r="D1122" i="1" a="1"/>
  <c r="D1122" i="1" s="1"/>
  <c r="D1123" i="1" a="1"/>
  <c r="D1123" i="1" s="1"/>
  <c r="D1124" i="1" a="1"/>
  <c r="D1124" i="1" s="1"/>
  <c r="D1125" i="1" a="1"/>
  <c r="D1125" i="1"/>
  <c r="D1126" i="1" a="1"/>
  <c r="D1126" i="1"/>
  <c r="D1127" i="1" a="1"/>
  <c r="D1127" i="1" s="1"/>
  <c r="D1128" i="1" a="1"/>
  <c r="D1128" i="1"/>
  <c r="D1129" i="1" a="1"/>
  <c r="D1129" i="1" s="1"/>
  <c r="D1130" i="1" a="1"/>
  <c r="D1130" i="1"/>
  <c r="D1131" i="1" a="1"/>
  <c r="D1131" i="1" s="1"/>
  <c r="D1132" i="1" a="1"/>
  <c r="D1132" i="1" s="1"/>
  <c r="D1133" i="1" a="1"/>
  <c r="D1133" i="1" s="1"/>
  <c r="D1134" i="1" a="1"/>
  <c r="D1134" i="1" s="1"/>
  <c r="D1135" i="1" a="1"/>
  <c r="D1135" i="1" s="1"/>
  <c r="D1136" i="1" a="1"/>
  <c r="D1136" i="1" s="1"/>
  <c r="D1137" i="1" a="1"/>
  <c r="D1137" i="1" s="1"/>
  <c r="D1138" i="1" a="1"/>
  <c r="D1138" i="1" s="1"/>
  <c r="D1139" i="1" a="1"/>
  <c r="D1139" i="1" s="1"/>
  <c r="D1140" i="1" a="1"/>
  <c r="D1140" i="1"/>
  <c r="D1141" i="1" a="1"/>
  <c r="D1141" i="1" s="1"/>
  <c r="D1142" i="1" a="1"/>
  <c r="D1142" i="1" s="1"/>
  <c r="D1143" i="1" a="1"/>
  <c r="D1143" i="1" s="1"/>
  <c r="D1144" i="1" a="1"/>
  <c r="D1144" i="1"/>
  <c r="D1145" i="1" a="1"/>
  <c r="D1145" i="1" s="1"/>
  <c r="D1146" i="1" a="1"/>
  <c r="D1146" i="1" s="1"/>
  <c r="D1147" i="1" a="1"/>
  <c r="D1147" i="1" s="1"/>
  <c r="D1148" i="1" a="1"/>
  <c r="D1148" i="1"/>
  <c r="D1149" i="1" a="1"/>
  <c r="D1149" i="1"/>
  <c r="D1150" i="1" a="1"/>
  <c r="D1150" i="1" s="1"/>
  <c r="D1151" i="1" a="1"/>
  <c r="D1151" i="1" s="1"/>
  <c r="D1152" i="1" a="1"/>
  <c r="D1152" i="1" s="1"/>
  <c r="D1153" i="1" a="1"/>
  <c r="D1153" i="1"/>
  <c r="D1154" i="1" a="1"/>
  <c r="D1154" i="1" s="1"/>
  <c r="D1155" i="1" a="1"/>
  <c r="D1155" i="1" s="1"/>
  <c r="D1156" i="1" a="1"/>
  <c r="D1156" i="1" s="1"/>
  <c r="D1157" i="1" a="1"/>
  <c r="D1157" i="1"/>
  <c r="D1158" i="1" a="1"/>
  <c r="D1158" i="1"/>
  <c r="D1159" i="1" a="1"/>
  <c r="D1159" i="1" s="1"/>
  <c r="D1160" i="1" a="1"/>
  <c r="D1160" i="1"/>
  <c r="D1161" i="1" a="1"/>
  <c r="D1161" i="1" s="1"/>
  <c r="D1162" i="1" a="1"/>
  <c r="D1162" i="1" s="1"/>
  <c r="D1163" i="1" a="1"/>
  <c r="D1163" i="1" s="1"/>
  <c r="D1164" i="1" a="1"/>
  <c r="D1164" i="1"/>
  <c r="D1165" i="1" a="1"/>
  <c r="D1165" i="1"/>
  <c r="D1166" i="1" a="1"/>
  <c r="D1166" i="1" s="1"/>
  <c r="D1167" i="1" a="1"/>
  <c r="D1167" i="1" s="1"/>
  <c r="D1168" i="1" a="1"/>
  <c r="D1168" i="1" s="1"/>
  <c r="D1169" i="1" a="1"/>
  <c r="D1169" i="1"/>
  <c r="D1170" i="1" a="1"/>
  <c r="D1170" i="1"/>
  <c r="D1171" i="1" a="1"/>
  <c r="D1171" i="1" s="1"/>
  <c r="D1172" i="1" a="1"/>
  <c r="D1172" i="1" s="1"/>
  <c r="D1173" i="1" a="1"/>
  <c r="D1173" i="1" s="1"/>
  <c r="D1174" i="1" a="1"/>
  <c r="D1174" i="1" s="1"/>
  <c r="D1175" i="1" a="1"/>
  <c r="D1175" i="1" s="1"/>
  <c r="D1176" i="1" a="1"/>
  <c r="D1176" i="1" s="1"/>
  <c r="D1177" i="1" a="1"/>
  <c r="D1177" i="1" s="1"/>
  <c r="D1178" i="1" a="1"/>
  <c r="D1178" i="1" s="1"/>
  <c r="D1179" i="1" a="1"/>
  <c r="D1179" i="1" s="1"/>
  <c r="D1180" i="1" a="1"/>
  <c r="D1180" i="1" s="1"/>
  <c r="D1181" i="1" a="1"/>
  <c r="D1181" i="1" s="1"/>
  <c r="D1182" i="1" a="1"/>
  <c r="D1182" i="1" s="1"/>
  <c r="D1183" i="1" a="1"/>
  <c r="D1183" i="1" s="1"/>
  <c r="D1184" i="1" a="1"/>
  <c r="D1184" i="1" s="1"/>
  <c r="D1185" i="1" a="1"/>
  <c r="D1185" i="1" s="1"/>
  <c r="D1186" i="1" a="1"/>
  <c r="D1186" i="1" s="1"/>
  <c r="D1187" i="1" a="1"/>
  <c r="D1187" i="1" s="1"/>
  <c r="D1188" i="1" a="1"/>
  <c r="D1188" i="1" s="1"/>
  <c r="D1189" i="1" a="1"/>
  <c r="D1189" i="1"/>
  <c r="D1190" i="1" a="1"/>
  <c r="D1190" i="1" s="1"/>
  <c r="D1191" i="1" a="1"/>
  <c r="D1191" i="1" s="1"/>
  <c r="D1192" i="1" a="1"/>
  <c r="D1192" i="1" s="1"/>
  <c r="D1193" i="1" a="1"/>
  <c r="D1193" i="1" s="1"/>
  <c r="D1194" i="1" a="1"/>
  <c r="D1194" i="1" s="1"/>
  <c r="D1195" i="1" a="1"/>
  <c r="D1195" i="1" s="1"/>
  <c r="D1196" i="1" a="1"/>
  <c r="D1196" i="1" s="1"/>
  <c r="D1197" i="1" a="1"/>
  <c r="D1197" i="1"/>
  <c r="D1198" i="1" a="1"/>
  <c r="D1198" i="1" s="1"/>
  <c r="D1199" i="1" a="1"/>
  <c r="D1199" i="1" s="1"/>
  <c r="D1200" i="1" a="1"/>
  <c r="D1200" i="1" s="1"/>
  <c r="D1201" i="1" a="1"/>
  <c r="D1201" i="1" s="1"/>
  <c r="D1202" i="1" a="1"/>
  <c r="D1202" i="1" s="1"/>
  <c r="D1203" i="1" a="1"/>
  <c r="D1203" i="1" s="1"/>
  <c r="D1204" i="1" a="1"/>
  <c r="D1204" i="1" s="1"/>
  <c r="D1205" i="1" a="1"/>
  <c r="D1205" i="1" s="1"/>
  <c r="D1206" i="1" a="1"/>
  <c r="D1206" i="1" s="1"/>
  <c r="D1207" i="1" a="1"/>
  <c r="D1207" i="1" s="1"/>
  <c r="D1208" i="1" a="1"/>
  <c r="D1208" i="1" s="1"/>
  <c r="D1209" i="1" a="1"/>
  <c r="D1209" i="1" s="1"/>
  <c r="D1210" i="1" a="1"/>
  <c r="D1210" i="1"/>
  <c r="D1211" i="1" a="1"/>
  <c r="D1211" i="1" s="1"/>
  <c r="D1212" i="1" a="1"/>
  <c r="D1212" i="1" s="1"/>
  <c r="D1213" i="1" a="1"/>
  <c r="D1213" i="1" s="1"/>
  <c r="D1214" i="1" a="1"/>
  <c r="D1214" i="1" s="1"/>
  <c r="D1215" i="1" a="1"/>
  <c r="D1215" i="1" s="1"/>
  <c r="D1216" i="1" a="1"/>
  <c r="D1216" i="1" s="1"/>
  <c r="D1217" i="1" a="1"/>
  <c r="D1217" i="1" s="1"/>
  <c r="D1218" i="1" a="1"/>
  <c r="D1218" i="1"/>
  <c r="D1219" i="1" a="1"/>
  <c r="D1219" i="1" s="1"/>
  <c r="D1220" i="1" a="1"/>
  <c r="D1220" i="1" s="1"/>
  <c r="D1221" i="1" a="1"/>
  <c r="D1221" i="1" s="1"/>
  <c r="D1222" i="1" a="1"/>
  <c r="D1222" i="1" s="1"/>
  <c r="D1223" i="1" a="1"/>
  <c r="D1223" i="1" s="1"/>
  <c r="D1224" i="1" a="1"/>
  <c r="D1224" i="1" s="1"/>
  <c r="D1225" i="1" a="1"/>
  <c r="D1225" i="1" s="1"/>
  <c r="D1226" i="1" a="1"/>
  <c r="D1226" i="1" s="1"/>
  <c r="D1227" i="1" a="1"/>
  <c r="D1227" i="1" s="1"/>
  <c r="D1228" i="1" a="1"/>
  <c r="D1228" i="1" s="1"/>
  <c r="D1229" i="1" a="1"/>
  <c r="D1229" i="1" s="1"/>
  <c r="D1230" i="1" a="1"/>
  <c r="D1230" i="1" s="1"/>
  <c r="D1231" i="1" a="1"/>
  <c r="D1231" i="1" s="1"/>
  <c r="D1232" i="1" a="1"/>
  <c r="D1232" i="1" s="1"/>
  <c r="D1233" i="1" a="1"/>
  <c r="D1233" i="1" s="1"/>
  <c r="D1234" i="1" a="1"/>
  <c r="D1234" i="1" s="1"/>
  <c r="D1235" i="1" a="1"/>
  <c r="D1235" i="1" s="1"/>
  <c r="D1236" i="1" a="1"/>
  <c r="D1236" i="1" s="1"/>
  <c r="D1237" i="1" a="1"/>
  <c r="D1237" i="1"/>
  <c r="D1238" i="1" a="1"/>
  <c r="D1238" i="1" s="1"/>
  <c r="D1239" i="1" a="1"/>
  <c r="D1239" i="1" s="1"/>
  <c r="D1240" i="1" a="1"/>
  <c r="D1240" i="1" s="1"/>
  <c r="D1241" i="1" a="1"/>
  <c r="D1241" i="1" s="1"/>
  <c r="D1242" i="1" a="1"/>
  <c r="D1242" i="1" s="1"/>
  <c r="D1243" i="1" a="1"/>
  <c r="D1243" i="1" s="1"/>
  <c r="D1244" i="1" a="1"/>
  <c r="D1244" i="1" s="1"/>
  <c r="D1245" i="1" a="1"/>
  <c r="D1245" i="1" s="1"/>
  <c r="D1246" i="1" a="1"/>
  <c r="D1246" i="1" s="1"/>
  <c r="D1247" i="1" a="1"/>
  <c r="D1247" i="1" s="1"/>
  <c r="D1248" i="1" a="1"/>
  <c r="D1248" i="1" s="1"/>
  <c r="D1249" i="1" a="1"/>
  <c r="D1249" i="1" s="1"/>
  <c r="D1250" i="1" a="1"/>
  <c r="D1250" i="1" s="1"/>
  <c r="D1251" i="1" a="1"/>
  <c r="D1251" i="1" s="1"/>
  <c r="D1252" i="1" a="1"/>
  <c r="D1252" i="1" s="1"/>
  <c r="D1253" i="1" a="1"/>
  <c r="D1253" i="1" s="1"/>
  <c r="D1254" i="1" a="1"/>
  <c r="D1254" i="1" s="1"/>
  <c r="D1255" i="1" a="1"/>
  <c r="D1255" i="1" s="1"/>
  <c r="D1256" i="1" a="1"/>
  <c r="D1256" i="1" s="1"/>
  <c r="D1257" i="1" a="1"/>
  <c r="D1257" i="1" s="1"/>
  <c r="D1258" i="1" a="1"/>
  <c r="D1258" i="1" s="1"/>
  <c r="D1259" i="1" a="1"/>
  <c r="D1259" i="1" s="1"/>
  <c r="D1260" i="1" a="1"/>
  <c r="D1260" i="1" s="1"/>
  <c r="D1261" i="1" a="1"/>
  <c r="D1261" i="1"/>
  <c r="D1262" i="1" a="1"/>
  <c r="D1262" i="1" s="1"/>
  <c r="D1263" i="1" a="1"/>
  <c r="D1263" i="1" s="1"/>
  <c r="D1264" i="1" a="1"/>
  <c r="D1264" i="1" s="1"/>
  <c r="D1265" i="1" a="1"/>
  <c r="D1265" i="1" s="1"/>
  <c r="D1266" i="1" a="1"/>
  <c r="D1266" i="1" s="1"/>
  <c r="D1267" i="1" a="1"/>
  <c r="D1267" i="1" s="1"/>
  <c r="D1268" i="1" a="1"/>
  <c r="D1268" i="1" s="1"/>
  <c r="D1269" i="1" a="1"/>
  <c r="D1269" i="1" s="1"/>
  <c r="D1270" i="1" a="1"/>
  <c r="D1270" i="1" s="1"/>
  <c r="D1271" i="1" a="1"/>
  <c r="D1271" i="1" s="1"/>
  <c r="D1272" i="1" a="1"/>
  <c r="D1272" i="1" s="1"/>
  <c r="D1273" i="1" a="1"/>
  <c r="D1273" i="1" s="1"/>
  <c r="D1274" i="1" a="1"/>
  <c r="D1274" i="1"/>
  <c r="D1275" i="1" a="1"/>
  <c r="D1275" i="1" s="1"/>
  <c r="D1276" i="1" a="1"/>
  <c r="D1276" i="1" s="1"/>
  <c r="D1277" i="1" a="1"/>
  <c r="D1277" i="1" s="1"/>
  <c r="D1278" i="1" a="1"/>
  <c r="D1278" i="1" s="1"/>
  <c r="D1279" i="1" a="1"/>
  <c r="D1279" i="1" s="1"/>
  <c r="D1280" i="1" a="1"/>
  <c r="D1280" i="1" s="1"/>
  <c r="D1281" i="1" a="1"/>
  <c r="D1281" i="1" s="1"/>
  <c r="D1282" i="1" a="1"/>
  <c r="D1282" i="1"/>
  <c r="D1283" i="1" a="1"/>
  <c r="D1283" i="1" s="1"/>
  <c r="D1284" i="1" a="1"/>
  <c r="D1284" i="1" s="1"/>
  <c r="D1285" i="1" a="1"/>
  <c r="D1285" i="1" s="1"/>
  <c r="D1286" i="1" a="1"/>
  <c r="D1286" i="1" s="1"/>
  <c r="D1287" i="1" a="1"/>
  <c r="D1287" i="1" s="1"/>
  <c r="D1288" i="1" a="1"/>
  <c r="D1288" i="1" s="1"/>
  <c r="D1289" i="1" a="1"/>
  <c r="D1289" i="1" s="1"/>
  <c r="D1290" i="1" a="1"/>
  <c r="D1290" i="1" s="1"/>
  <c r="D1291" i="1" a="1"/>
  <c r="D1291" i="1" s="1"/>
  <c r="D1292" i="1" a="1"/>
  <c r="D1292" i="1" s="1"/>
  <c r="D1293" i="1" a="1"/>
  <c r="D1293" i="1" s="1"/>
  <c r="D1294" i="1" a="1"/>
  <c r="D1294" i="1" s="1"/>
  <c r="D1295" i="1" a="1"/>
  <c r="D1295" i="1" s="1"/>
  <c r="D1296" i="1" a="1"/>
  <c r="D1296" i="1" s="1"/>
  <c r="D1297" i="1" a="1"/>
  <c r="D1297" i="1" s="1"/>
  <c r="D1298" i="1" a="1"/>
  <c r="D1298" i="1" s="1"/>
  <c r="D1299" i="1" a="1"/>
  <c r="D1299" i="1" s="1"/>
  <c r="D1300" i="1" a="1"/>
  <c r="D1300" i="1" s="1"/>
  <c r="D1301" i="1" a="1"/>
  <c r="D1301" i="1"/>
  <c r="D1302" i="1" a="1"/>
  <c r="D1302" i="1" s="1"/>
  <c r="D1303" i="1" a="1"/>
  <c r="D1303" i="1" s="1"/>
  <c r="D1304" i="1" a="1"/>
  <c r="D1304" i="1" s="1"/>
  <c r="D1305" i="1" a="1"/>
  <c r="D1305" i="1" s="1"/>
  <c r="D1306" i="1" a="1"/>
  <c r="D1306" i="1" s="1"/>
  <c r="D1307" i="1" a="1"/>
  <c r="D1307" i="1" s="1"/>
  <c r="D1308" i="1" a="1"/>
  <c r="D1308" i="1" s="1"/>
  <c r="D1309" i="1" a="1"/>
  <c r="D1309" i="1" s="1"/>
  <c r="D1310" i="1" a="1"/>
  <c r="D1310" i="1" s="1"/>
  <c r="D1311" i="1" a="1"/>
  <c r="D1311" i="1" s="1"/>
  <c r="D1312" i="1" a="1"/>
  <c r="D1312" i="1" s="1"/>
  <c r="D1313" i="1" a="1"/>
  <c r="D1313" i="1" s="1"/>
  <c r="D1314" i="1" a="1"/>
  <c r="D1314" i="1" s="1"/>
  <c r="D1315" i="1" a="1"/>
  <c r="D1315" i="1" s="1"/>
  <c r="D1316" i="1" a="1"/>
  <c r="D1316" i="1" s="1"/>
  <c r="D1317" i="1" a="1"/>
  <c r="D1317" i="1" s="1"/>
  <c r="D1318" i="1" a="1"/>
  <c r="D1318" i="1" s="1"/>
  <c r="D1319" i="1" a="1"/>
  <c r="D1319" i="1" s="1"/>
  <c r="D1320" i="1" a="1"/>
  <c r="D1320" i="1" s="1"/>
  <c r="D1321" i="1" a="1"/>
  <c r="D1321" i="1" s="1"/>
  <c r="D1322" i="1" a="1"/>
  <c r="D1322" i="1" s="1"/>
  <c r="D1323" i="1" a="1"/>
  <c r="D1323" i="1" s="1"/>
  <c r="D1324" i="1" a="1"/>
  <c r="D1324" i="1" s="1"/>
  <c r="D1325" i="1" a="1"/>
  <c r="D1325" i="1"/>
  <c r="D1326" i="1" a="1"/>
  <c r="D1326" i="1" s="1"/>
  <c r="D1327" i="1" a="1"/>
  <c r="D1327" i="1" s="1"/>
  <c r="D1328" i="1" a="1"/>
  <c r="D1328" i="1" s="1"/>
  <c r="D1329" i="1" a="1"/>
  <c r="D1329" i="1" s="1"/>
  <c r="D1330" i="1" a="1"/>
  <c r="D1330" i="1" s="1"/>
  <c r="D1331" i="1" a="1"/>
  <c r="D1331" i="1" s="1"/>
  <c r="D1332" i="1" a="1"/>
  <c r="D1332" i="1" s="1"/>
  <c r="D1333" i="1" a="1"/>
  <c r="D1333" i="1" s="1"/>
  <c r="D1334" i="1" a="1"/>
  <c r="D1334" i="1" s="1"/>
  <c r="D1335" i="1" a="1"/>
  <c r="D1335" i="1" s="1"/>
  <c r="D1336" i="1" a="1"/>
  <c r="D1336" i="1" s="1"/>
  <c r="D1337" i="1" a="1"/>
  <c r="D1337" i="1" s="1"/>
  <c r="D1338" i="1" a="1"/>
  <c r="D1338" i="1"/>
  <c r="D1339" i="1" a="1"/>
  <c r="D1339" i="1" s="1"/>
  <c r="D2" i="1" a="1"/>
  <c r="D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<sst xmlns="http://schemas.openxmlformats.org/spreadsheetml/2006/main" count="4196" uniqueCount="111">
  <si>
    <t>Idade</t>
  </si>
  <si>
    <t>Sexo</t>
  </si>
  <si>
    <t>IMC</t>
  </si>
  <si>
    <t>Qte_Filhos</t>
  </si>
  <si>
    <t>Fumante</t>
  </si>
  <si>
    <t>Região</t>
  </si>
  <si>
    <t>Custo_Saude</t>
  </si>
  <si>
    <t>Feminino</t>
  </si>
  <si>
    <t>Masculino</t>
  </si>
  <si>
    <t>Sim</t>
  </si>
  <si>
    <t>Não</t>
  </si>
  <si>
    <t>Sudeste</t>
  </si>
  <si>
    <t>Centro</t>
  </si>
  <si>
    <t>Norte</t>
  </si>
  <si>
    <t>Nordeste</t>
  </si>
  <si>
    <t>Variável</t>
  </si>
  <si>
    <t>Descrição</t>
  </si>
  <si>
    <t>Sexo do colaborador</t>
  </si>
  <si>
    <t>Idade do colaborador</t>
  </si>
  <si>
    <t>Índice de Massa Corporal do colaborador</t>
  </si>
  <si>
    <t>Qte de filhos que o colaborador tem</t>
  </si>
  <si>
    <t>Flag se o colaborador é fumante ou não fumante</t>
  </si>
  <si>
    <t>Região do Brasil onde o colaborador mora</t>
  </si>
  <si>
    <t>Custo de Plano de Saúde que esse colaborador trouxe para a empresa no último ano</t>
  </si>
  <si>
    <t>Faixa-IMC</t>
  </si>
  <si>
    <t>Obesidade Grau 2</t>
  </si>
  <si>
    <t>Total Geral</t>
  </si>
  <si>
    <t>Contagem de Sexo</t>
  </si>
  <si>
    <t>Contagem</t>
  </si>
  <si>
    <t>Gênero</t>
  </si>
  <si>
    <t>18-22,5</t>
  </si>
  <si>
    <t>22,5-27</t>
  </si>
  <si>
    <t>27-31,5</t>
  </si>
  <si>
    <t>31,5-36</t>
  </si>
  <si>
    <t>36-40,5</t>
  </si>
  <si>
    <t>40,5-45</t>
  </si>
  <si>
    <t>45-49,5</t>
  </si>
  <si>
    <t>49,5-54</t>
  </si>
  <si>
    <t>54-58,5</t>
  </si>
  <si>
    <t>58,5-63</t>
  </si>
  <si>
    <t>63-67,5</t>
  </si>
  <si>
    <t>Freq. Relativa</t>
  </si>
  <si>
    <t>Freq. Absoluta</t>
  </si>
  <si>
    <t>15,96-18,86</t>
  </si>
  <si>
    <t>18,86-21,76</t>
  </si>
  <si>
    <t>21,76-24,66</t>
  </si>
  <si>
    <t>24,66-27,56</t>
  </si>
  <si>
    <t>27,56-30,46</t>
  </si>
  <si>
    <t>30,46-33,36</t>
  </si>
  <si>
    <t>33,36-36,26</t>
  </si>
  <si>
    <t>36,26-39,16</t>
  </si>
  <si>
    <t>39,16-42,06</t>
  </si>
  <si>
    <t>42,06-44,96</t>
  </si>
  <si>
    <t>44,96-47,86</t>
  </si>
  <si>
    <t>47,86-50,76</t>
  </si>
  <si>
    <t>50,76-53,66</t>
  </si>
  <si>
    <t>Faixas_IMC</t>
  </si>
  <si>
    <t>Abaixo do peso</t>
  </si>
  <si>
    <t>Muito abaixo do peso</t>
  </si>
  <si>
    <t>Obesidade Grau 1</t>
  </si>
  <si>
    <t>Obesidade Grau 3</t>
  </si>
  <si>
    <t>Peso normal</t>
  </si>
  <si>
    <t>Sobrepeso</t>
  </si>
  <si>
    <t>Qtd Filhos</t>
  </si>
  <si>
    <t>Não tem região sul?</t>
  </si>
  <si>
    <t>&lt;500</t>
  </si>
  <si>
    <t>&gt;5000</t>
  </si>
  <si>
    <t>500-1250</t>
  </si>
  <si>
    <t>1250-2000</t>
  </si>
  <si>
    <t>2000-2750</t>
  </si>
  <si>
    <t>2750-3500</t>
  </si>
  <si>
    <t>3500-4250</t>
  </si>
  <si>
    <t>4250-5000</t>
  </si>
  <si>
    <t>Custos</t>
  </si>
  <si>
    <t>65% tem custos menores que 1250</t>
  </si>
  <si>
    <t>5% tem custos acima de 3500</t>
  </si>
  <si>
    <t>42% mão tem filhos</t>
  </si>
  <si>
    <t>82% se encontra sobrepeso ou acima</t>
  </si>
  <si>
    <t>Correlação</t>
  </si>
  <si>
    <t>Var. de Custo_Saude</t>
  </si>
  <si>
    <t>R Quadrado</t>
  </si>
  <si>
    <t xml:space="preserve"> Não tem correlação</t>
  </si>
  <si>
    <t>Forte Correlação</t>
  </si>
  <si>
    <t>Tem Correlação</t>
  </si>
  <si>
    <t>baixa, mas Tem Correlação</t>
  </si>
  <si>
    <t>dummy_fumante</t>
  </si>
  <si>
    <t>SUMÁRIO DOS RESULTADOS</t>
  </si>
  <si>
    <t>Estatística de regressão</t>
  </si>
  <si>
    <t>R múltiplo</t>
  </si>
  <si>
    <t>Quadrado de R</t>
  </si>
  <si>
    <t>Quadrado de R ajustado</t>
  </si>
  <si>
    <t>Erro-padrão</t>
  </si>
  <si>
    <t>Observações</t>
  </si>
  <si>
    <t>ANOVA</t>
  </si>
  <si>
    <t>Regressão</t>
  </si>
  <si>
    <t>Residual</t>
  </si>
  <si>
    <t>Total</t>
  </si>
  <si>
    <t>Interceptar</t>
  </si>
  <si>
    <t>gl</t>
  </si>
  <si>
    <t>SQ</t>
  </si>
  <si>
    <t>MQ</t>
  </si>
  <si>
    <t>F</t>
  </si>
  <si>
    <t>F de significância</t>
  </si>
  <si>
    <t>Coeficientes</t>
  </si>
  <si>
    <t>Stat t</t>
  </si>
  <si>
    <t>valor P</t>
  </si>
  <si>
    <t>95% inferior</t>
  </si>
  <si>
    <t>95% superior</t>
  </si>
  <si>
    <t>75% é explicado por essa combinação</t>
  </si>
  <si>
    <t>fumantes</t>
  </si>
  <si>
    <t>Fumantes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</si>
</sst>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73" formatCode="0.0000%"/>
  </numFmts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  <font>
      <sz val="18"/>
      <color rgb="FF000000"/>
      <name val="Calibri"/>
      <family val="2"/>
      <scheme val="minor"/>
    </font>
    <font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5">
    <xf numFmtId="0" fontId="0" fillId="0" borderId="0" xfId="0"/>
    <xf numFmtId="4" fontId="0" fillId="0" borderId="0" xfId="0" applyNumberFormat="1"/>
    <xf numFmtId="0" fontId="1" fillId="2" borderId="0" xfId="0" applyFont="1" applyFill="1" applyAlignment="1">
      <alignment horizontal="center"/>
    </xf>
    <xf numFmtId="164" fontId="0" fillId="0" borderId="0" xfId="0" applyNumberFormat="1"/>
    <xf numFmtId="0" fontId="4" fillId="0" borderId="0" xfId="0" applyFont="1"/>
    <xf numFmtId="0" fontId="2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4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64" fontId="0" fillId="0" borderId="0" xfId="0" applyNumberFormat="1" applyAlignment="1">
      <alignment horizontal="left"/>
    </xf>
    <xf numFmtId="4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0" fontId="1" fillId="0" borderId="0" xfId="0" applyFont="1"/>
    <xf numFmtId="9" fontId="1" fillId="0" borderId="0" xfId="1" applyFont="1"/>
    <xf numFmtId="10" fontId="1" fillId="0" borderId="0" xfId="1" applyNumberFormat="1" applyFont="1"/>
    <xf numFmtId="0" fontId="0" fillId="0" borderId="0" xfId="0" applyFill="1" applyBorder="1" applyAlignment="1"/>
    <xf numFmtId="0" fontId="0" fillId="0" borderId="2" xfId="0" applyFill="1" applyBorder="1" applyAlignment="1"/>
    <xf numFmtId="0" fontId="7" fillId="0" borderId="3" xfId="0" applyFont="1" applyFill="1" applyBorder="1" applyAlignment="1">
      <alignment horizontal="center"/>
    </xf>
    <xf numFmtId="0" fontId="7" fillId="0" borderId="3" xfId="0" applyFont="1" applyFill="1" applyBorder="1" applyAlignment="1">
      <alignment horizontal="centerContinuous"/>
    </xf>
    <xf numFmtId="9" fontId="6" fillId="0" borderId="0" xfId="1" applyFont="1" applyFill="1" applyBorder="1" applyAlignment="1"/>
    <xf numFmtId="173" fontId="6" fillId="0" borderId="0" xfId="1" applyNumberFormat="1" applyFont="1" applyFill="1" applyBorder="1" applyAlignment="1"/>
    <xf numFmtId="173" fontId="6" fillId="0" borderId="2" xfId="1" applyNumberFormat="1" applyFont="1" applyFill="1" applyBorder="1" applyAlignment="1"/>
    <xf numFmtId="0" fontId="6" fillId="0" borderId="0" xfId="0" applyFont="1"/>
  </cellXfs>
  <cellStyles count="2">
    <cellStyle name="Normal" xfId="0" builtinId="0"/>
    <cellStyle name="Porcentagem" xfId="1" builtinId="5"/>
  </cellStyles>
  <dxfs count="9">
    <dxf>
      <numFmt numFmtId="164" formatCode="#,##0.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numFmt numFmtId="14" formatCode="0.00%"/>
    </dxf>
    <dxf>
      <numFmt numFmtId="3" formatCode="#,##0"/>
    </dxf>
    <dxf>
      <numFmt numFmtId="4" formatCode="#,##0.00"/>
    </dxf>
    <dxf>
      <numFmt numFmtId="0" formatCode="General"/>
    </dxf>
    <dxf>
      <numFmt numFmtId="164" formatCode="#,##0.0"/>
    </dxf>
    <dxf>
      <numFmt numFmtId="164" formatCode="#,##0.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[base_plano_de_saude(Recuperado Automaticamente).xlsx]A. Explorátoria!Tabela dinâmica1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Gênero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'A. Explorátoria'!$J$3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09C-9941-B6E2-ADA564FCEF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09C-9941-B6E2-ADA564FCEF9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'A. Explorátoria'!$I$4:$I$6</c:f>
              <c:strCache>
                <c:ptCount val="2"/>
                <c:pt idx="0">
                  <c:v>Feminino</c:v>
                </c:pt>
                <c:pt idx="1">
                  <c:v>Masculino</c:v>
                </c:pt>
              </c:strCache>
            </c:strRef>
          </c:cat>
          <c:val>
            <c:numRef>
              <c:f>'A. Explorátoria'!$J$4:$J$6</c:f>
              <c:numCache>
                <c:formatCode>0.00%</c:formatCode>
                <c:ptCount val="2"/>
                <c:pt idx="0">
                  <c:v>0.49476831091180867</c:v>
                </c:pt>
                <c:pt idx="1">
                  <c:v>0.50523168908819138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73-7F4D-9782-205F136F3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[base_plano_de_saude(Recuperado Automaticamente).xlsx]A. Explorátoria!Tabela dinâmica5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Faixas IMC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1111111111111112E-2"/>
              <c:y val="-8.33333333333333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2777777777777729E-2"/>
              <c:y val="-1.38888888888888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'A. Explorátoria'!$AA$3</c:f>
              <c:strCache>
                <c:ptCount val="1"/>
                <c:pt idx="0">
                  <c:v>Contagem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00-8B4C-9854-00BC0EA733C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100-8B4C-9854-00BC0EA733C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AEA-AD41-ADC3-C6321BF282C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100-8B4C-9854-00BC0EA733C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AEA-AD41-ADC3-C6321BF282C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AEA-AD41-ADC3-C6321BF282C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AEA-AD41-ADC3-C6321BF282C7}"/>
              </c:ext>
            </c:extLst>
          </c:dPt>
          <c:dLbls>
            <c:dLbl>
              <c:idx val="0"/>
              <c:layout>
                <c:manualLayout>
                  <c:x val="-1.1111111111111112E-2"/>
                  <c:y val="-8.333333333333334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100-8B4C-9854-00BC0EA733C4}"/>
                </c:ext>
              </c:extLst>
            </c:dLbl>
            <c:dLbl>
              <c:idx val="1"/>
              <c:layout>
                <c:manualLayout>
                  <c:x val="5.2777777777777729E-2"/>
                  <c:y val="-1.388888888888888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100-8B4C-9854-00BC0EA733C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'A. Explorátoria'!$Z$4:$Z$11</c:f>
              <c:strCache>
                <c:ptCount val="7"/>
                <c:pt idx="0">
                  <c:v>Muito abaixo do peso</c:v>
                </c:pt>
                <c:pt idx="1">
                  <c:v>Abaixo do peso</c:v>
                </c:pt>
                <c:pt idx="2">
                  <c:v>Peso normal</c:v>
                </c:pt>
                <c:pt idx="3">
                  <c:v>Sobrepeso</c:v>
                </c:pt>
                <c:pt idx="4">
                  <c:v>Obesidade Grau 1</c:v>
                </c:pt>
                <c:pt idx="5">
                  <c:v>Obesidade Grau 2</c:v>
                </c:pt>
                <c:pt idx="6">
                  <c:v>Obesidade Grau 3</c:v>
                </c:pt>
              </c:strCache>
            </c:strRef>
          </c:cat>
          <c:val>
            <c:numRef>
              <c:f>'A. Explorátoria'!$AA$4:$AA$11</c:f>
              <c:numCache>
                <c:formatCode>General</c:formatCode>
                <c:ptCount val="7"/>
                <c:pt idx="0">
                  <c:v>3</c:v>
                </c:pt>
                <c:pt idx="1">
                  <c:v>18</c:v>
                </c:pt>
                <c:pt idx="2">
                  <c:v>221</c:v>
                </c:pt>
                <c:pt idx="3">
                  <c:v>380</c:v>
                </c:pt>
                <c:pt idx="4">
                  <c:v>397</c:v>
                </c:pt>
                <c:pt idx="5">
                  <c:v>226</c:v>
                </c:pt>
                <c:pt idx="6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00-8B4C-9854-00BC0EA733C4}"/>
            </c:ext>
          </c:extLst>
        </c:ser>
        <c:ser>
          <c:idx val="1"/>
          <c:order val="1"/>
          <c:tx>
            <c:strRef>
              <c:f>'A. Explorátoria'!$AB$3</c:f>
              <c:strCache>
                <c:ptCount val="1"/>
                <c:pt idx="0">
                  <c:v>Freq. Relativa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AEA-AD41-ADC3-C6321BF282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AEA-AD41-ADC3-C6321BF282C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AEA-AD41-ADC3-C6321BF282C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AEA-AD41-ADC3-C6321BF282C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AEA-AD41-ADC3-C6321BF282C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AAEA-AD41-ADC3-C6321BF282C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AAEA-AD41-ADC3-C6321BF282C7}"/>
              </c:ext>
            </c:extLst>
          </c:dPt>
          <c:cat>
            <c:strRef>
              <c:f>'A. Explorátoria'!$Z$4:$Z$11</c:f>
              <c:strCache>
                <c:ptCount val="7"/>
                <c:pt idx="0">
                  <c:v>Muito abaixo do peso</c:v>
                </c:pt>
                <c:pt idx="1">
                  <c:v>Abaixo do peso</c:v>
                </c:pt>
                <c:pt idx="2">
                  <c:v>Peso normal</c:v>
                </c:pt>
                <c:pt idx="3">
                  <c:v>Sobrepeso</c:v>
                </c:pt>
                <c:pt idx="4">
                  <c:v>Obesidade Grau 1</c:v>
                </c:pt>
                <c:pt idx="5">
                  <c:v>Obesidade Grau 2</c:v>
                </c:pt>
                <c:pt idx="6">
                  <c:v>Obesidade Grau 3</c:v>
                </c:pt>
              </c:strCache>
            </c:strRef>
          </c:cat>
          <c:val>
            <c:numRef>
              <c:f>'A. Explorátoria'!$AB$4:$AB$11</c:f>
              <c:numCache>
                <c:formatCode>0.00%</c:formatCode>
                <c:ptCount val="7"/>
                <c:pt idx="0">
                  <c:v>2.242152466367713E-3</c:v>
                </c:pt>
                <c:pt idx="1">
                  <c:v>1.3452914798206279E-2</c:v>
                </c:pt>
                <c:pt idx="2">
                  <c:v>0.16517189835575485</c:v>
                </c:pt>
                <c:pt idx="3">
                  <c:v>0.28400597907324365</c:v>
                </c:pt>
                <c:pt idx="4">
                  <c:v>0.29671150971599403</c:v>
                </c:pt>
                <c:pt idx="5">
                  <c:v>0.16890881913303438</c:v>
                </c:pt>
                <c:pt idx="6">
                  <c:v>6.9506726457399109E-2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00-8B4C-9854-00BC0EA733C4}"/>
            </c:ext>
          </c:extLst>
        </c:ser>
        <c:ser>
          <c:idx val="2"/>
          <c:order val="2"/>
          <c:tx>
            <c:strRef>
              <c:f>'A. Explorátoria'!$AC$3</c:f>
              <c:strCache>
                <c:ptCount val="1"/>
                <c:pt idx="0">
                  <c:v>Freq. Absoluta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AAEA-AD41-ADC3-C6321BF282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AAEA-AD41-ADC3-C6321BF282C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AAEA-AD41-ADC3-C6321BF282C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AAEA-AD41-ADC3-C6321BF282C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AAEA-AD41-ADC3-C6321BF282C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AAEA-AD41-ADC3-C6321BF282C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AAEA-AD41-ADC3-C6321BF282C7}"/>
              </c:ext>
            </c:extLst>
          </c:dPt>
          <c:cat>
            <c:strRef>
              <c:f>'A. Explorátoria'!$Z$4:$Z$11</c:f>
              <c:strCache>
                <c:ptCount val="7"/>
                <c:pt idx="0">
                  <c:v>Muito abaixo do peso</c:v>
                </c:pt>
                <c:pt idx="1">
                  <c:v>Abaixo do peso</c:v>
                </c:pt>
                <c:pt idx="2">
                  <c:v>Peso normal</c:v>
                </c:pt>
                <c:pt idx="3">
                  <c:v>Sobrepeso</c:v>
                </c:pt>
                <c:pt idx="4">
                  <c:v>Obesidade Grau 1</c:v>
                </c:pt>
                <c:pt idx="5">
                  <c:v>Obesidade Grau 2</c:v>
                </c:pt>
                <c:pt idx="6">
                  <c:v>Obesidade Grau 3</c:v>
                </c:pt>
              </c:strCache>
            </c:strRef>
          </c:cat>
          <c:val>
            <c:numRef>
              <c:f>'A. Explorátoria'!$AC$4:$AC$11</c:f>
              <c:numCache>
                <c:formatCode>0.00%</c:formatCode>
                <c:ptCount val="7"/>
                <c:pt idx="0">
                  <c:v>2.242152466367713E-3</c:v>
                </c:pt>
                <c:pt idx="1">
                  <c:v>1.5695067264573991E-2</c:v>
                </c:pt>
                <c:pt idx="2">
                  <c:v>0.18086696562032886</c:v>
                </c:pt>
                <c:pt idx="3">
                  <c:v>0.46487294469357249</c:v>
                </c:pt>
                <c:pt idx="4">
                  <c:v>0.76158445440956657</c:v>
                </c:pt>
                <c:pt idx="5">
                  <c:v>0.93049327354260092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00-8B4C-9854-00BC0EA73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[base_plano_de_saude(Recuperado Automaticamente).xlsx]A. Explorátoria!Tabela dinâmica6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Qtd_</a:t>
            </a:r>
            <a:r>
              <a:rPr lang="en-US" baseline="0"/>
              <a:t> Filhos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1470588235294115E-2"/>
              <c:y val="-9.259259259259258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'A. Explorátoria'!$AG$4</c:f>
              <c:strCache>
                <c:ptCount val="1"/>
                <c:pt idx="0">
                  <c:v>Contagem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5A4-3445-A164-6ECDA762C7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5A4-3445-A164-6ECDA762C7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5A4-3445-A164-6ECDA762C71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5A4-3445-A164-6ECDA762C71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5A4-3445-A164-6ECDA762C71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CF9-374A-B557-425CCCCCA099}"/>
              </c:ext>
            </c:extLst>
          </c:dPt>
          <c:dLbls>
            <c:dLbl>
              <c:idx val="5"/>
              <c:layout>
                <c:manualLayout>
                  <c:x val="5.1470588235294115E-2"/>
                  <c:y val="-9.2592592592592587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CF9-374A-B557-425CCCCCA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'A. Explorátoria'!$AF$5:$AF$11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'A. Explorátoria'!$AG$5:$AG$11</c:f>
              <c:numCache>
                <c:formatCode>General</c:formatCode>
                <c:ptCount val="6"/>
                <c:pt idx="0">
                  <c:v>574</c:v>
                </c:pt>
                <c:pt idx="1">
                  <c:v>324</c:v>
                </c:pt>
                <c:pt idx="2">
                  <c:v>240</c:v>
                </c:pt>
                <c:pt idx="3">
                  <c:v>157</c:v>
                </c:pt>
                <c:pt idx="4">
                  <c:v>25</c:v>
                </c:pt>
                <c:pt idx="5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9-374A-B557-425CCCCCA099}"/>
            </c:ext>
          </c:extLst>
        </c:ser>
        <c:ser>
          <c:idx val="1"/>
          <c:order val="1"/>
          <c:tx>
            <c:strRef>
              <c:f>'A. Explorátoria'!$AH$4</c:f>
              <c:strCache>
                <c:ptCount val="1"/>
                <c:pt idx="0">
                  <c:v>Freq. Relativa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5A4-3445-A164-6ECDA762C7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5A4-3445-A164-6ECDA762C7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5A4-3445-A164-6ECDA762C71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5A4-3445-A164-6ECDA762C71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5A4-3445-A164-6ECDA762C71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5A4-3445-A164-6ECDA762C718}"/>
              </c:ext>
            </c:extLst>
          </c:dPt>
          <c:cat>
            <c:strRef>
              <c:f>'A. Explorátoria'!$AF$5:$AF$11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'A. Explorátoria'!$AH$5:$AH$11</c:f>
              <c:numCache>
                <c:formatCode>0.00%</c:formatCode>
                <c:ptCount val="6"/>
                <c:pt idx="0">
                  <c:v>0.42899850523168909</c:v>
                </c:pt>
                <c:pt idx="1">
                  <c:v>0.24215246636771301</c:v>
                </c:pt>
                <c:pt idx="2">
                  <c:v>0.17937219730941703</c:v>
                </c:pt>
                <c:pt idx="3">
                  <c:v>0.11733931240657698</c:v>
                </c:pt>
                <c:pt idx="4">
                  <c:v>1.8684603886397609E-2</c:v>
                </c:pt>
                <c:pt idx="5">
                  <c:v>1.3452914798206279E-2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F9-374A-B557-425CCCCCA099}"/>
            </c:ext>
          </c:extLst>
        </c:ser>
        <c:ser>
          <c:idx val="2"/>
          <c:order val="2"/>
          <c:tx>
            <c:strRef>
              <c:f>'A. Explorátoria'!$AI$4</c:f>
              <c:strCache>
                <c:ptCount val="1"/>
                <c:pt idx="0">
                  <c:v>Freq. Absoluta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5A4-3445-A164-6ECDA762C7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5A4-3445-A164-6ECDA762C7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F5A4-3445-A164-6ECDA762C71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F5A4-3445-A164-6ECDA762C71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F5A4-3445-A164-6ECDA762C71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F5A4-3445-A164-6ECDA762C718}"/>
              </c:ext>
            </c:extLst>
          </c:dPt>
          <c:cat>
            <c:strRef>
              <c:f>'A. Explorátoria'!$AF$5:$AF$11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'A. Explorátoria'!$AI$5:$AI$11</c:f>
              <c:numCache>
                <c:formatCode>0.00%</c:formatCode>
                <c:ptCount val="6"/>
                <c:pt idx="0">
                  <c:v>0.42899850523168909</c:v>
                </c:pt>
                <c:pt idx="1">
                  <c:v>0.67115097159940207</c:v>
                </c:pt>
                <c:pt idx="2">
                  <c:v>0.85052316890881918</c:v>
                </c:pt>
                <c:pt idx="3">
                  <c:v>0.96786248131539609</c:v>
                </c:pt>
                <c:pt idx="4">
                  <c:v>0.98654708520179368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F9-374A-B557-425CCCCCA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[base_plano_de_saude(Recuperado Automaticamente).xlsx]A. Explorátoria!Tabela dinâmica7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Fumante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'A. Explorátoria'!$AM$5</c:f>
              <c:strCache>
                <c:ptCount val="1"/>
                <c:pt idx="0">
                  <c:v>Contagem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A94-5241-BABA-3BD6A036E98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A94-5241-BABA-3BD6A036E9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'A. Explorátoria'!$AL$6:$AL$8</c:f>
              <c:strCache>
                <c:ptCount val="2"/>
                <c:pt idx="0">
                  <c:v>Sim</c:v>
                </c:pt>
                <c:pt idx="1">
                  <c:v>Não</c:v>
                </c:pt>
              </c:strCache>
            </c:strRef>
          </c:cat>
          <c:val>
            <c:numRef>
              <c:f>'A. Explorátoria'!$AM$6:$AM$8</c:f>
              <c:numCache>
                <c:formatCode>General</c:formatCode>
                <c:ptCount val="2"/>
                <c:pt idx="0">
                  <c:v>274</c:v>
                </c:pt>
                <c:pt idx="1">
                  <c:v>1064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B-E642-A5BA-29E07E93A7CA}"/>
            </c:ext>
          </c:extLst>
        </c:ser>
        <c:ser>
          <c:idx val="1"/>
          <c:order val="1"/>
          <c:tx>
            <c:strRef>
              <c:f>'A. Explorátoria'!$AN$5</c:f>
              <c:strCache>
                <c:ptCount val="1"/>
                <c:pt idx="0">
                  <c:v>Freq. Relativa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A94-5241-BABA-3BD6A036E98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A94-5241-BABA-3BD6A036E982}"/>
              </c:ext>
            </c:extLst>
          </c:dPt>
          <c:cat>
            <c:strRef>
              <c:f>'A. Explorátoria'!$AL$6:$AL$8</c:f>
              <c:strCache>
                <c:ptCount val="2"/>
                <c:pt idx="0">
                  <c:v>Sim</c:v>
                </c:pt>
                <c:pt idx="1">
                  <c:v>Não</c:v>
                </c:pt>
              </c:strCache>
            </c:strRef>
          </c:cat>
          <c:val>
            <c:numRef>
              <c:f>'A. Explorátoria'!$AN$6:$AN$8</c:f>
              <c:numCache>
                <c:formatCode>0.00%</c:formatCode>
                <c:ptCount val="2"/>
                <c:pt idx="0">
                  <c:v>0.20478325859491778</c:v>
                </c:pt>
                <c:pt idx="1">
                  <c:v>0.79521674140508225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CB-E642-A5BA-29E07E93A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[base_plano_de_saude(Recuperado Automaticamente).xlsx]A. Explorátoria!Tabela dinâmica8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Região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'A. Explorátoria'!$AS$4</c:f>
              <c:strCache>
                <c:ptCount val="1"/>
                <c:pt idx="0">
                  <c:v>Contagem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2BF-B344-AC39-15D1B537A06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2BF-B344-AC39-15D1B537A06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2BF-B344-AC39-15D1B537A06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2BF-B344-AC39-15D1B537A06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'A. Explorátoria'!$AR$5:$AR$9</c:f>
              <c:strCache>
                <c:ptCount val="4"/>
                <c:pt idx="0">
                  <c:v>Centro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</c:strCache>
            </c:strRef>
          </c:cat>
          <c:val>
            <c:numRef>
              <c:f>'A. Explorátoria'!$AS$5:$AS$9</c:f>
              <c:numCache>
                <c:formatCode>General</c:formatCode>
                <c:ptCount val="4"/>
                <c:pt idx="0">
                  <c:v>325</c:v>
                </c:pt>
                <c:pt idx="1">
                  <c:v>324</c:v>
                </c:pt>
                <c:pt idx="2">
                  <c:v>325</c:v>
                </c:pt>
                <c:pt idx="3">
                  <c:v>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5-F149-BE55-E29D91F2CAB8}"/>
            </c:ext>
          </c:extLst>
        </c:ser>
        <c:ser>
          <c:idx val="1"/>
          <c:order val="1"/>
          <c:tx>
            <c:strRef>
              <c:f>'A. Explorátoria'!$AT$4</c:f>
              <c:strCache>
                <c:ptCount val="1"/>
                <c:pt idx="0">
                  <c:v>Freq. Relativa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2BF-B344-AC39-15D1B537A06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2BF-B344-AC39-15D1B537A06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2BF-B344-AC39-15D1B537A06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2BF-B344-AC39-15D1B537A06E}"/>
              </c:ext>
            </c:extLst>
          </c:dPt>
          <c:cat>
            <c:strRef>
              <c:f>'A. Explorátoria'!$AR$5:$AR$9</c:f>
              <c:strCache>
                <c:ptCount val="4"/>
                <c:pt idx="0">
                  <c:v>Centro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</c:strCache>
            </c:strRef>
          </c:cat>
          <c:val>
            <c:numRef>
              <c:f>'A. Explorátoria'!$AT$5:$AT$9</c:f>
              <c:numCache>
                <c:formatCode>0.00%</c:formatCode>
                <c:ptCount val="4"/>
                <c:pt idx="0">
                  <c:v>0.2428998505231689</c:v>
                </c:pt>
                <c:pt idx="1">
                  <c:v>0.24215246636771301</c:v>
                </c:pt>
                <c:pt idx="2">
                  <c:v>0.2428998505231689</c:v>
                </c:pt>
                <c:pt idx="3">
                  <c:v>0.27204783258594917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75-F149-BE55-E29D91F2C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Idade x Custos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'A. Associação'!$B$1</c:f>
              <c:strCache>
                <c:ptCount val="1"/>
                <c:pt idx="0">
                  <c:v>Custo_Saude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'A. Associação'!$A$2:$A$1339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'A. Associação'!$B$2:$B$1339</c:f>
              <c:numCache>
                <c:formatCode>#,##0.00</c:formatCode>
                <c:ptCount val="1338"/>
                <c:pt idx="0">
                  <c:v>1688.4923999999999</c:v>
                </c:pt>
                <c:pt idx="1">
                  <c:v>172.55522999999999</c:v>
                </c:pt>
                <c:pt idx="2">
                  <c:v>444.94620000000003</c:v>
                </c:pt>
                <c:pt idx="3">
                  <c:v>2198.4470609999998</c:v>
                </c:pt>
                <c:pt idx="4">
                  <c:v>386.68552</c:v>
                </c:pt>
                <c:pt idx="5">
                  <c:v>375.66215999999997</c:v>
                </c:pt>
                <c:pt idx="6">
                  <c:v>824.05895999999996</c:v>
                </c:pt>
                <c:pt idx="7">
                  <c:v>728.15056000000004</c:v>
                </c:pt>
                <c:pt idx="8">
                  <c:v>640.64107000000001</c:v>
                </c:pt>
                <c:pt idx="9">
                  <c:v>2892.3136920000002</c:v>
                </c:pt>
                <c:pt idx="10">
                  <c:v>272.13207999999997</c:v>
                </c:pt>
                <c:pt idx="11">
                  <c:v>2780.8725100000001</c:v>
                </c:pt>
                <c:pt idx="12">
                  <c:v>182.68430000000001</c:v>
                </c:pt>
                <c:pt idx="13">
                  <c:v>1109.07178</c:v>
                </c:pt>
                <c:pt idx="14">
                  <c:v>3961.1757700000003</c:v>
                </c:pt>
                <c:pt idx="15">
                  <c:v>183.72370000000001</c:v>
                </c:pt>
                <c:pt idx="16">
                  <c:v>1079.73362</c:v>
                </c:pt>
                <c:pt idx="17">
                  <c:v>239.517155</c:v>
                </c:pt>
                <c:pt idx="18">
                  <c:v>1060.2384999999999</c:v>
                </c:pt>
                <c:pt idx="19">
                  <c:v>3683.7466999999997</c:v>
                </c:pt>
                <c:pt idx="20">
                  <c:v>1322.884695</c:v>
                </c:pt>
                <c:pt idx="21">
                  <c:v>414.97359999999998</c:v>
                </c:pt>
                <c:pt idx="22">
                  <c:v>113.7011</c:v>
                </c:pt>
                <c:pt idx="23">
                  <c:v>3770.18768</c:v>
                </c:pt>
                <c:pt idx="24">
                  <c:v>620.390175</c:v>
                </c:pt>
                <c:pt idx="25">
                  <c:v>1400.11338</c:v>
                </c:pt>
                <c:pt idx="26">
                  <c:v>1445.1835150000002</c:v>
                </c:pt>
                <c:pt idx="27">
                  <c:v>1226.8632250000001</c:v>
                </c:pt>
                <c:pt idx="28">
                  <c:v>277.51921499999997</c:v>
                </c:pt>
                <c:pt idx="29">
                  <c:v>3871.1</c:v>
                </c:pt>
                <c:pt idx="30">
                  <c:v>3558.5576000000001</c:v>
                </c:pt>
                <c:pt idx="31">
                  <c:v>219.81898500000003</c:v>
                </c:pt>
                <c:pt idx="32">
                  <c:v>468.77969999999993</c:v>
                </c:pt>
                <c:pt idx="33">
                  <c:v>1377.0097900000001</c:v>
                </c:pt>
                <c:pt idx="34">
                  <c:v>5119.4559140000001</c:v>
                </c:pt>
                <c:pt idx="35">
                  <c:v>162.543375</c:v>
                </c:pt>
                <c:pt idx="36">
                  <c:v>1561.219335</c:v>
                </c:pt>
                <c:pt idx="37">
                  <c:v>230.23000000000002</c:v>
                </c:pt>
                <c:pt idx="38">
                  <c:v>3977.4276299999997</c:v>
                </c:pt>
                <c:pt idx="39">
                  <c:v>4817.3360999999995</c:v>
                </c:pt>
                <c:pt idx="40">
                  <c:v>304.6062</c:v>
                </c:pt>
                <c:pt idx="41">
                  <c:v>494.97587000000004</c:v>
                </c:pt>
                <c:pt idx="42">
                  <c:v>627.24772000000007</c:v>
                </c:pt>
                <c:pt idx="43">
                  <c:v>631.3759</c:v>
                </c:pt>
                <c:pt idx="44">
                  <c:v>607.96715000000006</c:v>
                </c:pt>
                <c:pt idx="45">
                  <c:v>2063.0283509999999</c:v>
                </c:pt>
                <c:pt idx="46">
                  <c:v>339.33563500000002</c:v>
                </c:pt>
                <c:pt idx="47">
                  <c:v>355.69223</c:v>
                </c:pt>
                <c:pt idx="48">
                  <c:v>1262.9896699999999</c:v>
                </c:pt>
                <c:pt idx="49">
                  <c:v>3870.9175999999998</c:v>
                </c:pt>
                <c:pt idx="50">
                  <c:v>221.11307499999998</c:v>
                </c:pt>
                <c:pt idx="51">
                  <c:v>357.98286999999999</c:v>
                </c:pt>
                <c:pt idx="52">
                  <c:v>2356.8272000000002</c:v>
                </c:pt>
                <c:pt idx="53">
                  <c:v>3774.2575700000002</c:v>
                </c:pt>
                <c:pt idx="54">
                  <c:v>805.96791000000007</c:v>
                </c:pt>
                <c:pt idx="55">
                  <c:v>4749.649445</c:v>
                </c:pt>
                <c:pt idx="56">
                  <c:v>1360.7368750000001</c:v>
                </c:pt>
                <c:pt idx="57">
                  <c:v>3430.3167200000003</c:v>
                </c:pt>
                <c:pt idx="58">
                  <c:v>2324.4790199999998</c:v>
                </c:pt>
                <c:pt idx="59">
                  <c:v>598.95236499999999</c:v>
                </c:pt>
                <c:pt idx="60">
                  <c:v>860.62173999999993</c:v>
                </c:pt>
                <c:pt idx="61">
                  <c:v>450.46624000000003</c:v>
                </c:pt>
                <c:pt idx="62">
                  <c:v>3016.6618170000002</c:v>
                </c:pt>
                <c:pt idx="63">
                  <c:v>413.36416499999996</c:v>
                </c:pt>
                <c:pt idx="64">
                  <c:v>1471.1743799999999</c:v>
                </c:pt>
                <c:pt idx="65">
                  <c:v>174.32139999999998</c:v>
                </c:pt>
                <c:pt idx="66">
                  <c:v>1423.5072</c:v>
                </c:pt>
                <c:pt idx="67">
                  <c:v>638.93778499999996</c:v>
                </c:pt>
                <c:pt idx="68">
                  <c:v>592.01040999999998</c:v>
                </c:pt>
                <c:pt idx="69">
                  <c:v>1766.3144199999999</c:v>
                </c:pt>
                <c:pt idx="70">
                  <c:v>1657.7779500000001</c:v>
                </c:pt>
                <c:pt idx="71">
                  <c:v>679.94579999999996</c:v>
                </c:pt>
                <c:pt idx="72">
                  <c:v>1174.1726000000001</c:v>
                </c:pt>
                <c:pt idx="73">
                  <c:v>1194.6625899999999</c:v>
                </c:pt>
                <c:pt idx="74">
                  <c:v>772.68540000000007</c:v>
                </c:pt>
                <c:pt idx="75">
                  <c:v>1135.6660900000002</c:v>
                </c:pt>
                <c:pt idx="76">
                  <c:v>394.74131</c:v>
                </c:pt>
                <c:pt idx="77">
                  <c:v>153.24697</c:v>
                </c:pt>
                <c:pt idx="78">
                  <c:v>275.502095</c:v>
                </c:pt>
                <c:pt idx="79">
                  <c:v>657.10243500000001</c:v>
                </c:pt>
                <c:pt idx="80">
                  <c:v>444.12131499999998</c:v>
                </c:pt>
                <c:pt idx="81">
                  <c:v>793.52911500000005</c:v>
                </c:pt>
                <c:pt idx="82">
                  <c:v>3716.51638</c:v>
                </c:pt>
                <c:pt idx="83">
                  <c:v>1103.36617</c:v>
                </c:pt>
                <c:pt idx="84">
                  <c:v>3983.6518999999998</c:v>
                </c:pt>
                <c:pt idx="85">
                  <c:v>2109.8554049999998</c:v>
                </c:pt>
                <c:pt idx="86">
                  <c:v>4357.8939399999999</c:v>
                </c:pt>
                <c:pt idx="87">
                  <c:v>1107.3175999999999</c:v>
                </c:pt>
                <c:pt idx="88">
                  <c:v>802.66665999999998</c:v>
                </c:pt>
                <c:pt idx="89">
                  <c:v>1108.2577200000001</c:v>
                </c:pt>
                <c:pt idx="90">
                  <c:v>202.69740999999999</c:v>
                </c:pt>
                <c:pt idx="91">
                  <c:v>1094.213205</c:v>
                </c:pt>
                <c:pt idx="92">
                  <c:v>3018.4936699999998</c:v>
                </c:pt>
                <c:pt idx="93">
                  <c:v>572.90053</c:v>
                </c:pt>
                <c:pt idx="94">
                  <c:v>4729.1054999999997</c:v>
                </c:pt>
                <c:pt idx="95">
                  <c:v>376.68838</c:v>
                </c:pt>
                <c:pt idx="96">
                  <c:v>1210.5319999999999</c:v>
                </c:pt>
                <c:pt idx="97">
                  <c:v>1022.62842</c:v>
                </c:pt>
                <c:pt idx="98">
                  <c:v>2241.26485</c:v>
                </c:pt>
                <c:pt idx="99">
                  <c:v>1582.0699</c:v>
                </c:pt>
                <c:pt idx="100">
                  <c:v>618.61270000000002</c:v>
                </c:pt>
                <c:pt idx="101">
                  <c:v>364.50894</c:v>
                </c:pt>
                <c:pt idx="102">
                  <c:v>2134.4846699999998</c:v>
                </c:pt>
                <c:pt idx="103">
                  <c:v>3094.2191800000001</c:v>
                </c:pt>
                <c:pt idx="104">
                  <c:v>500.38530000000003</c:v>
                </c:pt>
                <c:pt idx="105">
                  <c:v>1756.037975</c:v>
                </c:pt>
                <c:pt idx="106">
                  <c:v>233.15189999999998</c:v>
                </c:pt>
                <c:pt idx="107">
                  <c:v>387.73042500000003</c:v>
                </c:pt>
                <c:pt idx="108">
                  <c:v>286.71195999999998</c:v>
                </c:pt>
                <c:pt idx="109">
                  <c:v>4705.55321</c:v>
                </c:pt>
                <c:pt idx="110">
                  <c:v>1082.5253699999998</c:v>
                </c:pt>
                <c:pt idx="111">
                  <c:v>1188.1358</c:v>
                </c:pt>
                <c:pt idx="112">
                  <c:v>464.67590000000001</c:v>
                </c:pt>
                <c:pt idx="113">
                  <c:v>240.47337999999999</c:v>
                </c:pt>
                <c:pt idx="114">
                  <c:v>1148.8316950000001</c:v>
                </c:pt>
                <c:pt idx="115">
                  <c:v>3025.9995559999998</c:v>
                </c:pt>
                <c:pt idx="116">
                  <c:v>1138.1325400000001</c:v>
                </c:pt>
                <c:pt idx="117">
                  <c:v>1910.7779600000001</c:v>
                </c:pt>
                <c:pt idx="118">
                  <c:v>860.13292999999999</c:v>
                </c:pt>
                <c:pt idx="119">
                  <c:v>668.64313000000004</c:v>
                </c:pt>
                <c:pt idx="120">
                  <c:v>774.03370000000007</c:v>
                </c:pt>
                <c:pt idx="121">
                  <c:v>170.56244999999998</c:v>
                </c:pt>
                <c:pt idx="122">
                  <c:v>225.747525</c:v>
                </c:pt>
                <c:pt idx="123">
                  <c:v>3955.6494499999999</c:v>
                </c:pt>
                <c:pt idx="124">
                  <c:v>1011.500885</c:v>
                </c:pt>
                <c:pt idx="125">
                  <c:v>338.53991500000001</c:v>
                </c:pt>
                <c:pt idx="126">
                  <c:v>1708.1080000000002</c:v>
                </c:pt>
                <c:pt idx="127">
                  <c:v>963.4538</c:v>
                </c:pt>
                <c:pt idx="128">
                  <c:v>3273.4186300000001</c:v>
                </c:pt>
                <c:pt idx="129">
                  <c:v>608.2405</c:v>
                </c:pt>
                <c:pt idx="130">
                  <c:v>1281.5444949999999</c:v>
                </c:pt>
                <c:pt idx="131">
                  <c:v>1361.6358599999999</c:v>
                </c:pt>
                <c:pt idx="132">
                  <c:v>1116.3568</c:v>
                </c:pt>
                <c:pt idx="133">
                  <c:v>163.25644500000001</c:v>
                </c:pt>
                <c:pt idx="134">
                  <c:v>245.721115</c:v>
                </c:pt>
                <c:pt idx="135">
                  <c:v>215.56815</c:v>
                </c:pt>
                <c:pt idx="136">
                  <c:v>126.1442</c:v>
                </c:pt>
                <c:pt idx="137">
                  <c:v>204.56852499999999</c:v>
                </c:pt>
                <c:pt idx="138">
                  <c:v>2732.2733859999998</c:v>
                </c:pt>
                <c:pt idx="139">
                  <c:v>216.67320000000001</c:v>
                </c:pt>
                <c:pt idx="140">
                  <c:v>2737.5904780000001</c:v>
                </c:pt>
                <c:pt idx="141">
                  <c:v>349.05491000000001</c:v>
                </c:pt>
                <c:pt idx="142">
                  <c:v>1897.2494999999999</c:v>
                </c:pt>
                <c:pt idx="143">
                  <c:v>1815.7876000000001</c:v>
                </c:pt>
                <c:pt idx="144">
                  <c:v>2074.5989099999997</c:v>
                </c:pt>
                <c:pt idx="145">
                  <c:v>513.82566999999995</c:v>
                </c:pt>
                <c:pt idx="146">
                  <c:v>4072.0551050000004</c:v>
                </c:pt>
                <c:pt idx="147">
                  <c:v>987.76077000000009</c:v>
                </c:pt>
                <c:pt idx="148">
                  <c:v>1095.96947</c:v>
                </c:pt>
                <c:pt idx="149">
                  <c:v>184.25190000000001</c:v>
                </c:pt>
                <c:pt idx="150">
                  <c:v>512.52157</c:v>
                </c:pt>
                <c:pt idx="151">
                  <c:v>778.96350000000007</c:v>
                </c:pt>
                <c:pt idx="152">
                  <c:v>633.43435499999998</c:v>
                </c:pt>
                <c:pt idx="153">
                  <c:v>1996.4746299999999</c:v>
                </c:pt>
                <c:pt idx="154">
                  <c:v>707.71893999999998</c:v>
                </c:pt>
                <c:pt idx="155">
                  <c:v>694.87007999999992</c:v>
                </c:pt>
                <c:pt idx="156">
                  <c:v>2122.3675800000001</c:v>
                </c:pt>
                <c:pt idx="157">
                  <c:v>1551.818025</c:v>
                </c:pt>
                <c:pt idx="158">
                  <c:v>3695.02567</c:v>
                </c:pt>
                <c:pt idx="159">
                  <c:v>1974.9383379999999</c:v>
                </c:pt>
                <c:pt idx="160">
                  <c:v>2134.8705999999997</c:v>
                </c:pt>
                <c:pt idx="161">
                  <c:v>3614.9483500000001</c:v>
                </c:pt>
                <c:pt idx="162">
                  <c:v>1045.0552</c:v>
                </c:pt>
                <c:pt idx="163">
                  <c:v>515.21339999999998</c:v>
                </c:pt>
                <c:pt idx="164">
                  <c:v>502.81466</c:v>
                </c:pt>
                <c:pt idx="165">
                  <c:v>1040.7085849999999</c:v>
                </c:pt>
                <c:pt idx="166">
                  <c:v>483.06299999999999</c:v>
                </c:pt>
                <c:pt idx="167">
                  <c:v>612.87974499999996</c:v>
                </c:pt>
                <c:pt idx="168">
                  <c:v>271.927975</c:v>
                </c:pt>
                <c:pt idx="169">
                  <c:v>482.79049500000002</c:v>
                </c:pt>
                <c:pt idx="170">
                  <c:v>1340.5390299999999</c:v>
                </c:pt>
                <c:pt idx="171">
                  <c:v>811.66800000000001</c:v>
                </c:pt>
                <c:pt idx="172">
                  <c:v>169.47963999999999</c:v>
                </c:pt>
                <c:pt idx="173">
                  <c:v>524.60469999999998</c:v>
                </c:pt>
                <c:pt idx="174">
                  <c:v>285.54375500000003</c:v>
                </c:pt>
                <c:pt idx="175">
                  <c:v>4882.4449999999997</c:v>
                </c:pt>
                <c:pt idx="176">
                  <c:v>645.58626500000003</c:v>
                </c:pt>
                <c:pt idx="177">
                  <c:v>1043.6096</c:v>
                </c:pt>
                <c:pt idx="178">
                  <c:v>882.3279</c:v>
                </c:pt>
                <c:pt idx="179">
                  <c:v>853.828845</c:v>
                </c:pt>
                <c:pt idx="180">
                  <c:v>1173.5879049999999</c:v>
                </c:pt>
                <c:pt idx="181">
                  <c:v>163.18212</c:v>
                </c:pt>
                <c:pt idx="182">
                  <c:v>400.54225000000002</c:v>
                </c:pt>
                <c:pt idx="183">
                  <c:v>741.94778999999994</c:v>
                </c:pt>
                <c:pt idx="184">
                  <c:v>773.14270999999997</c:v>
                </c:pt>
                <c:pt idx="185">
                  <c:v>4375.333705</c:v>
                </c:pt>
                <c:pt idx="186">
                  <c:v>398.19767999999999</c:v>
                </c:pt>
                <c:pt idx="187">
                  <c:v>532.56510000000003</c:v>
                </c:pt>
                <c:pt idx="188">
                  <c:v>677.59609999999998</c:v>
                </c:pt>
                <c:pt idx="189">
                  <c:v>492.29158999999999</c:v>
                </c:pt>
                <c:pt idx="190">
                  <c:v>1255.76053</c:v>
                </c:pt>
                <c:pt idx="191">
                  <c:v>488.38659999999999</c:v>
                </c:pt>
                <c:pt idx="192">
                  <c:v>213.76536000000002</c:v>
                </c:pt>
                <c:pt idx="193">
                  <c:v>1204.4342000000001</c:v>
                </c:pt>
                <c:pt idx="194">
                  <c:v>113.74697</c:v>
                </c:pt>
                <c:pt idx="195">
                  <c:v>163.95631</c:v>
                </c:pt>
                <c:pt idx="196">
                  <c:v>564.97149999999999</c:v>
                </c:pt>
                <c:pt idx="197">
                  <c:v>851.68290000000002</c:v>
                </c:pt>
                <c:pt idx="198">
                  <c:v>964.42525000000001</c:v>
                </c:pt>
                <c:pt idx="199">
                  <c:v>1490.15167</c:v>
                </c:pt>
                <c:pt idx="200">
                  <c:v>213.06759000000002</c:v>
                </c:pt>
                <c:pt idx="201">
                  <c:v>887.11517000000003</c:v>
                </c:pt>
                <c:pt idx="202">
                  <c:v>1301.220865</c:v>
                </c:pt>
                <c:pt idx="203">
                  <c:v>3713.3898200000003</c:v>
                </c:pt>
                <c:pt idx="204">
                  <c:v>714.71049999999991</c:v>
                </c:pt>
                <c:pt idx="205">
                  <c:v>433.77352000000002</c:v>
                </c:pt>
                <c:pt idx="206">
                  <c:v>1174.3299000000002</c:v>
                </c:pt>
                <c:pt idx="207">
                  <c:v>2098.4093600000001</c:v>
                </c:pt>
                <c:pt idx="208">
                  <c:v>1388.0949000000001</c:v>
                </c:pt>
                <c:pt idx="209">
                  <c:v>661.01097000000004</c:v>
                </c:pt>
                <c:pt idx="210">
                  <c:v>198.00700000000001</c:v>
                </c:pt>
                <c:pt idx="211">
                  <c:v>816.27162500000009</c:v>
                </c:pt>
                <c:pt idx="212">
                  <c:v>353.77030000000002</c:v>
                </c:pt>
                <c:pt idx="213">
                  <c:v>500.27826999999996</c:v>
                </c:pt>
                <c:pt idx="214">
                  <c:v>852.00260000000003</c:v>
                </c:pt>
                <c:pt idx="215">
                  <c:v>737.17719999999997</c:v>
                </c:pt>
                <c:pt idx="216">
                  <c:v>1035.5641000000001</c:v>
                </c:pt>
                <c:pt idx="217">
                  <c:v>248.37359999999998</c:v>
                </c:pt>
                <c:pt idx="218">
                  <c:v>339.29768000000001</c:v>
                </c:pt>
                <c:pt idx="219">
                  <c:v>2508.1767840000002</c:v>
                </c:pt>
                <c:pt idx="220">
                  <c:v>501.24709999999993</c:v>
                </c:pt>
                <c:pt idx="221">
                  <c:v>1056.4884500000001</c:v>
                </c:pt>
                <c:pt idx="222">
                  <c:v>525.35239999999999</c:v>
                </c:pt>
                <c:pt idx="223">
                  <c:v>3477.9614999999999</c:v>
                </c:pt>
                <c:pt idx="224">
                  <c:v>1951.5541600000001</c:v>
                </c:pt>
                <c:pt idx="225">
                  <c:v>1198.7168200000001</c:v>
                </c:pt>
                <c:pt idx="226">
                  <c:v>268.94953999999996</c:v>
                </c:pt>
                <c:pt idx="227">
                  <c:v>2422.7337240000002</c:v>
                </c:pt>
                <c:pt idx="228">
                  <c:v>735.81756500000006</c:v>
                </c:pt>
                <c:pt idx="229">
                  <c:v>922.52564000000007</c:v>
                </c:pt>
                <c:pt idx="230">
                  <c:v>744.36430499999994</c:v>
                </c:pt>
                <c:pt idx="231">
                  <c:v>1400.1286700000001</c:v>
                </c:pt>
                <c:pt idx="232">
                  <c:v>172.77850000000001</c:v>
                </c:pt>
                <c:pt idx="233">
                  <c:v>1233.3827999999999</c:v>
                </c:pt>
                <c:pt idx="234">
                  <c:v>671.01918999999998</c:v>
                </c:pt>
                <c:pt idx="235">
                  <c:v>1944.4265800000001</c:v>
                </c:pt>
                <c:pt idx="236">
                  <c:v>161.57666999999998</c:v>
                </c:pt>
                <c:pt idx="237">
                  <c:v>446.32051000000001</c:v>
                </c:pt>
                <c:pt idx="238">
                  <c:v>1735.26803</c:v>
                </c:pt>
                <c:pt idx="239">
                  <c:v>715.26714000000004</c:v>
                </c:pt>
                <c:pt idx="240">
                  <c:v>3851.1628299999998</c:v>
                </c:pt>
                <c:pt idx="241">
                  <c:v>535.407465</c:v>
                </c:pt>
                <c:pt idx="242">
                  <c:v>3516.013457</c:v>
                </c:pt>
                <c:pt idx="243">
                  <c:v>719.68669999999997</c:v>
                </c:pt>
                <c:pt idx="244">
                  <c:v>2952.3165600000002</c:v>
                </c:pt>
                <c:pt idx="245">
                  <c:v>2447.6478510000002</c:v>
                </c:pt>
                <c:pt idx="246">
                  <c:v>1264.8703399999999</c:v>
                </c:pt>
                <c:pt idx="247">
                  <c:v>198.69333999999998</c:v>
                </c:pt>
                <c:pt idx="248">
                  <c:v>183.20940000000002</c:v>
                </c:pt>
                <c:pt idx="249">
                  <c:v>404.05582500000003</c:v>
                </c:pt>
                <c:pt idx="250">
                  <c:v>1282.94551</c:v>
                </c:pt>
                <c:pt idx="251">
                  <c:v>4730.5304999999998</c:v>
                </c:pt>
                <c:pt idx="252">
                  <c:v>4426.0749900000001</c:v>
                </c:pt>
                <c:pt idx="253">
                  <c:v>426.07439999999997</c:v>
                </c:pt>
                <c:pt idx="254">
                  <c:v>4109.7161749999996</c:v>
                </c:pt>
                <c:pt idx="255">
                  <c:v>1304.7332350000001</c:v>
                </c:pt>
                <c:pt idx="256">
                  <c:v>4392.1183700000001</c:v>
                </c:pt>
                <c:pt idx="257">
                  <c:v>540.09804999999994</c:v>
                </c:pt>
                <c:pt idx="258">
                  <c:v>1152.0099850000001</c:v>
                </c:pt>
                <c:pt idx="259">
                  <c:v>3375.02918</c:v>
                </c:pt>
                <c:pt idx="260">
                  <c:v>1183.7159999999999</c:v>
                </c:pt>
                <c:pt idx="261">
                  <c:v>1708.52676</c:v>
                </c:pt>
                <c:pt idx="262">
                  <c:v>2486.9836800000003</c:v>
                </c:pt>
                <c:pt idx="263">
                  <c:v>3621.9405449999999</c:v>
                </c:pt>
                <c:pt idx="264">
                  <c:v>2046.2997660000001</c:v>
                </c:pt>
                <c:pt idx="265">
                  <c:v>4615.1124499999996</c:v>
                </c:pt>
                <c:pt idx="266">
                  <c:v>1717.9522000000002</c:v>
                </c:pt>
                <c:pt idx="267">
                  <c:v>1459.0632049999999</c:v>
                </c:pt>
                <c:pt idx="268">
                  <c:v>744.10529999999994</c:v>
                </c:pt>
                <c:pt idx="269">
                  <c:v>928.24806000000012</c:v>
                </c:pt>
                <c:pt idx="270">
                  <c:v>171.94363000000001</c:v>
                </c:pt>
                <c:pt idx="271">
                  <c:v>4285.6838000000007</c:v>
                </c:pt>
                <c:pt idx="272">
                  <c:v>726.57024999999999</c:v>
                </c:pt>
                <c:pt idx="273">
                  <c:v>961.76624500000003</c:v>
                </c:pt>
                <c:pt idx="274">
                  <c:v>252.31694999999999</c:v>
                </c:pt>
                <c:pt idx="275">
                  <c:v>971.58410000000003</c:v>
                </c:pt>
                <c:pt idx="276">
                  <c:v>280.36978499999998</c:v>
                </c:pt>
                <c:pt idx="277">
                  <c:v>215.04689999999999</c:v>
                </c:pt>
                <c:pt idx="278">
                  <c:v>1292.8791100000001</c:v>
                </c:pt>
                <c:pt idx="279">
                  <c:v>985.51314000000002</c:v>
                </c:pt>
                <c:pt idx="280">
                  <c:v>2233.1566800000001</c:v>
                </c:pt>
                <c:pt idx="281">
                  <c:v>4854.9178350000002</c:v>
                </c:pt>
                <c:pt idx="282">
                  <c:v>423.71265499999998</c:v>
                </c:pt>
                <c:pt idx="283">
                  <c:v>1187.9104050000001</c:v>
                </c:pt>
                <c:pt idx="284">
                  <c:v>962.59199999999998</c:v>
                </c:pt>
                <c:pt idx="285">
                  <c:v>774.21098000000006</c:v>
                </c:pt>
                <c:pt idx="286">
                  <c:v>943.29253000000006</c:v>
                </c:pt>
                <c:pt idx="287">
                  <c:v>1425.6192800000001</c:v>
                </c:pt>
                <c:pt idx="288">
                  <c:v>4789.6791350000003</c:v>
                </c:pt>
                <c:pt idx="289">
                  <c:v>2599.2821039999999</c:v>
                </c:pt>
                <c:pt idx="290">
                  <c:v>317.20179999999999</c:v>
                </c:pt>
                <c:pt idx="291">
                  <c:v>2027.7807509999998</c:v>
                </c:pt>
                <c:pt idx="292">
                  <c:v>4211.2235600000004</c:v>
                </c:pt>
                <c:pt idx="293">
                  <c:v>215.67518000000001</c:v>
                </c:pt>
                <c:pt idx="294">
                  <c:v>390.61270000000002</c:v>
                </c:pt>
                <c:pt idx="295">
                  <c:v>170.45680999999999</c:v>
                </c:pt>
                <c:pt idx="296">
                  <c:v>1629.7846</c:v>
                </c:pt>
                <c:pt idx="297">
                  <c:v>2197.86769</c:v>
                </c:pt>
                <c:pt idx="298">
                  <c:v>3874.6355100000001</c:v>
                </c:pt>
                <c:pt idx="299">
                  <c:v>924.94951999999989</c:v>
                </c:pt>
                <c:pt idx="300">
                  <c:v>674.67425000000003</c:v>
                </c:pt>
                <c:pt idx="301">
                  <c:v>2487.3384900000001</c:v>
                </c:pt>
                <c:pt idx="302">
                  <c:v>1226.55069</c:v>
                </c:pt>
                <c:pt idx="303">
                  <c:v>434.94620000000003</c:v>
                </c:pt>
                <c:pt idx="304">
                  <c:v>1264.6206999999999</c:v>
                </c:pt>
                <c:pt idx="305">
                  <c:v>1944.2353500000002</c:v>
                </c:pt>
                <c:pt idx="306">
                  <c:v>2017.7671129999999</c:v>
                </c:pt>
                <c:pt idx="307">
                  <c:v>415.10287</c:v>
                </c:pt>
                <c:pt idx="308">
                  <c:v>1194.459435</c:v>
                </c:pt>
                <c:pt idx="309">
                  <c:v>774.91563999999994</c:v>
                </c:pt>
                <c:pt idx="310">
                  <c:v>844.44740000000002</c:v>
                </c:pt>
                <c:pt idx="311">
                  <c:v>173.73759999999999</c:v>
                </c:pt>
                <c:pt idx="312">
                  <c:v>4212.4515300000003</c:v>
                </c:pt>
                <c:pt idx="313">
                  <c:v>812.44083999999998</c:v>
                </c:pt>
                <c:pt idx="314">
                  <c:v>3483.8872999999999</c:v>
                </c:pt>
                <c:pt idx="315">
                  <c:v>972.27695000000006</c:v>
                </c:pt>
                <c:pt idx="316">
                  <c:v>883.52649500000007</c:v>
                </c:pt>
                <c:pt idx="317">
                  <c:v>1043.506525</c:v>
                </c:pt>
                <c:pt idx="318">
                  <c:v>742.11945500000002</c:v>
                </c:pt>
                <c:pt idx="319">
                  <c:v>466.76076499999999</c:v>
                </c:pt>
                <c:pt idx="320">
                  <c:v>489.47533000000004</c:v>
                </c:pt>
                <c:pt idx="321">
                  <c:v>2467.166334</c:v>
                </c:pt>
                <c:pt idx="322">
                  <c:v>3549.1639999999998</c:v>
                </c:pt>
                <c:pt idx="323">
                  <c:v>1156.6300550000001</c:v>
                </c:pt>
                <c:pt idx="324">
                  <c:v>286.60910000000001</c:v>
                </c:pt>
                <c:pt idx="325">
                  <c:v>660.02059499999996</c:v>
                </c:pt>
                <c:pt idx="326">
                  <c:v>356.18889000000001</c:v>
                </c:pt>
                <c:pt idx="327">
                  <c:v>4276.0502200000001</c:v>
                </c:pt>
                <c:pt idx="328">
                  <c:v>4792.8029999999999</c:v>
                </c:pt>
                <c:pt idx="329">
                  <c:v>914.45650000000001</c:v>
                </c:pt>
                <c:pt idx="330">
                  <c:v>4851.7563150000005</c:v>
                </c:pt>
                <c:pt idx="331">
                  <c:v>2439.3622399999999</c:v>
                </c:pt>
                <c:pt idx="332">
                  <c:v>1342.90354</c:v>
                </c:pt>
                <c:pt idx="333">
                  <c:v>1165.8379150000001</c:v>
                </c:pt>
                <c:pt idx="334">
                  <c:v>1914.4576519999998</c:v>
                </c:pt>
                <c:pt idx="335">
                  <c:v>1382.2802999999999</c:v>
                </c:pt>
                <c:pt idx="336">
                  <c:v>1214.2578600000002</c:v>
                </c:pt>
                <c:pt idx="337">
                  <c:v>1393.76665</c:v>
                </c:pt>
                <c:pt idx="338">
                  <c:v>4191.9097000000002</c:v>
                </c:pt>
                <c:pt idx="339">
                  <c:v>823.26388000000009</c:v>
                </c:pt>
                <c:pt idx="340">
                  <c:v>1895.522017</c:v>
                </c:pt>
                <c:pt idx="341">
                  <c:v>1335.2099800000001</c:v>
                </c:pt>
                <c:pt idx="342">
                  <c:v>1321.7094499999998</c:v>
                </c:pt>
                <c:pt idx="343">
                  <c:v>1398.185035</c:v>
                </c:pt>
                <c:pt idx="344">
                  <c:v>1097.72063</c:v>
                </c:pt>
                <c:pt idx="345">
                  <c:v>618.42993999999999</c:v>
                </c:pt>
                <c:pt idx="346">
                  <c:v>488.99995000000001</c:v>
                </c:pt>
                <c:pt idx="347">
                  <c:v>833.44575499999996</c:v>
                </c:pt>
                <c:pt idx="348">
                  <c:v>547.80367999999999</c:v>
                </c:pt>
                <c:pt idx="349">
                  <c:v>163.573365</c:v>
                </c:pt>
                <c:pt idx="350">
                  <c:v>1183.0607199999999</c:v>
                </c:pt>
                <c:pt idx="351">
                  <c:v>893.2084000000001</c:v>
                </c:pt>
                <c:pt idx="352">
                  <c:v>355.4203</c:v>
                </c:pt>
                <c:pt idx="353">
                  <c:v>1240.4879100000001</c:v>
                </c:pt>
                <c:pt idx="354">
                  <c:v>1413.3037749999999</c:v>
                </c:pt>
                <c:pt idx="355">
                  <c:v>2460.3048370000001</c:v>
                </c:pt>
                <c:pt idx="356">
                  <c:v>894.41151000000013</c:v>
                </c:pt>
                <c:pt idx="357">
                  <c:v>962.03307000000007</c:v>
                </c:pt>
                <c:pt idx="358">
                  <c:v>183.72818999999998</c:v>
                </c:pt>
                <c:pt idx="359">
                  <c:v>160.75101000000001</c:v>
                </c:pt>
                <c:pt idx="360">
                  <c:v>1004.3249</c:v>
                </c:pt>
                <c:pt idx="361">
                  <c:v>475.10699999999997</c:v>
                </c:pt>
                <c:pt idx="362">
                  <c:v>1384.4505999999999</c:v>
                </c:pt>
                <c:pt idx="363">
                  <c:v>259.77789999999999</c:v>
                </c:pt>
                <c:pt idx="364">
                  <c:v>318.05101000000002</c:v>
                </c:pt>
                <c:pt idx="365">
                  <c:v>977.83472000000006</c:v>
                </c:pt>
                <c:pt idx="366">
                  <c:v>1343.0264999999999</c:v>
                </c:pt>
                <c:pt idx="367">
                  <c:v>801.70611500000007</c:v>
                </c:pt>
                <c:pt idx="368">
                  <c:v>811.62688500000002</c:v>
                </c:pt>
                <c:pt idx="369">
                  <c:v>348.18680000000001</c:v>
                </c:pt>
                <c:pt idx="370">
                  <c:v>1341.5038099999999</c:v>
                </c:pt>
                <c:pt idx="371">
                  <c:v>1202.92867</c:v>
                </c:pt>
                <c:pt idx="372">
                  <c:v>763.94174499999997</c:v>
                </c:pt>
                <c:pt idx="373">
                  <c:v>3608.5218999999997</c:v>
                </c:pt>
                <c:pt idx="374">
                  <c:v>139.15287000000001</c:v>
                </c:pt>
                <c:pt idx="375">
                  <c:v>1803.39679</c:v>
                </c:pt>
                <c:pt idx="376">
                  <c:v>2165.9930100000001</c:v>
                </c:pt>
                <c:pt idx="377">
                  <c:v>3812.6246500000002</c:v>
                </c:pt>
                <c:pt idx="378">
                  <c:v>1645.5707849999999</c:v>
                </c:pt>
                <c:pt idx="379">
                  <c:v>2700.098473</c:v>
                </c:pt>
                <c:pt idx="380">
                  <c:v>1500.6579449999999</c:v>
                </c:pt>
                <c:pt idx="381">
                  <c:v>4230.3692150000006</c:v>
                </c:pt>
                <c:pt idx="382">
                  <c:v>2078.1488920000002</c:v>
                </c:pt>
                <c:pt idx="383">
                  <c:v>584.69175999999993</c:v>
                </c:pt>
                <c:pt idx="384">
                  <c:v>830.25356499999998</c:v>
                </c:pt>
                <c:pt idx="385">
                  <c:v>126.18589999999999</c:v>
                </c:pt>
                <c:pt idx="386">
                  <c:v>1185.6411499999999</c:v>
                </c:pt>
                <c:pt idx="387">
                  <c:v>3028.4642940000003</c:v>
                </c:pt>
                <c:pt idx="388">
                  <c:v>317.68159000000003</c:v>
                </c:pt>
                <c:pt idx="389">
                  <c:v>461.80798999999996</c:v>
                </c:pt>
                <c:pt idx="390">
                  <c:v>1073.687075</c:v>
                </c:pt>
                <c:pt idx="391">
                  <c:v>213.80707000000001</c:v>
                </c:pt>
                <c:pt idx="392">
                  <c:v>896.40605500000004</c:v>
                </c:pt>
                <c:pt idx="393">
                  <c:v>929.01394999999991</c:v>
                </c:pt>
                <c:pt idx="394">
                  <c:v>941.1004999999999</c:v>
                </c:pt>
                <c:pt idx="395">
                  <c:v>752.67064499999992</c:v>
                </c:pt>
                <c:pt idx="396">
                  <c:v>852.20030000000008</c:v>
                </c:pt>
                <c:pt idx="397">
                  <c:v>1658.6497709999999</c:v>
                </c:pt>
                <c:pt idx="398">
                  <c:v>1498.8432</c:v>
                </c:pt>
                <c:pt idx="399">
                  <c:v>163.16683</c:v>
                </c:pt>
                <c:pt idx="400">
                  <c:v>926.47970000000009</c:v>
                </c:pt>
                <c:pt idx="401">
                  <c:v>808.39197999999999</c:v>
                </c:pt>
                <c:pt idx="402">
                  <c:v>1469.2669350000001</c:v>
                </c:pt>
                <c:pt idx="403">
                  <c:v>1026.9459999999999</c:v>
                </c:pt>
                <c:pt idx="404">
                  <c:v>326.01990000000001</c:v>
                </c:pt>
                <c:pt idx="405">
                  <c:v>1139.69002</c:v>
                </c:pt>
                <c:pt idx="406">
                  <c:v>418.50978999999995</c:v>
                </c:pt>
                <c:pt idx="407">
                  <c:v>853.96710000000007</c:v>
                </c:pt>
                <c:pt idx="408">
                  <c:v>665.25288</c:v>
                </c:pt>
                <c:pt idx="409">
                  <c:v>407.44537000000003</c:v>
                </c:pt>
                <c:pt idx="410">
                  <c:v>162.13402000000002</c:v>
                </c:pt>
                <c:pt idx="411">
                  <c:v>1959.480965</c:v>
                </c:pt>
                <c:pt idx="412">
                  <c:v>1445.5644050000001</c:v>
                </c:pt>
                <c:pt idx="413">
                  <c:v>508.00959999999998</c:v>
                </c:pt>
                <c:pt idx="414">
                  <c:v>213.49015</c:v>
                </c:pt>
                <c:pt idx="415">
                  <c:v>734.57266000000004</c:v>
                </c:pt>
                <c:pt idx="416">
                  <c:v>914.09509999999989</c:v>
                </c:pt>
                <c:pt idx="417">
                  <c:v>1860.8262</c:v>
                </c:pt>
                <c:pt idx="418">
                  <c:v>1441.8280399999999</c:v>
                </c:pt>
                <c:pt idx="419">
                  <c:v>2895.0469199999998</c:v>
                </c:pt>
                <c:pt idx="420">
                  <c:v>4688.9261200000001</c:v>
                </c:pt>
                <c:pt idx="421">
                  <c:v>4659.9108399999996</c:v>
                </c:pt>
                <c:pt idx="422">
                  <c:v>3912.5332250000001</c:v>
                </c:pt>
                <c:pt idx="423">
                  <c:v>272.73951</c:v>
                </c:pt>
                <c:pt idx="424">
                  <c:v>896.83299999999997</c:v>
                </c:pt>
                <c:pt idx="425">
                  <c:v>978.88659000000007</c:v>
                </c:pt>
                <c:pt idx="426">
                  <c:v>655.50703499999997</c:v>
                </c:pt>
                <c:pt idx="427">
                  <c:v>732.3734819</c:v>
                </c:pt>
                <c:pt idx="428">
                  <c:v>316.74558500000001</c:v>
                </c:pt>
                <c:pt idx="429">
                  <c:v>1880.4752400000002</c:v>
                </c:pt>
                <c:pt idx="430">
                  <c:v>2308.295533</c:v>
                </c:pt>
                <c:pt idx="431">
                  <c:v>490.64096499999994</c:v>
                </c:pt>
                <c:pt idx="432">
                  <c:v>596.97230000000002</c:v>
                </c:pt>
                <c:pt idx="433">
                  <c:v>1263.8195000000001</c:v>
                </c:pt>
                <c:pt idx="434">
                  <c:v>424.35900499999997</c:v>
                </c:pt>
                <c:pt idx="435">
                  <c:v>1391.9822899999999</c:v>
                </c:pt>
                <c:pt idx="436">
                  <c:v>225.47967</c:v>
                </c:pt>
                <c:pt idx="437">
                  <c:v>592.68459999999993</c:v>
                </c:pt>
                <c:pt idx="438">
                  <c:v>1259.2534499999999</c:v>
                </c:pt>
                <c:pt idx="439">
                  <c:v>289.73235</c:v>
                </c:pt>
                <c:pt idx="440">
                  <c:v>473.82682000000005</c:v>
                </c:pt>
                <c:pt idx="441">
                  <c:v>3707.9372000000003</c:v>
                </c:pt>
                <c:pt idx="442">
                  <c:v>114.93959</c:v>
                </c:pt>
                <c:pt idx="443">
                  <c:v>2828.7897659999999</c:v>
                </c:pt>
                <c:pt idx="444">
                  <c:v>2610.9329050000001</c:v>
                </c:pt>
                <c:pt idx="445">
                  <c:v>734.50839999999994</c:v>
                </c:pt>
                <c:pt idx="446">
                  <c:v>1273.09996</c:v>
                </c:pt>
                <c:pt idx="447">
                  <c:v>1145.4021500000001</c:v>
                </c:pt>
                <c:pt idx="448">
                  <c:v>591.09440000000006</c:v>
                </c:pt>
                <c:pt idx="449">
                  <c:v>476.23289999999997</c:v>
                </c:pt>
                <c:pt idx="450">
                  <c:v>751.22669999999994</c:v>
                </c:pt>
                <c:pt idx="451">
                  <c:v>403.22406999999998</c:v>
                </c:pt>
                <c:pt idx="452">
                  <c:v>196.9614</c:v>
                </c:pt>
                <c:pt idx="453">
                  <c:v>176.95316499999998</c:v>
                </c:pt>
                <c:pt idx="454">
                  <c:v>468.63887000000005</c:v>
                </c:pt>
                <c:pt idx="455">
                  <c:v>2179.7000400000002</c:v>
                </c:pt>
                <c:pt idx="456">
                  <c:v>1188.19696</c:v>
                </c:pt>
                <c:pt idx="457">
                  <c:v>1184.077505</c:v>
                </c:pt>
                <c:pt idx="458">
                  <c:v>1060.1412</c:v>
                </c:pt>
                <c:pt idx="459">
                  <c:v>768.26700000000005</c:v>
                </c:pt>
                <c:pt idx="460">
                  <c:v>1038.14787</c:v>
                </c:pt>
                <c:pt idx="461">
                  <c:v>2214.4031999999997</c:v>
                </c:pt>
                <c:pt idx="462">
                  <c:v>1523.0324049999999</c:v>
                </c:pt>
                <c:pt idx="463">
                  <c:v>1116.5417649999999</c:v>
                </c:pt>
                <c:pt idx="464">
                  <c:v>163.20362500000002</c:v>
                </c:pt>
                <c:pt idx="465">
                  <c:v>1952.1968199999999</c:v>
                </c:pt>
                <c:pt idx="466">
                  <c:v>1322.4693</c:v>
                </c:pt>
                <c:pt idx="467">
                  <c:v>1264.3377800000001</c:v>
                </c:pt>
                <c:pt idx="468">
                  <c:v>2328.89284</c:v>
                </c:pt>
                <c:pt idx="469">
                  <c:v>220.10971000000001</c:v>
                </c:pt>
                <c:pt idx="470">
                  <c:v>249.70383000000001</c:v>
                </c:pt>
                <c:pt idx="471">
                  <c:v>220.347185</c:v>
                </c:pt>
                <c:pt idx="472">
                  <c:v>174.44649999999999</c:v>
                </c:pt>
                <c:pt idx="473">
                  <c:v>2087.8784430000001</c:v>
                </c:pt>
                <c:pt idx="474">
                  <c:v>2538.2296999999999</c:v>
                </c:pt>
                <c:pt idx="475">
                  <c:v>2886.8663900000001</c:v>
                </c:pt>
                <c:pt idx="476">
                  <c:v>3514.7528480000001</c:v>
                </c:pt>
                <c:pt idx="477">
                  <c:v>253.43937500000001</c:v>
                </c:pt>
                <c:pt idx="478">
                  <c:v>153.43045000000001</c:v>
                </c:pt>
                <c:pt idx="479">
                  <c:v>182.42854</c:v>
                </c:pt>
                <c:pt idx="480">
                  <c:v>1555.518875</c:v>
                </c:pt>
                <c:pt idx="481">
                  <c:v>930.47019</c:v>
                </c:pt>
                <c:pt idx="482">
                  <c:v>162.21885</c:v>
                </c:pt>
                <c:pt idx="483">
                  <c:v>988.00679999999988</c:v>
                </c:pt>
                <c:pt idx="484">
                  <c:v>956.30290000000002</c:v>
                </c:pt>
                <c:pt idx="485">
                  <c:v>434.70233500000006</c:v>
                </c:pt>
                <c:pt idx="486">
                  <c:v>1247.53513</c:v>
                </c:pt>
                <c:pt idx="487">
                  <c:v>125.39359999999999</c:v>
                </c:pt>
                <c:pt idx="488">
                  <c:v>4888.5135609999998</c:v>
                </c:pt>
                <c:pt idx="489">
                  <c:v>1046.19794</c:v>
                </c:pt>
                <c:pt idx="490">
                  <c:v>174.87739999999999</c:v>
                </c:pt>
                <c:pt idx="491">
                  <c:v>2451.3091260000001</c:v>
                </c:pt>
                <c:pt idx="492">
                  <c:v>219.64731999999998</c:v>
                </c:pt>
                <c:pt idx="493">
                  <c:v>1257.4049</c:v>
                </c:pt>
                <c:pt idx="494">
                  <c:v>1794.2105999999999</c:v>
                </c:pt>
                <c:pt idx="495">
                  <c:v>196.70227</c:v>
                </c:pt>
                <c:pt idx="496">
                  <c:v>493.16469999999998</c:v>
                </c:pt>
                <c:pt idx="497">
                  <c:v>802.79679999999996</c:v>
                </c:pt>
                <c:pt idx="498">
                  <c:v>821.11002000000008</c:v>
                </c:pt>
                <c:pt idx="499">
                  <c:v>1347.086</c:v>
                </c:pt>
                <c:pt idx="500">
                  <c:v>3619.7699000000002</c:v>
                </c:pt>
                <c:pt idx="501">
                  <c:v>683.73686999999995</c:v>
                </c:pt>
                <c:pt idx="502">
                  <c:v>2221.81149</c:v>
                </c:pt>
                <c:pt idx="503">
                  <c:v>3254.8340499999999</c:v>
                </c:pt>
                <c:pt idx="504">
                  <c:v>597.43846999999994</c:v>
                </c:pt>
                <c:pt idx="505">
                  <c:v>679.68632500000001</c:v>
                </c:pt>
                <c:pt idx="506">
                  <c:v>264.32685000000004</c:v>
                </c:pt>
                <c:pt idx="507">
                  <c:v>307.70954999999998</c:v>
                </c:pt>
                <c:pt idx="508">
                  <c:v>304.42133000000001</c:v>
                </c:pt>
                <c:pt idx="509">
                  <c:v>1145.528</c:v>
                </c:pt>
                <c:pt idx="510">
                  <c:v>1176.30009</c:v>
                </c:pt>
                <c:pt idx="511">
                  <c:v>249.84144000000001</c:v>
                </c:pt>
                <c:pt idx="512">
                  <c:v>936.13268000000005</c:v>
                </c:pt>
                <c:pt idx="513">
                  <c:v>125.62989999999999</c:v>
                </c:pt>
                <c:pt idx="514">
                  <c:v>2108.2159999999999</c:v>
                </c:pt>
                <c:pt idx="515">
                  <c:v>1136.2755</c:v>
                </c:pt>
                <c:pt idx="516">
                  <c:v>2772.4288750000001</c:v>
                </c:pt>
                <c:pt idx="517">
                  <c:v>841.34630500000003</c:v>
                </c:pt>
                <c:pt idx="518">
                  <c:v>524.07650000000001</c:v>
                </c:pt>
                <c:pt idx="519">
                  <c:v>385.77592500000003</c:v>
                </c:pt>
                <c:pt idx="520">
                  <c:v>2565.657526</c:v>
                </c:pt>
                <c:pt idx="521">
                  <c:v>399.41777999999999</c:v>
                </c:pt>
                <c:pt idx="522">
                  <c:v>986.63048500000002</c:v>
                </c:pt>
                <c:pt idx="523">
                  <c:v>539.76166999999998</c:v>
                </c:pt>
                <c:pt idx="524">
                  <c:v>3824.5593269999999</c:v>
                </c:pt>
                <c:pt idx="525">
                  <c:v>1148.2634849999999</c:v>
                </c:pt>
                <c:pt idx="526">
                  <c:v>2405.9680189999999</c:v>
                </c:pt>
                <c:pt idx="527">
                  <c:v>986.10249999999996</c:v>
                </c:pt>
                <c:pt idx="528">
                  <c:v>834.29087500000003</c:v>
                </c:pt>
                <c:pt idx="529">
                  <c:v>170.80014</c:v>
                </c:pt>
                <c:pt idx="530">
                  <c:v>4867.55177</c:v>
                </c:pt>
                <c:pt idx="531">
                  <c:v>1404.3476699999999</c:v>
                </c:pt>
                <c:pt idx="532">
                  <c:v>1292.5886</c:v>
                </c:pt>
                <c:pt idx="533">
                  <c:v>1921.4705529999999</c:v>
                </c:pt>
                <c:pt idx="534">
                  <c:v>1383.1115199999999</c:v>
                </c:pt>
                <c:pt idx="535">
                  <c:v>606.71267499999999</c:v>
                </c:pt>
                <c:pt idx="536">
                  <c:v>597.23779999999999</c:v>
                </c:pt>
                <c:pt idx="537">
                  <c:v>882.50859999999989</c:v>
                </c:pt>
                <c:pt idx="538">
                  <c:v>823.30975000000001</c:v>
                </c:pt>
                <c:pt idx="539">
                  <c:v>2734.6042069999999</c:v>
                </c:pt>
                <c:pt idx="540">
                  <c:v>619.64480000000003</c:v>
                </c:pt>
                <c:pt idx="541">
                  <c:v>305.63881000000003</c:v>
                </c:pt>
                <c:pt idx="542">
                  <c:v>1388.7203999999999</c:v>
                </c:pt>
                <c:pt idx="543">
                  <c:v>6377.0428010000005</c:v>
                </c:pt>
                <c:pt idx="544">
                  <c:v>1023.1499900000001</c:v>
                </c:pt>
                <c:pt idx="545">
                  <c:v>2380.72406</c:v>
                </c:pt>
                <c:pt idx="546">
                  <c:v>326.88466499999998</c:v>
                </c:pt>
                <c:pt idx="547">
                  <c:v>1153.8421000000001</c:v>
                </c:pt>
                <c:pt idx="548">
                  <c:v>321.36220500000002</c:v>
                </c:pt>
                <c:pt idx="549">
                  <c:v>4586.3204999999998</c:v>
                </c:pt>
                <c:pt idx="550">
                  <c:v>1339.0558999999998</c:v>
                </c:pt>
                <c:pt idx="551">
                  <c:v>397.29246999999998</c:v>
                </c:pt>
                <c:pt idx="552">
                  <c:v>1295.7118</c:v>
                </c:pt>
                <c:pt idx="553">
                  <c:v>1118.76567</c:v>
                </c:pt>
                <c:pt idx="554">
                  <c:v>1787.8900679999999</c:v>
                </c:pt>
                <c:pt idx="555">
                  <c:v>384.76740000000001</c:v>
                </c:pt>
                <c:pt idx="556">
                  <c:v>833.45895999999993</c:v>
                </c:pt>
                <c:pt idx="557">
                  <c:v>393.51799</c:v>
                </c:pt>
                <c:pt idx="558">
                  <c:v>3998.3425949999996</c:v>
                </c:pt>
                <c:pt idx="559">
                  <c:v>164.64296999999999</c:v>
                </c:pt>
                <c:pt idx="560">
                  <c:v>919.38384999999994</c:v>
                </c:pt>
                <c:pt idx="561">
                  <c:v>1092.3933199999999</c:v>
                </c:pt>
                <c:pt idx="562">
                  <c:v>249.40219999999999</c:v>
                </c:pt>
                <c:pt idx="563">
                  <c:v>905.87302999999997</c:v>
                </c:pt>
                <c:pt idx="564">
                  <c:v>280.12588</c:v>
                </c:pt>
                <c:pt idx="565">
                  <c:v>212.84310500000001</c:v>
                </c:pt>
                <c:pt idx="566">
                  <c:v>637.35573499999998</c:v>
                </c:pt>
                <c:pt idx="567">
                  <c:v>725.67231000000004</c:v>
                </c:pt>
                <c:pt idx="568">
                  <c:v>1155.2904000000001</c:v>
                </c:pt>
                <c:pt idx="569">
                  <c:v>4570.2022349999997</c:v>
                </c:pt>
                <c:pt idx="570">
                  <c:v>376.12919999999997</c:v>
                </c:pt>
                <c:pt idx="571">
                  <c:v>221.94450999999998</c:v>
                </c:pt>
                <c:pt idx="572">
                  <c:v>475.36368000000004</c:v>
                </c:pt>
                <c:pt idx="573">
                  <c:v>3162.000106</c:v>
                </c:pt>
                <c:pt idx="574">
                  <c:v>1322.4057049999999</c:v>
                </c:pt>
                <c:pt idx="575">
                  <c:v>1222.2898300000002</c:v>
                </c:pt>
                <c:pt idx="576">
                  <c:v>166.49996000000002</c:v>
                </c:pt>
                <c:pt idx="577">
                  <c:v>5857.1074480000007</c:v>
                </c:pt>
                <c:pt idx="578">
                  <c:v>972.45300000000009</c:v>
                </c:pt>
                <c:pt idx="579">
                  <c:v>320.649135</c:v>
                </c:pt>
                <c:pt idx="580">
                  <c:v>1291.39924</c:v>
                </c:pt>
                <c:pt idx="581">
                  <c:v>163.95631</c:v>
                </c:pt>
                <c:pt idx="582">
                  <c:v>635.62707</c:v>
                </c:pt>
                <c:pt idx="583">
                  <c:v>1762.623951</c:v>
                </c:pt>
                <c:pt idx="584">
                  <c:v>124.2816</c:v>
                </c:pt>
                <c:pt idx="585">
                  <c:v>477.96022999999997</c:v>
                </c:pt>
                <c:pt idx="586">
                  <c:v>386.12096499999996</c:v>
                </c:pt>
                <c:pt idx="587">
                  <c:v>4394.3876099999998</c:v>
                </c:pt>
                <c:pt idx="588">
                  <c:v>1363.5637899999999</c:v>
                </c:pt>
                <c:pt idx="589">
                  <c:v>597.68311000000006</c:v>
                </c:pt>
                <c:pt idx="590">
                  <c:v>1184.2441999999999</c:v>
                </c:pt>
                <c:pt idx="591">
                  <c:v>842.80692999999997</c:v>
                </c:pt>
                <c:pt idx="592">
                  <c:v>256.64706999999999</c:v>
                </c:pt>
                <c:pt idx="593">
                  <c:v>1535.9104499999999</c:v>
                </c:pt>
                <c:pt idx="594">
                  <c:v>570.91643999999997</c:v>
                </c:pt>
                <c:pt idx="595">
                  <c:v>882.39857499999994</c:v>
                </c:pt>
                <c:pt idx="596">
                  <c:v>764.03091999999992</c:v>
                </c:pt>
                <c:pt idx="597">
                  <c:v>559.48455000000001</c:v>
                </c:pt>
                <c:pt idx="598">
                  <c:v>744.15010000000007</c:v>
                </c:pt>
                <c:pt idx="599">
                  <c:v>3347.197189</c:v>
                </c:pt>
                <c:pt idx="600">
                  <c:v>163.30444</c:v>
                </c:pt>
                <c:pt idx="601">
                  <c:v>917.41356500000006</c:v>
                </c:pt>
                <c:pt idx="602">
                  <c:v>1107.0535</c:v>
                </c:pt>
                <c:pt idx="603">
                  <c:v>1608.5127500000001</c:v>
                </c:pt>
                <c:pt idx="604">
                  <c:v>1746.8983899999998</c:v>
                </c:pt>
                <c:pt idx="605">
                  <c:v>928.35619999999994</c:v>
                </c:pt>
                <c:pt idx="606">
                  <c:v>355.86202500000002</c:v>
                </c:pt>
                <c:pt idx="607">
                  <c:v>2567.877845</c:v>
                </c:pt>
                <c:pt idx="608">
                  <c:v>443.50941999999998</c:v>
                </c:pt>
                <c:pt idx="609">
                  <c:v>3924.1442000000002</c:v>
                </c:pt>
                <c:pt idx="610">
                  <c:v>854.76913000000002</c:v>
                </c:pt>
                <c:pt idx="611">
                  <c:v>657.15440000000001</c:v>
                </c:pt>
                <c:pt idx="612">
                  <c:v>220.769745</c:v>
                </c:pt>
                <c:pt idx="613">
                  <c:v>675.30379999999991</c:v>
                </c:pt>
                <c:pt idx="614">
                  <c:v>188.00700000000001</c:v>
                </c:pt>
                <c:pt idx="615">
                  <c:v>4296.9852700000001</c:v>
                </c:pt>
                <c:pt idx="616">
                  <c:v>1165.8115050000001</c:v>
                </c:pt>
                <c:pt idx="617">
                  <c:v>2330.6547</c:v>
                </c:pt>
                <c:pt idx="618">
                  <c:v>3443.9855900000002</c:v>
                </c:pt>
                <c:pt idx="619">
                  <c:v>1071.3643999999999</c:v>
                </c:pt>
                <c:pt idx="620">
                  <c:v>365.93459999999999</c:v>
                </c:pt>
                <c:pt idx="621">
                  <c:v>4018.2246</c:v>
                </c:pt>
                <c:pt idx="622">
                  <c:v>918.21699999999998</c:v>
                </c:pt>
                <c:pt idx="623">
                  <c:v>3461.7840649999998</c:v>
                </c:pt>
                <c:pt idx="624">
                  <c:v>1212.961415</c:v>
                </c:pt>
                <c:pt idx="625">
                  <c:v>373.64647000000002</c:v>
                </c:pt>
                <c:pt idx="626">
                  <c:v>674.85911999999996</c:v>
                </c:pt>
                <c:pt idx="627">
                  <c:v>1132.6714870000001</c:v>
                </c:pt>
                <c:pt idx="628">
                  <c:v>1136.5952</c:v>
                </c:pt>
                <c:pt idx="629">
                  <c:v>4298.3458499999997</c:v>
                </c:pt>
                <c:pt idx="630">
                  <c:v>1008.5845999999999</c:v>
                </c:pt>
                <c:pt idx="631">
                  <c:v>197.78149999999999</c:v>
                </c:pt>
                <c:pt idx="632">
                  <c:v>336.66696999999999</c:v>
                </c:pt>
                <c:pt idx="633">
                  <c:v>717.33599500000003</c:v>
                </c:pt>
                <c:pt idx="634">
                  <c:v>939.13459999999998</c:v>
                </c:pt>
                <c:pt idx="635">
                  <c:v>1441.09321</c:v>
                </c:pt>
                <c:pt idx="636">
                  <c:v>270.91118999999998</c:v>
                </c:pt>
                <c:pt idx="637">
                  <c:v>2491.5046259999999</c:v>
                </c:pt>
                <c:pt idx="638">
                  <c:v>2014.93229</c:v>
                </c:pt>
                <c:pt idx="639">
                  <c:v>1294.91554</c:v>
                </c:pt>
                <c:pt idx="640">
                  <c:v>666.62430000000006</c:v>
                </c:pt>
                <c:pt idx="641">
                  <c:v>3278.7458590000001</c:v>
                </c:pt>
                <c:pt idx="642">
                  <c:v>1314.386485</c:v>
                </c:pt>
                <c:pt idx="643">
                  <c:v>446.66214000000002</c:v>
                </c:pt>
                <c:pt idx="644">
                  <c:v>1880.6145469999999</c:v>
                </c:pt>
                <c:pt idx="645">
                  <c:v>1014.1136200000001</c:v>
                </c:pt>
                <c:pt idx="646">
                  <c:v>612.35688000000005</c:v>
                </c:pt>
                <c:pt idx="647">
                  <c:v>825.22842999999989</c:v>
                </c:pt>
                <c:pt idx="648">
                  <c:v>171.2227</c:v>
                </c:pt>
                <c:pt idx="649">
                  <c:v>1243.095335</c:v>
                </c:pt>
                <c:pt idx="650">
                  <c:v>980.08881999999994</c:v>
                </c:pt>
                <c:pt idx="651">
                  <c:v>1057.9711</c:v>
                </c:pt>
                <c:pt idx="652">
                  <c:v>828.06227000000001</c:v>
                </c:pt>
                <c:pt idx="653">
                  <c:v>852.75319999999988</c:v>
                </c:pt>
                <c:pt idx="654">
                  <c:v>1224.4531000000002</c:v>
                </c:pt>
                <c:pt idx="655">
                  <c:v>2466.7419</c:v>
                </c:pt>
                <c:pt idx="656">
                  <c:v>341.0324</c:v>
                </c:pt>
                <c:pt idx="657">
                  <c:v>405.87124499999999</c:v>
                </c:pt>
                <c:pt idx="658">
                  <c:v>2639.2260289999999</c:v>
                </c:pt>
                <c:pt idx="659">
                  <c:v>1439.4398150000002</c:v>
                </c:pt>
                <c:pt idx="660">
                  <c:v>643.56236999999999</c:v>
                </c:pt>
                <c:pt idx="661">
                  <c:v>2219.2437110000001</c:v>
                </c:pt>
                <c:pt idx="662">
                  <c:v>514.85526000000004</c:v>
                </c:pt>
                <c:pt idx="663">
                  <c:v>113.63994</c:v>
                </c:pt>
                <c:pt idx="664">
                  <c:v>2703.7914100000003</c:v>
                </c:pt>
                <c:pt idx="665">
                  <c:v>4256.0430399999996</c:v>
                </c:pt>
                <c:pt idx="666">
                  <c:v>870.34559999999999</c:v>
                </c:pt>
                <c:pt idx="667">
                  <c:v>4000.3332249999999</c:v>
                </c:pt>
                <c:pt idx="668">
                  <c:v>4571.0207849999997</c:v>
                </c:pt>
                <c:pt idx="669">
                  <c:v>650.02359000000001</c:v>
                </c:pt>
                <c:pt idx="670">
                  <c:v>483.75823000000003</c:v>
                </c:pt>
                <c:pt idx="671">
                  <c:v>394.35954000000004</c:v>
                </c:pt>
                <c:pt idx="672">
                  <c:v>439.97309999999999</c:v>
                </c:pt>
                <c:pt idx="673">
                  <c:v>618.53208000000006</c:v>
                </c:pt>
                <c:pt idx="674">
                  <c:v>4620.0985099999998</c:v>
                </c:pt>
                <c:pt idx="675">
                  <c:v>722.27862500000003</c:v>
                </c:pt>
                <c:pt idx="676">
                  <c:v>1248.5800899999999</c:v>
                </c:pt>
                <c:pt idx="677">
                  <c:v>4613.0526499999996</c:v>
                </c:pt>
                <c:pt idx="678">
                  <c:v>1236.3547000000001</c:v>
                </c:pt>
                <c:pt idx="679">
                  <c:v>1015.67832</c:v>
                </c:pt>
                <c:pt idx="680">
                  <c:v>258.52689999999996</c:v>
                </c:pt>
                <c:pt idx="681">
                  <c:v>124.226</c:v>
                </c:pt>
                <c:pt idx="682">
                  <c:v>4010.3890000000001</c:v>
                </c:pt>
                <c:pt idx="683">
                  <c:v>986.34717999999998</c:v>
                </c:pt>
                <c:pt idx="684">
                  <c:v>476.60219999999998</c:v>
                </c:pt>
                <c:pt idx="685">
                  <c:v>1124.43769</c:v>
                </c:pt>
                <c:pt idx="686">
                  <c:v>772.96457499999997</c:v>
                </c:pt>
                <c:pt idx="687">
                  <c:v>543.87491</c:v>
                </c:pt>
                <c:pt idx="688">
                  <c:v>2623.6579969999998</c:v>
                </c:pt>
                <c:pt idx="689">
                  <c:v>3480.6467700000003</c:v>
                </c:pt>
                <c:pt idx="690">
                  <c:v>210.41134000000002</c:v>
                </c:pt>
                <c:pt idx="691">
                  <c:v>806.81850000000009</c:v>
                </c:pt>
                <c:pt idx="692">
                  <c:v>236.222905</c:v>
                </c:pt>
                <c:pt idx="693">
                  <c:v>235.29684499999999</c:v>
                </c:pt>
                <c:pt idx="694">
                  <c:v>357.79989999999998</c:v>
                </c:pt>
                <c:pt idx="695">
                  <c:v>320.12451500000003</c:v>
                </c:pt>
                <c:pt idx="696">
                  <c:v>2918.648236</c:v>
                </c:pt>
                <c:pt idx="697">
                  <c:v>4027.3645499999998</c:v>
                </c:pt>
                <c:pt idx="698">
                  <c:v>1097.624575</c:v>
                </c:pt>
                <c:pt idx="699">
                  <c:v>350.06122999999997</c:v>
                </c:pt>
                <c:pt idx="700">
                  <c:v>202.05522999999999</c:v>
                </c:pt>
                <c:pt idx="701">
                  <c:v>954.16955500000006</c:v>
                </c:pt>
                <c:pt idx="702">
                  <c:v>950.43102999999996</c:v>
                </c:pt>
                <c:pt idx="703">
                  <c:v>538.53379000000007</c:v>
                </c:pt>
                <c:pt idx="704">
                  <c:v>893.09345499999995</c:v>
                </c:pt>
                <c:pt idx="705">
                  <c:v>537.50379999999996</c:v>
                </c:pt>
                <c:pt idx="706">
                  <c:v>4440.0406400000002</c:v>
                </c:pt>
                <c:pt idx="707">
                  <c:v>1026.4442100000001</c:v>
                </c:pt>
                <c:pt idx="708">
                  <c:v>611.32310500000006</c:v>
                </c:pt>
                <c:pt idx="709">
                  <c:v>546.90066000000002</c:v>
                </c:pt>
                <c:pt idx="710">
                  <c:v>172.75399999999999</c:v>
                </c:pt>
                <c:pt idx="711">
                  <c:v>1010.7220600000001</c:v>
                </c:pt>
                <c:pt idx="712">
                  <c:v>831.08391499999993</c:v>
                </c:pt>
                <c:pt idx="713">
                  <c:v>198.44532999999998</c:v>
                </c:pt>
                <c:pt idx="714">
                  <c:v>245.75020000000001</c:v>
                </c:pt>
                <c:pt idx="715">
                  <c:v>1214.6970999999999</c:v>
                </c:pt>
                <c:pt idx="716">
                  <c:v>956.69909000000007</c:v>
                </c:pt>
                <c:pt idx="717">
                  <c:v>1311.2604799999999</c:v>
                </c:pt>
                <c:pt idx="718">
                  <c:v>1084.8134299999999</c:v>
                </c:pt>
                <c:pt idx="719">
                  <c:v>1223.1613600000001</c:v>
                </c:pt>
                <c:pt idx="720">
                  <c:v>987.56803999999988</c:v>
                </c:pt>
                <c:pt idx="721">
                  <c:v>1126.4540999999999</c:v>
                </c:pt>
                <c:pt idx="722">
                  <c:v>1297.9358</c:v>
                </c:pt>
                <c:pt idx="723">
                  <c:v>126.3249</c:v>
                </c:pt>
                <c:pt idx="724">
                  <c:v>1010.6134249999999</c:v>
                </c:pt>
                <c:pt idx="725">
                  <c:v>4093.2429499999998</c:v>
                </c:pt>
                <c:pt idx="726">
                  <c:v>666.46859500000005</c:v>
                </c:pt>
                <c:pt idx="727">
                  <c:v>1665.771745</c:v>
                </c:pt>
                <c:pt idx="728">
                  <c:v>221.76012</c:v>
                </c:pt>
                <c:pt idx="729">
                  <c:v>678.13541999999995</c:v>
                </c:pt>
                <c:pt idx="730">
                  <c:v>1936.1998800000001</c:v>
                </c:pt>
                <c:pt idx="731">
                  <c:v>1006.5413000000001</c:v>
                </c:pt>
                <c:pt idx="732">
                  <c:v>423.49269999999996</c:v>
                </c:pt>
                <c:pt idx="733">
                  <c:v>944.72503500000005</c:v>
                </c:pt>
                <c:pt idx="734">
                  <c:v>1400.7221999999999</c:v>
                </c:pt>
                <c:pt idx="735">
                  <c:v>958.38932999999997</c:v>
                </c:pt>
                <c:pt idx="736">
                  <c:v>4041.9019099999996</c:v>
                </c:pt>
                <c:pt idx="737">
                  <c:v>348.43310000000002</c:v>
                </c:pt>
                <c:pt idx="738">
                  <c:v>3618.9101700000001</c:v>
                </c:pt>
                <c:pt idx="739">
                  <c:v>4458.5455869999996</c:v>
                </c:pt>
                <c:pt idx="740">
                  <c:v>860.44836499999997</c:v>
                </c:pt>
                <c:pt idx="741">
                  <c:v>1824.6495500000001</c:v>
                </c:pt>
                <c:pt idx="742">
                  <c:v>4325.4417950000006</c:v>
                </c:pt>
                <c:pt idx="743">
                  <c:v>375.78447999999997</c:v>
                </c:pt>
                <c:pt idx="744">
                  <c:v>882.72099000000003</c:v>
                </c:pt>
                <c:pt idx="745">
                  <c:v>991.0359850000001</c:v>
                </c:pt>
                <c:pt idx="746">
                  <c:v>1173.7848840000001</c:v>
                </c:pt>
                <c:pt idx="747">
                  <c:v>162.72824499999999</c:v>
                </c:pt>
                <c:pt idx="748">
                  <c:v>855.69069999999988</c:v>
                </c:pt>
                <c:pt idx="749">
                  <c:v>306.25082499999996</c:v>
                </c:pt>
                <c:pt idx="750">
                  <c:v>1953.9242999999999</c:v>
                </c:pt>
                <c:pt idx="751">
                  <c:v>190.63582500000001</c:v>
                </c:pt>
                <c:pt idx="752">
                  <c:v>1421.0535949999999</c:v>
                </c:pt>
                <c:pt idx="753">
                  <c:v>1183.37823</c:v>
                </c:pt>
                <c:pt idx="754">
                  <c:v>1712.8426080000002</c:v>
                </c:pt>
                <c:pt idx="755">
                  <c:v>503.12695500000001</c:v>
                </c:pt>
                <c:pt idx="756">
                  <c:v>798.58150000000001</c:v>
                </c:pt>
                <c:pt idx="757">
                  <c:v>2306.54207</c:v>
                </c:pt>
                <c:pt idx="758">
                  <c:v>542.87277000000006</c:v>
                </c:pt>
                <c:pt idx="759">
                  <c:v>3630.7798300000004</c:v>
                </c:pt>
                <c:pt idx="760">
                  <c:v>392.57582000000002</c:v>
                </c:pt>
                <c:pt idx="761">
                  <c:v>241.69549999999998</c:v>
                </c:pt>
                <c:pt idx="762">
                  <c:v>1904.0876000000001</c:v>
                </c:pt>
                <c:pt idx="763">
                  <c:v>307.08087</c:v>
                </c:pt>
                <c:pt idx="764">
                  <c:v>909.50682500000005</c:v>
                </c:pt>
                <c:pt idx="765">
                  <c:v>1184.262375</c:v>
                </c:pt>
                <c:pt idx="766">
                  <c:v>806.27639999999997</c:v>
                </c:pt>
                <c:pt idx="767">
                  <c:v>705.06420000000003</c:v>
                </c:pt>
                <c:pt idx="768">
                  <c:v>1431.9031</c:v>
                </c:pt>
                <c:pt idx="769">
                  <c:v>693.32422500000007</c:v>
                </c:pt>
                <c:pt idx="770">
                  <c:v>2794.1287579999998</c:v>
                </c:pt>
                <c:pt idx="771">
                  <c:v>1115.078</c:v>
                </c:pt>
                <c:pt idx="772">
                  <c:v>1279.7209619999999</c:v>
                </c:pt>
                <c:pt idx="773">
                  <c:v>1774.8506199999999</c:v>
                </c:pt>
                <c:pt idx="774">
                  <c:v>726.17409999999995</c:v>
                </c:pt>
                <c:pt idx="775">
                  <c:v>1056.04917</c:v>
                </c:pt>
                <c:pt idx="776">
                  <c:v>698.66970000000003</c:v>
                </c:pt>
                <c:pt idx="777">
                  <c:v>744.84039499999994</c:v>
                </c:pt>
                <c:pt idx="778">
                  <c:v>593.43797999999992</c:v>
                </c:pt>
                <c:pt idx="779">
                  <c:v>986.98101999999994</c:v>
                </c:pt>
                <c:pt idx="780">
                  <c:v>1825.9216000000001</c:v>
                </c:pt>
                <c:pt idx="781">
                  <c:v>114.67965999999998</c:v>
                </c:pt>
                <c:pt idx="782">
                  <c:v>938.61613</c:v>
                </c:pt>
                <c:pt idx="783">
                  <c:v>2452.0263999999997</c:v>
                </c:pt>
                <c:pt idx="784">
                  <c:v>435.05144000000001</c:v>
                </c:pt>
                <c:pt idx="785">
                  <c:v>641.41779999999994</c:v>
                </c:pt>
                <c:pt idx="786">
                  <c:v>1274.116745</c:v>
                </c:pt>
                <c:pt idx="787">
                  <c:v>191.73184000000001</c:v>
                </c:pt>
                <c:pt idx="788">
                  <c:v>520.95788500000003</c:v>
                </c:pt>
                <c:pt idx="789">
                  <c:v>1345.7960800000001</c:v>
                </c:pt>
                <c:pt idx="790">
                  <c:v>566.22250000000008</c:v>
                </c:pt>
                <c:pt idx="791">
                  <c:v>125.24069999999999</c:v>
                </c:pt>
                <c:pt idx="792">
                  <c:v>273.19122000000004</c:v>
                </c:pt>
                <c:pt idx="793">
                  <c:v>2119.5817999999999</c:v>
                </c:pt>
                <c:pt idx="794">
                  <c:v>720.94917999999996</c:v>
                </c:pt>
                <c:pt idx="795">
                  <c:v>1831.0741999999998</c:v>
                </c:pt>
                <c:pt idx="796">
                  <c:v>426.61658</c:v>
                </c:pt>
                <c:pt idx="797">
                  <c:v>471.952405</c:v>
                </c:pt>
                <c:pt idx="798">
                  <c:v>1184.8141000000001</c:v>
                </c:pt>
                <c:pt idx="799">
                  <c:v>1790.4527050000002</c:v>
                </c:pt>
                <c:pt idx="800">
                  <c:v>704.67222000000004</c:v>
                </c:pt>
                <c:pt idx="801">
                  <c:v>1431.38463</c:v>
                </c:pt>
                <c:pt idx="802">
                  <c:v>210.30799999999999</c:v>
                </c:pt>
                <c:pt idx="803">
                  <c:v>3879.2685599999995</c:v>
                </c:pt>
                <c:pt idx="804">
                  <c:v>181.58759000000001</c:v>
                </c:pt>
                <c:pt idx="805">
                  <c:v>773.18578500000001</c:v>
                </c:pt>
                <c:pt idx="806">
                  <c:v>2847.673499</c:v>
                </c:pt>
                <c:pt idx="807">
                  <c:v>213.68822500000002</c:v>
                </c:pt>
                <c:pt idx="808">
                  <c:v>113.15065999999999</c:v>
                </c:pt>
                <c:pt idx="809">
                  <c:v>330.97926000000001</c:v>
                </c:pt>
                <c:pt idx="810">
                  <c:v>941.49199999999996</c:v>
                </c:pt>
                <c:pt idx="811">
                  <c:v>636.09935999999993</c:v>
                </c:pt>
                <c:pt idx="812">
                  <c:v>1101.3711900000001</c:v>
                </c:pt>
                <c:pt idx="813">
                  <c:v>442.88878499999998</c:v>
                </c:pt>
                <c:pt idx="814">
                  <c:v>558.43056999999999</c:v>
                </c:pt>
                <c:pt idx="815">
                  <c:v>187.79293999999999</c:v>
                </c:pt>
                <c:pt idx="816">
                  <c:v>284.27607499999999</c:v>
                </c:pt>
                <c:pt idx="817">
                  <c:v>359.75959999999998</c:v>
                </c:pt>
                <c:pt idx="818">
                  <c:v>2340.1305750000001</c:v>
                </c:pt>
                <c:pt idx="819">
                  <c:v>5513.5402090000007</c:v>
                </c:pt>
                <c:pt idx="820">
                  <c:v>744.59179999999992</c:v>
                </c:pt>
                <c:pt idx="821">
                  <c:v>268.09493000000003</c:v>
                </c:pt>
                <c:pt idx="822">
                  <c:v>162.18827000000002</c:v>
                </c:pt>
                <c:pt idx="823">
                  <c:v>821.92039</c:v>
                </c:pt>
                <c:pt idx="824">
                  <c:v>1252.3604799999998</c:v>
                </c:pt>
                <c:pt idx="825">
                  <c:v>1606.908475</c:v>
                </c:pt>
                <c:pt idx="826">
                  <c:v>4381.3866099999996</c:v>
                </c:pt>
                <c:pt idx="827">
                  <c:v>2077.3627750000001</c:v>
                </c:pt>
                <c:pt idx="828">
                  <c:v>3959.7407200000002</c:v>
                </c:pt>
                <c:pt idx="829">
                  <c:v>611.74945000000002</c:v>
                </c:pt>
                <c:pt idx="830">
                  <c:v>1339.3755999999998</c:v>
                </c:pt>
                <c:pt idx="831">
                  <c:v>526.63656000000003</c:v>
                </c:pt>
                <c:pt idx="832">
                  <c:v>471.97365499999995</c:v>
                </c:pt>
                <c:pt idx="833">
                  <c:v>1174.3934100000001</c:v>
                </c:pt>
                <c:pt idx="834">
                  <c:v>537.74577999999997</c:v>
                </c:pt>
                <c:pt idx="835">
                  <c:v>716.03302999999994</c:v>
                </c:pt>
                <c:pt idx="836">
                  <c:v>440.22329999999999</c:v>
                </c:pt>
                <c:pt idx="837">
                  <c:v>1165.77189</c:v>
                </c:pt>
                <c:pt idx="838">
                  <c:v>640.22913500000004</c:v>
                </c:pt>
                <c:pt idx="839">
                  <c:v>1262.21795</c:v>
                </c:pt>
                <c:pt idx="840">
                  <c:v>152.63119999999998</c:v>
                </c:pt>
                <c:pt idx="841">
                  <c:v>1232.3935999999999</c:v>
                </c:pt>
                <c:pt idx="842">
                  <c:v>3602.1011200000003</c:v>
                </c:pt>
                <c:pt idx="843">
                  <c:v>2753.39129</c:v>
                </c:pt>
                <c:pt idx="844">
                  <c:v>1007.2055050000001</c:v>
                </c:pt>
                <c:pt idx="845">
                  <c:v>4500.8955499999993</c:v>
                </c:pt>
                <c:pt idx="846">
                  <c:v>987.27009999999996</c:v>
                </c:pt>
                <c:pt idx="847">
                  <c:v>243.80551999999997</c:v>
                </c:pt>
                <c:pt idx="848">
                  <c:v>297.4126</c:v>
                </c:pt>
                <c:pt idx="849">
                  <c:v>1060.163225</c:v>
                </c:pt>
                <c:pt idx="850">
                  <c:v>3727.01512</c:v>
                </c:pt>
                <c:pt idx="851">
                  <c:v>1411.962</c:v>
                </c:pt>
                <c:pt idx="852">
                  <c:v>4211.1664700000001</c:v>
                </c:pt>
                <c:pt idx="853">
                  <c:v>1172.96795</c:v>
                </c:pt>
                <c:pt idx="854">
                  <c:v>2410.6912550000002</c:v>
                </c:pt>
                <c:pt idx="855">
                  <c:v>187.53440000000001</c:v>
                </c:pt>
                <c:pt idx="856">
                  <c:v>4097.4164900000005</c:v>
                </c:pt>
                <c:pt idx="857">
                  <c:v>1581.7985699999999</c:v>
                </c:pt>
                <c:pt idx="858">
                  <c:v>1821.816139</c:v>
                </c:pt>
                <c:pt idx="859">
                  <c:v>1096.5445999999999</c:v>
                </c:pt>
                <c:pt idx="860">
                  <c:v>4611.3510999999999</c:v>
                </c:pt>
                <c:pt idx="861">
                  <c:v>715.10919999999999</c:v>
                </c:pt>
                <c:pt idx="862">
                  <c:v>1226.9688650000001</c:v>
                </c:pt>
                <c:pt idx="863">
                  <c:v>545.80464499999994</c:v>
                </c:pt>
                <c:pt idx="864">
                  <c:v>878.24689999999987</c:v>
                </c:pt>
                <c:pt idx="865">
                  <c:v>660.03610000000003</c:v>
                </c:pt>
                <c:pt idx="866">
                  <c:v>114.14451</c:v>
                </c:pt>
                <c:pt idx="867">
                  <c:v>1157.6129999999998</c:v>
                </c:pt>
                <c:pt idx="868">
                  <c:v>1312.960345</c:v>
                </c:pt>
                <c:pt idx="869">
                  <c:v>439.16520000000003</c:v>
                </c:pt>
                <c:pt idx="870">
                  <c:v>845.78179999999998</c:v>
                </c:pt>
                <c:pt idx="871">
                  <c:v>339.23652000000004</c:v>
                </c:pt>
                <c:pt idx="872">
                  <c:v>596.68873999999994</c:v>
                </c:pt>
                <c:pt idx="873">
                  <c:v>684.90260000000001</c:v>
                </c:pt>
                <c:pt idx="874">
                  <c:v>889.11394999999993</c:v>
                </c:pt>
                <c:pt idx="875">
                  <c:v>269.01138000000003</c:v>
                </c:pt>
                <c:pt idx="876">
                  <c:v>2614.0360300000002</c:v>
                </c:pt>
                <c:pt idx="877">
                  <c:v>665.37886000000003</c:v>
                </c:pt>
                <c:pt idx="878">
                  <c:v>628.22349999999994</c:v>
                </c:pt>
                <c:pt idx="879">
                  <c:v>631.1952</c:v>
                </c:pt>
                <c:pt idx="880">
                  <c:v>344.3064</c:v>
                </c:pt>
                <c:pt idx="881">
                  <c:v>278.90574000000004</c:v>
                </c:pt>
                <c:pt idx="882">
                  <c:v>258.58506499999999</c:v>
                </c:pt>
                <c:pt idx="883">
                  <c:v>4625.5112500000005</c:v>
                </c:pt>
                <c:pt idx="884">
                  <c:v>487.79810500000002</c:v>
                </c:pt>
                <c:pt idx="885">
                  <c:v>1971.96947</c:v>
                </c:pt>
                <c:pt idx="886">
                  <c:v>2721.8437249999997</c:v>
                </c:pt>
                <c:pt idx="887">
                  <c:v>527.21758</c:v>
                </c:pt>
                <c:pt idx="888">
                  <c:v>168.25970000000001</c:v>
                </c:pt>
                <c:pt idx="889">
                  <c:v>1194.5132699999999</c:v>
                </c:pt>
                <c:pt idx="890">
                  <c:v>2933.0983150000002</c:v>
                </c:pt>
                <c:pt idx="891">
                  <c:v>724.38136000000009</c:v>
                </c:pt>
                <c:pt idx="892">
                  <c:v>1042.291665</c:v>
                </c:pt>
                <c:pt idx="893">
                  <c:v>4420.2653599999994</c:v>
                </c:pt>
                <c:pt idx="894">
                  <c:v>1355.5004899999999</c:v>
                </c:pt>
                <c:pt idx="895">
                  <c:v>1306.3883000000001</c:v>
                </c:pt>
                <c:pt idx="896">
                  <c:v>1979.8054550000002</c:v>
                </c:pt>
                <c:pt idx="897">
                  <c:v>222.15644499999999</c:v>
                </c:pt>
                <c:pt idx="898">
                  <c:v>163.45733999999999</c:v>
                </c:pt>
                <c:pt idx="899">
                  <c:v>211.73388500000001</c:v>
                </c:pt>
                <c:pt idx="900">
                  <c:v>868.88588500000003</c:v>
                </c:pt>
                <c:pt idx="901">
                  <c:v>4867.3558800000001</c:v>
                </c:pt>
                <c:pt idx="902">
                  <c:v>466.12863500000003</c:v>
                </c:pt>
                <c:pt idx="903">
                  <c:v>812.57844999999998</c:v>
                </c:pt>
                <c:pt idx="904">
                  <c:v>1264.4589000000001</c:v>
                </c:pt>
                <c:pt idx="905">
                  <c:v>456.41914500000001</c:v>
                </c:pt>
                <c:pt idx="906">
                  <c:v>484.69201499999997</c:v>
                </c:pt>
                <c:pt idx="907">
                  <c:v>763.37205999999992</c:v>
                </c:pt>
                <c:pt idx="908">
                  <c:v>1517.0068999999999</c:v>
                </c:pt>
                <c:pt idx="909">
                  <c:v>1749.6306</c:v>
                </c:pt>
                <c:pt idx="910">
                  <c:v>263.90429</c:v>
                </c:pt>
                <c:pt idx="911">
                  <c:v>3373.2686699999999</c:v>
                </c:pt>
                <c:pt idx="912">
                  <c:v>1438.2709049999999</c:v>
                </c:pt>
                <c:pt idx="913">
                  <c:v>762.69929999999999</c:v>
                </c:pt>
                <c:pt idx="914">
                  <c:v>525.75079500000004</c:v>
                </c:pt>
                <c:pt idx="915">
                  <c:v>247.33341000000001</c:v>
                </c:pt>
                <c:pt idx="916">
                  <c:v>2177.4322149999998</c:v>
                </c:pt>
                <c:pt idx="917">
                  <c:v>3506.9374519999997</c:v>
                </c:pt>
                <c:pt idx="918">
                  <c:v>1304.1921</c:v>
                </c:pt>
                <c:pt idx="919">
                  <c:v>524.52269000000001</c:v>
                </c:pt>
                <c:pt idx="920">
                  <c:v>1345.1122</c:v>
                </c:pt>
                <c:pt idx="921">
                  <c:v>1346.252</c:v>
                </c:pt>
                <c:pt idx="922">
                  <c:v>548.82619999999997</c:v>
                </c:pt>
                <c:pt idx="923">
                  <c:v>432.04108500000001</c:v>
                </c:pt>
                <c:pt idx="924">
                  <c:v>625.04349999999999</c:v>
                </c:pt>
                <c:pt idx="925">
                  <c:v>2533.3332839999998</c:v>
                </c:pt>
                <c:pt idx="926">
                  <c:v>291.3569</c:v>
                </c:pt>
                <c:pt idx="927">
                  <c:v>1203.2325999999998</c:v>
                </c:pt>
                <c:pt idx="928">
                  <c:v>1347.0804400000002</c:v>
                </c:pt>
                <c:pt idx="929">
                  <c:v>628.97549000000004</c:v>
                </c:pt>
                <c:pt idx="930">
                  <c:v>292.70646999999997</c:v>
                </c:pt>
                <c:pt idx="931">
                  <c:v>623.82979999999998</c:v>
                </c:pt>
                <c:pt idx="932">
                  <c:v>1009.6969999999999</c:v>
                </c:pt>
                <c:pt idx="933">
                  <c:v>734.81420000000003</c:v>
                </c:pt>
                <c:pt idx="934">
                  <c:v>467.33922000000001</c:v>
                </c:pt>
                <c:pt idx="935">
                  <c:v>1223.3827999999999</c:v>
                </c:pt>
                <c:pt idx="936">
                  <c:v>3210.866282</c:v>
                </c:pt>
                <c:pt idx="937">
                  <c:v>896.57957499999998</c:v>
                </c:pt>
                <c:pt idx="938">
                  <c:v>230.40021999999999</c:v>
                </c:pt>
                <c:pt idx="939">
                  <c:v>948.76442000000009</c:v>
                </c:pt>
                <c:pt idx="940">
                  <c:v>112.18739000000001</c:v>
                </c:pt>
                <c:pt idx="941">
                  <c:v>954.95650999999998</c:v>
                </c:pt>
                <c:pt idx="942">
                  <c:v>221.746915</c:v>
                </c:pt>
                <c:pt idx="943">
                  <c:v>162.84709000000001</c:v>
                </c:pt>
                <c:pt idx="944">
                  <c:v>1298.28747</c:v>
                </c:pt>
                <c:pt idx="945">
                  <c:v>1167.413</c:v>
                </c:pt>
                <c:pt idx="946">
                  <c:v>716.00940000000003</c:v>
                </c:pt>
                <c:pt idx="947">
                  <c:v>3904.7285000000002</c:v>
                </c:pt>
                <c:pt idx="948">
                  <c:v>635.87764500000003</c:v>
                </c:pt>
                <c:pt idx="949">
                  <c:v>1993.3457999999998</c:v>
                </c:pt>
                <c:pt idx="950">
                  <c:v>1153.487265</c:v>
                </c:pt>
                <c:pt idx="951">
                  <c:v>4746.2893999999997</c:v>
                </c:pt>
                <c:pt idx="952">
                  <c:v>452.71829500000001</c:v>
                </c:pt>
                <c:pt idx="953">
                  <c:v>3899.8546000000001</c:v>
                </c:pt>
                <c:pt idx="954">
                  <c:v>2000.9633650000001</c:v>
                </c:pt>
                <c:pt idx="955">
                  <c:v>387.57341000000002</c:v>
                </c:pt>
                <c:pt idx="956">
                  <c:v>4199.9519999999993</c:v>
                </c:pt>
                <c:pt idx="957">
                  <c:v>1260.9887020000001</c:v>
                </c:pt>
                <c:pt idx="958">
                  <c:v>4103.4221400000006</c:v>
                </c:pt>
                <c:pt idx="959">
                  <c:v>2846.891901</c:v>
                </c:pt>
                <c:pt idx="960">
                  <c:v>273.010785</c:v>
                </c:pt>
                <c:pt idx="961">
                  <c:v>335.32839999999999</c:v>
                </c:pt>
                <c:pt idx="962">
                  <c:v>1447.4675</c:v>
                </c:pt>
                <c:pt idx="963">
                  <c:v>950.05730500000004</c:v>
                </c:pt>
                <c:pt idx="964">
                  <c:v>2646.7097370000001</c:v>
                </c:pt>
                <c:pt idx="965">
                  <c:v>474.63440000000003</c:v>
                </c:pt>
                <c:pt idx="966">
                  <c:v>2396.7383049999999</c:v>
                </c:pt>
                <c:pt idx="967">
                  <c:v>751.80253500000003</c:v>
                </c:pt>
                <c:pt idx="968">
                  <c:v>327.98685499999999</c:v>
                </c:pt>
                <c:pt idx="969">
                  <c:v>859.68277999999987</c:v>
                </c:pt>
                <c:pt idx="970">
                  <c:v>1070.26424</c:v>
                </c:pt>
                <c:pt idx="971">
                  <c:v>499.23764</c:v>
                </c:pt>
                <c:pt idx="972">
                  <c:v>252.78186500000001</c:v>
                </c:pt>
                <c:pt idx="973">
                  <c:v>175.93379999999999</c:v>
                </c:pt>
                <c:pt idx="974">
                  <c:v>232.26218</c:v>
                </c:pt>
                <c:pt idx="975">
                  <c:v>1613.876205</c:v>
                </c:pt>
                <c:pt idx="976">
                  <c:v>780.41605000000004</c:v>
                </c:pt>
                <c:pt idx="977">
                  <c:v>290.29065000000003</c:v>
                </c:pt>
                <c:pt idx="978">
                  <c:v>970.46680500000002</c:v>
                </c:pt>
                <c:pt idx="979">
                  <c:v>488.90368000000001</c:v>
                </c:pt>
                <c:pt idx="980">
                  <c:v>2551.7113629999999</c:v>
                </c:pt>
                <c:pt idx="981">
                  <c:v>450.03392500000001</c:v>
                </c:pt>
                <c:pt idx="982">
                  <c:v>1919.9944</c:v>
                </c:pt>
                <c:pt idx="983">
                  <c:v>1679.6411940000003</c:v>
                </c:pt>
                <c:pt idx="984">
                  <c:v>491.50598499999995</c:v>
                </c:pt>
                <c:pt idx="985">
                  <c:v>762.46299999999997</c:v>
                </c:pt>
                <c:pt idx="986">
                  <c:v>841.00468500000011</c:v>
                </c:pt>
                <c:pt idx="987">
                  <c:v>2834.018885</c:v>
                </c:pt>
                <c:pt idx="988">
                  <c:v>451.88262500000002</c:v>
                </c:pt>
                <c:pt idx="989">
                  <c:v>1457.1890799999999</c:v>
                </c:pt>
                <c:pt idx="990">
                  <c:v>337.89099999999996</c:v>
                </c:pt>
                <c:pt idx="991">
                  <c:v>714.486265</c:v>
                </c:pt>
                <c:pt idx="992">
                  <c:v>1011.8424000000001</c:v>
                </c:pt>
                <c:pt idx="993">
                  <c:v>548.44673</c:v>
                </c:pt>
                <c:pt idx="994">
                  <c:v>1642.0494549999999</c:v>
                </c:pt>
                <c:pt idx="995">
                  <c:v>798.64752500000009</c:v>
                </c:pt>
                <c:pt idx="996">
                  <c:v>741.85220000000004</c:v>
                </c:pt>
                <c:pt idx="997">
                  <c:v>1388.7968500000002</c:v>
                </c:pt>
                <c:pt idx="998">
                  <c:v>655.17501000000004</c:v>
                </c:pt>
                <c:pt idx="999">
                  <c:v>526.78181500000005</c:v>
                </c:pt>
                <c:pt idx="1000">
                  <c:v>1736.17661</c:v>
                </c:pt>
                <c:pt idx="1001">
                  <c:v>3447.2840999999999</c:v>
                </c:pt>
                <c:pt idx="1002">
                  <c:v>197.29500000000002</c:v>
                </c:pt>
                <c:pt idx="1003">
                  <c:v>2123.218226</c:v>
                </c:pt>
                <c:pt idx="1004">
                  <c:v>862.75411000000008</c:v>
                </c:pt>
                <c:pt idx="1005">
                  <c:v>443.33877000000001</c:v>
                </c:pt>
                <c:pt idx="1006">
                  <c:v>443.82633999999996</c:v>
                </c:pt>
                <c:pt idx="1007">
                  <c:v>2491.5220850000001</c:v>
                </c:pt>
                <c:pt idx="1008">
                  <c:v>2324.147453</c:v>
                </c:pt>
                <c:pt idx="1009">
                  <c:v>995.7721600000001</c:v>
                </c:pt>
                <c:pt idx="1010">
                  <c:v>826.90440000000001</c:v>
                </c:pt>
                <c:pt idx="1011">
                  <c:v>1876.7737700000002</c:v>
                </c:pt>
                <c:pt idx="1012">
                  <c:v>3658.0282160000002</c:v>
                </c:pt>
                <c:pt idx="1013">
                  <c:v>876.5249</c:v>
                </c:pt>
                <c:pt idx="1014">
                  <c:v>538.35360000000003</c:v>
                </c:pt>
                <c:pt idx="1015">
                  <c:v>1212.4992399999999</c:v>
                </c:pt>
                <c:pt idx="1016">
                  <c:v>270.924395</c:v>
                </c:pt>
                <c:pt idx="1017">
                  <c:v>398.79259999999999</c:v>
                </c:pt>
                <c:pt idx="1018">
                  <c:v>1249.5290849999999</c:v>
                </c:pt>
                <c:pt idx="1019">
                  <c:v>2601.8950519999999</c:v>
                </c:pt>
                <c:pt idx="1020">
                  <c:v>879.85930000000008</c:v>
                </c:pt>
                <c:pt idx="1021">
                  <c:v>3559.5589800000002</c:v>
                </c:pt>
                <c:pt idx="1022">
                  <c:v>4221.1138200000005</c:v>
                </c:pt>
                <c:pt idx="1023">
                  <c:v>171.10268000000002</c:v>
                </c:pt>
                <c:pt idx="1024">
                  <c:v>856.9861800000001</c:v>
                </c:pt>
                <c:pt idx="1025">
                  <c:v>202.01769999999999</c:v>
                </c:pt>
                <c:pt idx="1026">
                  <c:v>1645.0894700000001</c:v>
                </c:pt>
                <c:pt idx="1027">
                  <c:v>2159.5382290000002</c:v>
                </c:pt>
                <c:pt idx="1028">
                  <c:v>985.04320000000007</c:v>
                </c:pt>
                <c:pt idx="1029">
                  <c:v>687.79800999999998</c:v>
                </c:pt>
                <c:pt idx="1030">
                  <c:v>2167.728345</c:v>
                </c:pt>
                <c:pt idx="1031">
                  <c:v>4442.3802999999998</c:v>
                </c:pt>
                <c:pt idx="1032">
                  <c:v>413.75227000000007</c:v>
                </c:pt>
                <c:pt idx="1033">
                  <c:v>1374.787235</c:v>
                </c:pt>
                <c:pt idx="1034">
                  <c:v>1295.00712</c:v>
                </c:pt>
                <c:pt idx="1035">
                  <c:v>1209.4477999999999</c:v>
                </c:pt>
                <c:pt idx="1036">
                  <c:v>3748.4449300000001</c:v>
                </c:pt>
                <c:pt idx="1037">
                  <c:v>3972.5518050000001</c:v>
                </c:pt>
                <c:pt idx="1038">
                  <c:v>225.08351999999999</c:v>
                </c:pt>
                <c:pt idx="1039">
                  <c:v>2249.3659640000001</c:v>
                </c:pt>
                <c:pt idx="1040">
                  <c:v>2023.485475</c:v>
                </c:pt>
                <c:pt idx="1041">
                  <c:v>170.47001499999999</c:v>
                </c:pt>
                <c:pt idx="1042">
                  <c:v>3347.5817150000003</c:v>
                </c:pt>
                <c:pt idx="1043">
                  <c:v>316.1454</c:v>
                </c:pt>
                <c:pt idx="1044">
                  <c:v>1139.406555</c:v>
                </c:pt>
                <c:pt idx="1045">
                  <c:v>2188.0819999999999</c:v>
                </c:pt>
                <c:pt idx="1046">
                  <c:v>732.50482</c:v>
                </c:pt>
                <c:pt idx="1047">
                  <c:v>4450.1398200000003</c:v>
                </c:pt>
                <c:pt idx="1048">
                  <c:v>359.41708499999999</c:v>
                </c:pt>
                <c:pt idx="1049">
                  <c:v>3972.7614000000003</c:v>
                </c:pt>
                <c:pt idx="1050">
                  <c:v>802.31354499999998</c:v>
                </c:pt>
                <c:pt idx="1051">
                  <c:v>1439.45579</c:v>
                </c:pt>
                <c:pt idx="1052">
                  <c:v>928.80267000000003</c:v>
                </c:pt>
                <c:pt idx="1053">
                  <c:v>2530.9489000000003</c:v>
                </c:pt>
                <c:pt idx="1054">
                  <c:v>335.34703000000002</c:v>
                </c:pt>
                <c:pt idx="1055">
                  <c:v>1059.450155</c:v>
                </c:pt>
                <c:pt idx="1056">
                  <c:v>827.75229999999988</c:v>
                </c:pt>
                <c:pt idx="1057">
                  <c:v>1792.9303370000002</c:v>
                </c:pt>
                <c:pt idx="1058">
                  <c:v>248.09791000000001</c:v>
                </c:pt>
                <c:pt idx="1059">
                  <c:v>446.27218000000005</c:v>
                </c:pt>
                <c:pt idx="1060">
                  <c:v>198.15818999999999</c:v>
                </c:pt>
                <c:pt idx="1061">
                  <c:v>1155.42236</c:v>
                </c:pt>
                <c:pt idx="1062">
                  <c:v>4897.0247600000002</c:v>
                </c:pt>
                <c:pt idx="1063">
                  <c:v>654.81950500000005</c:v>
                </c:pt>
                <c:pt idx="1064">
                  <c:v>570.88670000000002</c:v>
                </c:pt>
                <c:pt idx="1065">
                  <c:v>704.54989999999998</c:v>
                </c:pt>
                <c:pt idx="1066">
                  <c:v>897.81851000000006</c:v>
                </c:pt>
                <c:pt idx="1067">
                  <c:v>575.74134500000002</c:v>
                </c:pt>
                <c:pt idx="1068">
                  <c:v>1434.9854399999999</c:v>
                </c:pt>
                <c:pt idx="1069">
                  <c:v>1092.8849</c:v>
                </c:pt>
                <c:pt idx="1070">
                  <c:v>3987.1704299999997</c:v>
                </c:pt>
                <c:pt idx="1071">
                  <c:v>1397.445555</c:v>
                </c:pt>
                <c:pt idx="1072">
                  <c:v>190.95274499999999</c:v>
                </c:pt>
                <c:pt idx="1073">
                  <c:v>1209.6651200000001</c:v>
                </c:pt>
                <c:pt idx="1074">
                  <c:v>1320.4285649999999</c:v>
                </c:pt>
                <c:pt idx="1075">
                  <c:v>456.28420999999997</c:v>
                </c:pt>
                <c:pt idx="1076">
                  <c:v>855.13469999999995</c:v>
                </c:pt>
                <c:pt idx="1077">
                  <c:v>210.22647000000001</c:v>
                </c:pt>
                <c:pt idx="1078">
                  <c:v>3467.2147199999999</c:v>
                </c:pt>
                <c:pt idx="1079">
                  <c:v>1516.15344</c:v>
                </c:pt>
                <c:pt idx="1080">
                  <c:v>1188.4048580000001</c:v>
                </c:pt>
                <c:pt idx="1081">
                  <c:v>445.44026500000001</c:v>
                </c:pt>
                <c:pt idx="1082">
                  <c:v>585.59024999999997</c:v>
                </c:pt>
                <c:pt idx="1083">
                  <c:v>407.6497</c:v>
                </c:pt>
                <c:pt idx="1084">
                  <c:v>1501.976005</c:v>
                </c:pt>
                <c:pt idx="1085">
                  <c:v>1902.3259999999998</c:v>
                </c:pt>
                <c:pt idx="1086">
                  <c:v>1079.635025</c:v>
                </c:pt>
                <c:pt idx="1087">
                  <c:v>1135.32276</c:v>
                </c:pt>
                <c:pt idx="1088">
                  <c:v>974.89105999999992</c:v>
                </c:pt>
                <c:pt idx="1089">
                  <c:v>1057.7086999999999</c:v>
                </c:pt>
                <c:pt idx="1090">
                  <c:v>4167.6081100000001</c:v>
                </c:pt>
                <c:pt idx="1091">
                  <c:v>1128.6538699999999</c:v>
                </c:pt>
                <c:pt idx="1092">
                  <c:v>359.14800000000002</c:v>
                </c:pt>
                <c:pt idx="1093">
                  <c:v>3390.7548000000002</c:v>
                </c:pt>
                <c:pt idx="1094">
                  <c:v>1129.9343000000001</c:v>
                </c:pt>
                <c:pt idx="1095">
                  <c:v>456.11885000000001</c:v>
                </c:pt>
                <c:pt idx="1096">
                  <c:v>4464.1197400000001</c:v>
                </c:pt>
                <c:pt idx="1097">
                  <c:v>167.46323000000001</c:v>
                </c:pt>
                <c:pt idx="1098">
                  <c:v>2304.5566159999998</c:v>
                </c:pt>
                <c:pt idx="1099">
                  <c:v>322.71211</c:v>
                </c:pt>
                <c:pt idx="1100">
                  <c:v>1677.6304049999999</c:v>
                </c:pt>
                <c:pt idx="1101">
                  <c:v>1125.3421000000001</c:v>
                </c:pt>
                <c:pt idx="1102">
                  <c:v>347.14096000000001</c:v>
                </c:pt>
                <c:pt idx="1103">
                  <c:v>1136.3283200000001</c:v>
                </c:pt>
                <c:pt idx="1104">
                  <c:v>2042.060465</c:v>
                </c:pt>
                <c:pt idx="1105">
                  <c:v>1033.8931600000001</c:v>
                </c:pt>
                <c:pt idx="1106">
                  <c:v>898.81587500000001</c:v>
                </c:pt>
                <c:pt idx="1107">
                  <c:v>1049.3945799999999</c:v>
                </c:pt>
                <c:pt idx="1108">
                  <c:v>290.40880000000004</c:v>
                </c:pt>
                <c:pt idx="1109">
                  <c:v>860.53615000000013</c:v>
                </c:pt>
                <c:pt idx="1110">
                  <c:v>1151.2405000000001</c:v>
                </c:pt>
                <c:pt idx="1111">
                  <c:v>4194.9244100000005</c:v>
                </c:pt>
                <c:pt idx="1112">
                  <c:v>2418.0933500000001</c:v>
                </c:pt>
                <c:pt idx="1113">
                  <c:v>531.21698500000002</c:v>
                </c:pt>
                <c:pt idx="1114">
                  <c:v>239.60958999999997</c:v>
                </c:pt>
                <c:pt idx="1115">
                  <c:v>1080.74863</c:v>
                </c:pt>
                <c:pt idx="1116">
                  <c:v>922.24025999999992</c:v>
                </c:pt>
                <c:pt idx="1117">
                  <c:v>3612.4573700000001</c:v>
                </c:pt>
                <c:pt idx="1118">
                  <c:v>3828.27495</c:v>
                </c:pt>
                <c:pt idx="1119">
                  <c:v>569.34305000000006</c:v>
                </c:pt>
                <c:pt idx="1120">
                  <c:v>3416.6273000000001</c:v>
                </c:pt>
                <c:pt idx="1121">
                  <c:v>834.71643000000006</c:v>
                </c:pt>
                <c:pt idx="1122">
                  <c:v>4666.1442399999996</c:v>
                </c:pt>
                <c:pt idx="1123">
                  <c:v>1890.3491409999999</c:v>
                </c:pt>
                <c:pt idx="1124">
                  <c:v>4090.4199500000004</c:v>
                </c:pt>
                <c:pt idx="1125">
                  <c:v>1425.46082</c:v>
                </c:pt>
                <c:pt idx="1126">
                  <c:v>1021.4636</c:v>
                </c:pt>
                <c:pt idx="1127">
                  <c:v>583.65204000000006</c:v>
                </c:pt>
                <c:pt idx="1128">
                  <c:v>1435.8364369999999</c:v>
                </c:pt>
                <c:pt idx="1129">
                  <c:v>172.8897</c:v>
                </c:pt>
                <c:pt idx="1130">
                  <c:v>858.23022999999989</c:v>
                </c:pt>
                <c:pt idx="1131">
                  <c:v>369.34280000000001</c:v>
                </c:pt>
                <c:pt idx="1132">
                  <c:v>2070.9020339999997</c:v>
                </c:pt>
                <c:pt idx="1133">
                  <c:v>999.10376500000007</c:v>
                </c:pt>
                <c:pt idx="1134">
                  <c:v>1967.3335729999999</c:v>
                </c:pt>
                <c:pt idx="1135">
                  <c:v>1108.5586799999999</c:v>
                </c:pt>
                <c:pt idx="1136">
                  <c:v>762.35180000000003</c:v>
                </c:pt>
                <c:pt idx="1137">
                  <c:v>317.62876999999997</c:v>
                </c:pt>
                <c:pt idx="1138">
                  <c:v>370.43545</c:v>
                </c:pt>
                <c:pt idx="1139">
                  <c:v>3689.8733079999997</c:v>
                </c:pt>
                <c:pt idx="1140">
                  <c:v>904.80273</c:v>
                </c:pt>
                <c:pt idx="1141">
                  <c:v>795.45169999999996</c:v>
                </c:pt>
                <c:pt idx="1142">
                  <c:v>2711.7993780000002</c:v>
                </c:pt>
                <c:pt idx="1143">
                  <c:v>633.80755999999997</c:v>
                </c:pt>
                <c:pt idx="1144">
                  <c:v>963.03970000000004</c:v>
                </c:pt>
                <c:pt idx="1145">
                  <c:v>1128.9109249999999</c:v>
                </c:pt>
                <c:pt idx="1146">
                  <c:v>5259.0829389999999</c:v>
                </c:pt>
                <c:pt idx="1147">
                  <c:v>226.15688</c:v>
                </c:pt>
                <c:pt idx="1148">
                  <c:v>1079.1959999999999</c:v>
                </c:pt>
                <c:pt idx="1149">
                  <c:v>597.97309999999993</c:v>
                </c:pt>
                <c:pt idx="1150">
                  <c:v>220.37359499999997</c:v>
                </c:pt>
                <c:pt idx="1151">
                  <c:v>1223.58392</c:v>
                </c:pt>
                <c:pt idx="1152">
                  <c:v>4094.1285400000002</c:v>
                </c:pt>
                <c:pt idx="1153">
                  <c:v>563.04578500000002</c:v>
                </c:pt>
                <c:pt idx="1154">
                  <c:v>1101.51747</c:v>
                </c:pt>
                <c:pt idx="1155">
                  <c:v>722.82156499999996</c:v>
                </c:pt>
                <c:pt idx="1156">
                  <c:v>3972.2746200000001</c:v>
                </c:pt>
                <c:pt idx="1157">
                  <c:v>1442.607385</c:v>
                </c:pt>
                <c:pt idx="1158">
                  <c:v>245.97201000000001</c:v>
                </c:pt>
                <c:pt idx="1159">
                  <c:v>398.98410000000001</c:v>
                </c:pt>
                <c:pt idx="1160">
                  <c:v>772.72532000000001</c:v>
                </c:pt>
                <c:pt idx="1161">
                  <c:v>512.41886999999997</c:v>
                </c:pt>
                <c:pt idx="1162">
                  <c:v>1896.317192</c:v>
                </c:pt>
                <c:pt idx="1163">
                  <c:v>220.08308499999998</c:v>
                </c:pt>
                <c:pt idx="1164">
                  <c:v>715.35538999999994</c:v>
                </c:pt>
                <c:pt idx="1165">
                  <c:v>522.79887500000007</c:v>
                </c:pt>
                <c:pt idx="1166">
                  <c:v>1098.2501299999999</c:v>
                </c:pt>
                <c:pt idx="1167">
                  <c:v>452.9477</c:v>
                </c:pt>
                <c:pt idx="1168">
                  <c:v>467.06400000000002</c:v>
                </c:pt>
                <c:pt idx="1169">
                  <c:v>611.23529500000006</c:v>
                </c:pt>
                <c:pt idx="1170">
                  <c:v>1717.8682400000002</c:v>
                </c:pt>
                <c:pt idx="1171">
                  <c:v>2247.8599999999997</c:v>
                </c:pt>
                <c:pt idx="1172">
                  <c:v>1109.36229</c:v>
                </c:pt>
                <c:pt idx="1173">
                  <c:v>645.78433999999993</c:v>
                </c:pt>
                <c:pt idx="1174">
                  <c:v>443.39159000000001</c:v>
                </c:pt>
                <c:pt idx="1175">
                  <c:v>215.43609999999998</c:v>
                </c:pt>
                <c:pt idx="1176">
                  <c:v>2388.7662700000001</c:v>
                </c:pt>
                <c:pt idx="1177">
                  <c:v>649.68860000000006</c:v>
                </c:pt>
                <c:pt idx="1178">
                  <c:v>289.94893500000001</c:v>
                </c:pt>
                <c:pt idx="1179">
                  <c:v>1935.0368900000001</c:v>
                </c:pt>
                <c:pt idx="1180">
                  <c:v>765.07737500000007</c:v>
                </c:pt>
                <c:pt idx="1181">
                  <c:v>285.068375</c:v>
                </c:pt>
                <c:pt idx="1182">
                  <c:v>263.29920000000004</c:v>
                </c:pt>
                <c:pt idx="1183">
                  <c:v>944.73824000000002</c:v>
                </c:pt>
                <c:pt idx="1184">
                  <c:v>1832.8238099999999</c:v>
                </c:pt>
                <c:pt idx="1185">
                  <c:v>860.38233999999989</c:v>
                </c:pt>
                <c:pt idx="1186">
                  <c:v>3746.5343750000002</c:v>
                </c:pt>
                <c:pt idx="1187">
                  <c:v>1384.47972</c:v>
                </c:pt>
                <c:pt idx="1188">
                  <c:v>2177.1342300000001</c:v>
                </c:pt>
                <c:pt idx="1189">
                  <c:v>1312.667745</c:v>
                </c:pt>
                <c:pt idx="1190">
                  <c:v>532.74002499999995</c:v>
                </c:pt>
                <c:pt idx="1191">
                  <c:v>1372.547184</c:v>
                </c:pt>
                <c:pt idx="1192">
                  <c:v>1301.916105</c:v>
                </c:pt>
                <c:pt idx="1193">
                  <c:v>867.11912499999994</c:v>
                </c:pt>
                <c:pt idx="1194">
                  <c:v>413.40824499999997</c:v>
                </c:pt>
                <c:pt idx="1195">
                  <c:v>1883.8703659999999</c:v>
                </c:pt>
                <c:pt idx="1196">
                  <c:v>3330.7550799999999</c:v>
                </c:pt>
                <c:pt idx="1197">
                  <c:v>569.98374999999999</c:v>
                </c:pt>
                <c:pt idx="1198">
                  <c:v>639.36034499999994</c:v>
                </c:pt>
                <c:pt idx="1199">
                  <c:v>493.47050000000002</c:v>
                </c:pt>
                <c:pt idx="1200">
                  <c:v>619.87518</c:v>
                </c:pt>
                <c:pt idx="1201">
                  <c:v>873.32292500000005</c:v>
                </c:pt>
                <c:pt idx="1202">
                  <c:v>205.53249</c:v>
                </c:pt>
                <c:pt idx="1203">
                  <c:v>996.40599999999995</c:v>
                </c:pt>
                <c:pt idx="1204">
                  <c:v>1822.34512</c:v>
                </c:pt>
                <c:pt idx="1205">
                  <c:v>511.65003999999999</c:v>
                </c:pt>
                <c:pt idx="1206">
                  <c:v>3691.0608030000003</c:v>
                </c:pt>
                <c:pt idx="1207">
                  <c:v>3841.5474000000004</c:v>
                </c:pt>
                <c:pt idx="1208">
                  <c:v>2029.6863450000001</c:v>
                </c:pt>
                <c:pt idx="1209">
                  <c:v>1234.7172</c:v>
                </c:pt>
                <c:pt idx="1210">
                  <c:v>537.33642499999996</c:v>
                </c:pt>
                <c:pt idx="1211">
                  <c:v>2356.301618</c:v>
                </c:pt>
                <c:pt idx="1212">
                  <c:v>170.24553</c:v>
                </c:pt>
                <c:pt idx="1213">
                  <c:v>1080.6839</c:v>
                </c:pt>
                <c:pt idx="1214">
                  <c:v>395.607145</c:v>
                </c:pt>
                <c:pt idx="1215">
                  <c:v>1289.0057650000001</c:v>
                </c:pt>
                <c:pt idx="1216">
                  <c:v>541.56611999999996</c:v>
                </c:pt>
                <c:pt idx="1217">
                  <c:v>405.81161000000003</c:v>
                </c:pt>
                <c:pt idx="1218">
                  <c:v>4166.1602000000003</c:v>
                </c:pt>
                <c:pt idx="1219">
                  <c:v>753.71638999999993</c:v>
                </c:pt>
                <c:pt idx="1220">
                  <c:v>471.82035500000001</c:v>
                </c:pt>
                <c:pt idx="1221">
                  <c:v>659.35083000000009</c:v>
                </c:pt>
                <c:pt idx="1222">
                  <c:v>844.2666999999999</c:v>
                </c:pt>
                <c:pt idx="1223">
                  <c:v>2612.5674770000001</c:v>
                </c:pt>
                <c:pt idx="1224">
                  <c:v>685.84795999999994</c:v>
                </c:pt>
                <c:pt idx="1225">
                  <c:v>479.56567999999999</c:v>
                </c:pt>
                <c:pt idx="1226">
                  <c:v>664.054485</c:v>
                </c:pt>
                <c:pt idx="1227">
                  <c:v>716.20122000000003</c:v>
                </c:pt>
                <c:pt idx="1228">
                  <c:v>1059.4225700000002</c:v>
                </c:pt>
                <c:pt idx="1229">
                  <c:v>1193.825595</c:v>
                </c:pt>
                <c:pt idx="1230">
                  <c:v>6002.139897</c:v>
                </c:pt>
                <c:pt idx="1231">
                  <c:v>2016.7336029999999</c:v>
                </c:pt>
                <c:pt idx="1232">
                  <c:v>1247.9708949999999</c:v>
                </c:pt>
                <c:pt idx="1233">
                  <c:v>1134.5518999999999</c:v>
                </c:pt>
                <c:pt idx="1234">
                  <c:v>851.57587000000001</c:v>
                </c:pt>
                <c:pt idx="1235">
                  <c:v>269.95683500000001</c:v>
                </c:pt>
                <c:pt idx="1236">
                  <c:v>1444.9854399999999</c:v>
                </c:pt>
                <c:pt idx="1237">
                  <c:v>1222.4350850000001</c:v>
                </c:pt>
                <c:pt idx="1238">
                  <c:v>698.55069500000002</c:v>
                </c:pt>
                <c:pt idx="1239">
                  <c:v>323.84357</c:v>
                </c:pt>
                <c:pt idx="1240">
                  <c:v>4726.9853999999996</c:v>
                </c:pt>
                <c:pt idx="1241">
                  <c:v>4957.7662399999999</c:v>
                </c:pt>
                <c:pt idx="1242">
                  <c:v>429.62711999999999</c:v>
                </c:pt>
                <c:pt idx="1243">
                  <c:v>317.16149000000001</c:v>
                </c:pt>
                <c:pt idx="1244">
                  <c:v>113.59407000000002</c:v>
                </c:pt>
                <c:pt idx="1245">
                  <c:v>561.53689999999995</c:v>
                </c:pt>
                <c:pt idx="1246">
                  <c:v>910.17980000000011</c:v>
                </c:pt>
                <c:pt idx="1247">
                  <c:v>605.91729999999995</c:v>
                </c:pt>
                <c:pt idx="1248">
                  <c:v>163.39618000000002</c:v>
                </c:pt>
                <c:pt idx="1249">
                  <c:v>3760.7527700000001</c:v>
                </c:pt>
                <c:pt idx="1250">
                  <c:v>1864.8421699999999</c:v>
                </c:pt>
                <c:pt idx="1251">
                  <c:v>124.15650000000001</c:v>
                </c:pt>
                <c:pt idx="1252">
                  <c:v>1623.2846999999999</c:v>
                </c:pt>
                <c:pt idx="1253">
                  <c:v>1582.882173</c:v>
                </c:pt>
                <c:pt idx="1254">
                  <c:v>441.51588000000004</c:v>
                </c:pt>
                <c:pt idx="1255">
                  <c:v>647.40129999999999</c:v>
                </c:pt>
                <c:pt idx="1256">
                  <c:v>1143.6738149999999</c:v>
                </c:pt>
                <c:pt idx="1257">
                  <c:v>1130.5934549999999</c:v>
                </c:pt>
                <c:pt idx="1258">
                  <c:v>3006.3580549999997</c:v>
                </c:pt>
                <c:pt idx="1259">
                  <c:v>1019.7772199999999</c:v>
                </c:pt>
                <c:pt idx="1260">
                  <c:v>454.42348000000004</c:v>
                </c:pt>
                <c:pt idx="1261">
                  <c:v>327.71609999999998</c:v>
                </c:pt>
                <c:pt idx="1262">
                  <c:v>677.01925000000006</c:v>
                </c:pt>
                <c:pt idx="1263">
                  <c:v>733.77479999999991</c:v>
                </c:pt>
                <c:pt idx="1264">
                  <c:v>1037.0912549999998</c:v>
                </c:pt>
                <c:pt idx="1265">
                  <c:v>2692.6514400000001</c:v>
                </c:pt>
                <c:pt idx="1266">
                  <c:v>1070.4469999999999</c:v>
                </c:pt>
                <c:pt idx="1267">
                  <c:v>3425.4053350000004</c:v>
                </c:pt>
                <c:pt idx="1268">
                  <c:v>188.0487</c:v>
                </c:pt>
                <c:pt idx="1269">
                  <c:v>861.53</c:v>
                </c:pt>
                <c:pt idx="1270">
                  <c:v>329.25298499999997</c:v>
                </c:pt>
                <c:pt idx="1271">
                  <c:v>302.18091500000003</c:v>
                </c:pt>
                <c:pt idx="1272">
                  <c:v>1447.8330149999999</c:v>
                </c:pt>
                <c:pt idx="1273">
                  <c:v>474.70528999999999</c:v>
                </c:pt>
                <c:pt idx="1274">
                  <c:v>1704.3341400000002</c:v>
                </c:pt>
                <c:pt idx="1275">
                  <c:v>1095.933</c:v>
                </c:pt>
                <c:pt idx="1276">
                  <c:v>274.19479999999999</c:v>
                </c:pt>
                <c:pt idx="1277">
                  <c:v>435.70436499999994</c:v>
                </c:pt>
                <c:pt idx="1278">
                  <c:v>2246.2043750000003</c:v>
                </c:pt>
                <c:pt idx="1279">
                  <c:v>418.91130999999996</c:v>
                </c:pt>
                <c:pt idx="1280">
                  <c:v>828.3680700000001</c:v>
                </c:pt>
                <c:pt idx="1281">
                  <c:v>2453.5698550000002</c:v>
                </c:pt>
                <c:pt idx="1282">
                  <c:v>1428.3459399999999</c:v>
                </c:pt>
                <c:pt idx="1283">
                  <c:v>172.03537</c:v>
                </c:pt>
                <c:pt idx="1284">
                  <c:v>4740.3879999999999</c:v>
                </c:pt>
                <c:pt idx="1285">
                  <c:v>853.46717999999998</c:v>
                </c:pt>
                <c:pt idx="1286">
                  <c:v>373.26251000000002</c:v>
                </c:pt>
                <c:pt idx="1287">
                  <c:v>547.24489999999992</c:v>
                </c:pt>
                <c:pt idx="1288">
                  <c:v>3834.4566</c:v>
                </c:pt>
                <c:pt idx="1289">
                  <c:v>714.74727999999993</c:v>
                </c:pt>
                <c:pt idx="1290">
                  <c:v>713.39025000000004</c:v>
                </c:pt>
                <c:pt idx="1291">
                  <c:v>3482.8654000000001</c:v>
                </c:pt>
                <c:pt idx="1292">
                  <c:v>151.53449000000001</c:v>
                </c:pt>
                <c:pt idx="1293">
                  <c:v>930.18935500000009</c:v>
                </c:pt>
                <c:pt idx="1294">
                  <c:v>1193.112525</c:v>
                </c:pt>
                <c:pt idx="1295">
                  <c:v>196.47800000000001</c:v>
                </c:pt>
                <c:pt idx="1296">
                  <c:v>170.89257500000002</c:v>
                </c:pt>
                <c:pt idx="1297">
                  <c:v>434.04408999999998</c:v>
                </c:pt>
                <c:pt idx="1298">
                  <c:v>526.14694499999996</c:v>
                </c:pt>
                <c:pt idx="1299">
                  <c:v>271.082855</c:v>
                </c:pt>
                <c:pt idx="1300">
                  <c:v>6259.2873090000003</c:v>
                </c:pt>
                <c:pt idx="1301">
                  <c:v>4671.8163249999998</c:v>
                </c:pt>
                <c:pt idx="1302">
                  <c:v>320.87869999999998</c:v>
                </c:pt>
                <c:pt idx="1303">
                  <c:v>3782.9724199999996</c:v>
                </c:pt>
                <c:pt idx="1304">
                  <c:v>2125.9377949999998</c:v>
                </c:pt>
                <c:pt idx="1305">
                  <c:v>246.46188000000001</c:v>
                </c:pt>
                <c:pt idx="1306">
                  <c:v>1611.53045</c:v>
                </c:pt>
                <c:pt idx="1307">
                  <c:v>2147.2478799999999</c:v>
                </c:pt>
                <c:pt idx="1308">
                  <c:v>3390.0652999999998</c:v>
                </c:pt>
                <c:pt idx="1309">
                  <c:v>687.59609999999998</c:v>
                </c:pt>
                <c:pt idx="1310">
                  <c:v>694.09098500000005</c:v>
                </c:pt>
                <c:pt idx="1311">
                  <c:v>457.14130499999999</c:v>
                </c:pt>
                <c:pt idx="1312">
                  <c:v>453.6259</c:v>
                </c:pt>
                <c:pt idx="1313">
                  <c:v>3639.7575999999999</c:v>
                </c:pt>
                <c:pt idx="1314">
                  <c:v>1876.5875449999999</c:v>
                </c:pt>
                <c:pt idx="1315">
                  <c:v>1127.2331389999999</c:v>
                </c:pt>
                <c:pt idx="1316">
                  <c:v>173.1677</c:v>
                </c:pt>
                <c:pt idx="1317">
                  <c:v>116.34627</c:v>
                </c:pt>
                <c:pt idx="1318">
                  <c:v>1949.6719170000001</c:v>
                </c:pt>
                <c:pt idx="1319">
                  <c:v>720.17008499999997</c:v>
                </c:pt>
                <c:pt idx="1320">
                  <c:v>542.50233500000002</c:v>
                </c:pt>
                <c:pt idx="1321">
                  <c:v>2810.1333050000003</c:v>
                </c:pt>
                <c:pt idx="1322">
                  <c:v>1298.1345699999999</c:v>
                </c:pt>
                <c:pt idx="1323">
                  <c:v>4389.6376300000002</c:v>
                </c:pt>
                <c:pt idx="1324">
                  <c:v>423.98926499999999</c:v>
                </c:pt>
                <c:pt idx="1325">
                  <c:v>1314.3336649999999</c:v>
                </c:pt>
                <c:pt idx="1326">
                  <c:v>705.00213000000008</c:v>
                </c:pt>
                <c:pt idx="1327">
                  <c:v>937.79046999999991</c:v>
                </c:pt>
                <c:pt idx="1328">
                  <c:v>2239.5744239999999</c:v>
                </c:pt>
                <c:pt idx="1329">
                  <c:v>1032.5206000000001</c:v>
                </c:pt>
                <c:pt idx="1330">
                  <c:v>1262.9165600000001</c:v>
                </c:pt>
                <c:pt idx="1331">
                  <c:v>1079.5937330000002</c:v>
                </c:pt>
                <c:pt idx="1332">
                  <c:v>1141.1685</c:v>
                </c:pt>
                <c:pt idx="1333">
                  <c:v>1060.05483</c:v>
                </c:pt>
                <c:pt idx="1334">
                  <c:v>220.59807999999998</c:v>
                </c:pt>
                <c:pt idx="1335">
                  <c:v>162.98335</c:v>
                </c:pt>
                <c:pt idx="1336">
                  <c:v>200.7945</c:v>
                </c:pt>
                <c:pt idx="1337">
                  <c:v>2914.1360300000001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42-7643-99B9-4A624850A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593279"/>
        <c:axId val="659346192"/>
      </c:scatterChart>
      <c:valAx>
        <c:axId val="317593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9346192"/>
        <c:crosses val="autoZero"/>
        <c:crossBetween val="midCat"/>
      </c:valAx>
      <c:valAx>
        <c:axId val="65934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7593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IMC X Custos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'A. Associação'!$C$1</c:f>
              <c:strCache>
                <c:ptCount val="1"/>
                <c:pt idx="0">
                  <c:v>IMC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'A. Associação'!$C$2:$C$1339</c:f>
              <c:numCache>
                <c:formatCode>#,##0.0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'A. Associação'!$B$2:$B$1339</c:f>
              <c:numCache>
                <c:formatCode>#,##0.00</c:formatCode>
                <c:ptCount val="1338"/>
                <c:pt idx="0">
                  <c:v>1688.4923999999999</c:v>
                </c:pt>
                <c:pt idx="1">
                  <c:v>172.55522999999999</c:v>
                </c:pt>
                <c:pt idx="2">
                  <c:v>444.94620000000003</c:v>
                </c:pt>
                <c:pt idx="3">
                  <c:v>2198.4470609999998</c:v>
                </c:pt>
                <c:pt idx="4">
                  <c:v>386.68552</c:v>
                </c:pt>
                <c:pt idx="5">
                  <c:v>375.66215999999997</c:v>
                </c:pt>
                <c:pt idx="6">
                  <c:v>824.05895999999996</c:v>
                </c:pt>
                <c:pt idx="7">
                  <c:v>728.15056000000004</c:v>
                </c:pt>
                <c:pt idx="8">
                  <c:v>640.64107000000001</c:v>
                </c:pt>
                <c:pt idx="9">
                  <c:v>2892.3136920000002</c:v>
                </c:pt>
                <c:pt idx="10">
                  <c:v>272.13207999999997</c:v>
                </c:pt>
                <c:pt idx="11">
                  <c:v>2780.8725100000001</c:v>
                </c:pt>
                <c:pt idx="12">
                  <c:v>182.68430000000001</c:v>
                </c:pt>
                <c:pt idx="13">
                  <c:v>1109.07178</c:v>
                </c:pt>
                <c:pt idx="14">
                  <c:v>3961.1757700000003</c:v>
                </c:pt>
                <c:pt idx="15">
                  <c:v>183.72370000000001</c:v>
                </c:pt>
                <c:pt idx="16">
                  <c:v>1079.73362</c:v>
                </c:pt>
                <c:pt idx="17">
                  <c:v>239.517155</c:v>
                </c:pt>
                <c:pt idx="18">
                  <c:v>1060.2384999999999</c:v>
                </c:pt>
                <c:pt idx="19">
                  <c:v>3683.7466999999997</c:v>
                </c:pt>
                <c:pt idx="20">
                  <c:v>1322.884695</c:v>
                </c:pt>
                <c:pt idx="21">
                  <c:v>414.97359999999998</c:v>
                </c:pt>
                <c:pt idx="22">
                  <c:v>113.7011</c:v>
                </c:pt>
                <c:pt idx="23">
                  <c:v>3770.18768</c:v>
                </c:pt>
                <c:pt idx="24">
                  <c:v>620.390175</c:v>
                </c:pt>
                <c:pt idx="25">
                  <c:v>1400.11338</c:v>
                </c:pt>
                <c:pt idx="26">
                  <c:v>1445.1835150000002</c:v>
                </c:pt>
                <c:pt idx="27">
                  <c:v>1226.8632250000001</c:v>
                </c:pt>
                <c:pt idx="28">
                  <c:v>277.51921499999997</c:v>
                </c:pt>
                <c:pt idx="29">
                  <c:v>3871.1</c:v>
                </c:pt>
                <c:pt idx="30">
                  <c:v>3558.5576000000001</c:v>
                </c:pt>
                <c:pt idx="31">
                  <c:v>219.81898500000003</c:v>
                </c:pt>
                <c:pt idx="32">
                  <c:v>468.77969999999993</c:v>
                </c:pt>
                <c:pt idx="33">
                  <c:v>1377.0097900000001</c:v>
                </c:pt>
                <c:pt idx="34">
                  <c:v>5119.4559140000001</c:v>
                </c:pt>
                <c:pt idx="35">
                  <c:v>162.543375</c:v>
                </c:pt>
                <c:pt idx="36">
                  <c:v>1561.219335</c:v>
                </c:pt>
                <c:pt idx="37">
                  <c:v>230.23000000000002</c:v>
                </c:pt>
                <c:pt idx="38">
                  <c:v>3977.4276299999997</c:v>
                </c:pt>
                <c:pt idx="39">
                  <c:v>4817.3360999999995</c:v>
                </c:pt>
                <c:pt idx="40">
                  <c:v>304.6062</c:v>
                </c:pt>
                <c:pt idx="41">
                  <c:v>494.97587000000004</c:v>
                </c:pt>
                <c:pt idx="42">
                  <c:v>627.24772000000007</c:v>
                </c:pt>
                <c:pt idx="43">
                  <c:v>631.3759</c:v>
                </c:pt>
                <c:pt idx="44">
                  <c:v>607.96715000000006</c:v>
                </c:pt>
                <c:pt idx="45">
                  <c:v>2063.0283509999999</c:v>
                </c:pt>
                <c:pt idx="46">
                  <c:v>339.33563500000002</c:v>
                </c:pt>
                <c:pt idx="47">
                  <c:v>355.69223</c:v>
                </c:pt>
                <c:pt idx="48">
                  <c:v>1262.9896699999999</c:v>
                </c:pt>
                <c:pt idx="49">
                  <c:v>3870.9175999999998</c:v>
                </c:pt>
                <c:pt idx="50">
                  <c:v>221.11307499999998</c:v>
                </c:pt>
                <c:pt idx="51">
                  <c:v>357.98286999999999</c:v>
                </c:pt>
                <c:pt idx="52">
                  <c:v>2356.8272000000002</c:v>
                </c:pt>
                <c:pt idx="53">
                  <c:v>3774.2575700000002</c:v>
                </c:pt>
                <c:pt idx="54">
                  <c:v>805.96791000000007</c:v>
                </c:pt>
                <c:pt idx="55">
                  <c:v>4749.649445</c:v>
                </c:pt>
                <c:pt idx="56">
                  <c:v>1360.7368750000001</c:v>
                </c:pt>
                <c:pt idx="57">
                  <c:v>3430.3167200000003</c:v>
                </c:pt>
                <c:pt idx="58">
                  <c:v>2324.4790199999998</c:v>
                </c:pt>
                <c:pt idx="59">
                  <c:v>598.95236499999999</c:v>
                </c:pt>
                <c:pt idx="60">
                  <c:v>860.62173999999993</c:v>
                </c:pt>
                <c:pt idx="61">
                  <c:v>450.46624000000003</c:v>
                </c:pt>
                <c:pt idx="62">
                  <c:v>3016.6618170000002</c:v>
                </c:pt>
                <c:pt idx="63">
                  <c:v>413.36416499999996</c:v>
                </c:pt>
                <c:pt idx="64">
                  <c:v>1471.1743799999999</c:v>
                </c:pt>
                <c:pt idx="65">
                  <c:v>174.32139999999998</c:v>
                </c:pt>
                <c:pt idx="66">
                  <c:v>1423.5072</c:v>
                </c:pt>
                <c:pt idx="67">
                  <c:v>638.93778499999996</c:v>
                </c:pt>
                <c:pt idx="68">
                  <c:v>592.01040999999998</c:v>
                </c:pt>
                <c:pt idx="69">
                  <c:v>1766.3144199999999</c:v>
                </c:pt>
                <c:pt idx="70">
                  <c:v>1657.7779500000001</c:v>
                </c:pt>
                <c:pt idx="71">
                  <c:v>679.94579999999996</c:v>
                </c:pt>
                <c:pt idx="72">
                  <c:v>1174.1726000000001</c:v>
                </c:pt>
                <c:pt idx="73">
                  <c:v>1194.6625899999999</c:v>
                </c:pt>
                <c:pt idx="74">
                  <c:v>772.68540000000007</c:v>
                </c:pt>
                <c:pt idx="75">
                  <c:v>1135.6660900000002</c:v>
                </c:pt>
                <c:pt idx="76">
                  <c:v>394.74131</c:v>
                </c:pt>
                <c:pt idx="77">
                  <c:v>153.24697</c:v>
                </c:pt>
                <c:pt idx="78">
                  <c:v>275.502095</c:v>
                </c:pt>
                <c:pt idx="79">
                  <c:v>657.10243500000001</c:v>
                </c:pt>
                <c:pt idx="80">
                  <c:v>444.12131499999998</c:v>
                </c:pt>
                <c:pt idx="81">
                  <c:v>793.52911500000005</c:v>
                </c:pt>
                <c:pt idx="82">
                  <c:v>3716.51638</c:v>
                </c:pt>
                <c:pt idx="83">
                  <c:v>1103.36617</c:v>
                </c:pt>
                <c:pt idx="84">
                  <c:v>3983.6518999999998</c:v>
                </c:pt>
                <c:pt idx="85">
                  <c:v>2109.8554049999998</c:v>
                </c:pt>
                <c:pt idx="86">
                  <c:v>4357.8939399999999</c:v>
                </c:pt>
                <c:pt idx="87">
                  <c:v>1107.3175999999999</c:v>
                </c:pt>
                <c:pt idx="88">
                  <c:v>802.66665999999998</c:v>
                </c:pt>
                <c:pt idx="89">
                  <c:v>1108.2577200000001</c:v>
                </c:pt>
                <c:pt idx="90">
                  <c:v>202.69740999999999</c:v>
                </c:pt>
                <c:pt idx="91">
                  <c:v>1094.213205</c:v>
                </c:pt>
                <c:pt idx="92">
                  <c:v>3018.4936699999998</c:v>
                </c:pt>
                <c:pt idx="93">
                  <c:v>572.90053</c:v>
                </c:pt>
                <c:pt idx="94">
                  <c:v>4729.1054999999997</c:v>
                </c:pt>
                <c:pt idx="95">
                  <c:v>376.68838</c:v>
                </c:pt>
                <c:pt idx="96">
                  <c:v>1210.5319999999999</c:v>
                </c:pt>
                <c:pt idx="97">
                  <c:v>1022.62842</c:v>
                </c:pt>
                <c:pt idx="98">
                  <c:v>2241.26485</c:v>
                </c:pt>
                <c:pt idx="99">
                  <c:v>1582.0699</c:v>
                </c:pt>
                <c:pt idx="100">
                  <c:v>618.61270000000002</c:v>
                </c:pt>
                <c:pt idx="101">
                  <c:v>364.50894</c:v>
                </c:pt>
                <c:pt idx="102">
                  <c:v>2134.4846699999998</c:v>
                </c:pt>
                <c:pt idx="103">
                  <c:v>3094.2191800000001</c:v>
                </c:pt>
                <c:pt idx="104">
                  <c:v>500.38530000000003</c:v>
                </c:pt>
                <c:pt idx="105">
                  <c:v>1756.037975</c:v>
                </c:pt>
                <c:pt idx="106">
                  <c:v>233.15189999999998</c:v>
                </c:pt>
                <c:pt idx="107">
                  <c:v>387.73042500000003</c:v>
                </c:pt>
                <c:pt idx="108">
                  <c:v>286.71195999999998</c:v>
                </c:pt>
                <c:pt idx="109">
                  <c:v>4705.55321</c:v>
                </c:pt>
                <c:pt idx="110">
                  <c:v>1082.5253699999998</c:v>
                </c:pt>
                <c:pt idx="111">
                  <c:v>1188.1358</c:v>
                </c:pt>
                <c:pt idx="112">
                  <c:v>464.67590000000001</c:v>
                </c:pt>
                <c:pt idx="113">
                  <c:v>240.47337999999999</c:v>
                </c:pt>
                <c:pt idx="114">
                  <c:v>1148.8316950000001</c:v>
                </c:pt>
                <c:pt idx="115">
                  <c:v>3025.9995559999998</c:v>
                </c:pt>
                <c:pt idx="116">
                  <c:v>1138.1325400000001</c:v>
                </c:pt>
                <c:pt idx="117">
                  <c:v>1910.7779600000001</c:v>
                </c:pt>
                <c:pt idx="118">
                  <c:v>860.13292999999999</c:v>
                </c:pt>
                <c:pt idx="119">
                  <c:v>668.64313000000004</c:v>
                </c:pt>
                <c:pt idx="120">
                  <c:v>774.03370000000007</c:v>
                </c:pt>
                <c:pt idx="121">
                  <c:v>170.56244999999998</c:v>
                </c:pt>
                <c:pt idx="122">
                  <c:v>225.747525</c:v>
                </c:pt>
                <c:pt idx="123">
                  <c:v>3955.6494499999999</c:v>
                </c:pt>
                <c:pt idx="124">
                  <c:v>1011.500885</c:v>
                </c:pt>
                <c:pt idx="125">
                  <c:v>338.53991500000001</c:v>
                </c:pt>
                <c:pt idx="126">
                  <c:v>1708.1080000000002</c:v>
                </c:pt>
                <c:pt idx="127">
                  <c:v>963.4538</c:v>
                </c:pt>
                <c:pt idx="128">
                  <c:v>3273.4186300000001</c:v>
                </c:pt>
                <c:pt idx="129">
                  <c:v>608.2405</c:v>
                </c:pt>
                <c:pt idx="130">
                  <c:v>1281.5444949999999</c:v>
                </c:pt>
                <c:pt idx="131">
                  <c:v>1361.6358599999999</c:v>
                </c:pt>
                <c:pt idx="132">
                  <c:v>1116.3568</c:v>
                </c:pt>
                <c:pt idx="133">
                  <c:v>163.25644500000001</c:v>
                </c:pt>
                <c:pt idx="134">
                  <c:v>245.721115</c:v>
                </c:pt>
                <c:pt idx="135">
                  <c:v>215.56815</c:v>
                </c:pt>
                <c:pt idx="136">
                  <c:v>126.1442</c:v>
                </c:pt>
                <c:pt idx="137">
                  <c:v>204.56852499999999</c:v>
                </c:pt>
                <c:pt idx="138">
                  <c:v>2732.2733859999998</c:v>
                </c:pt>
                <c:pt idx="139">
                  <c:v>216.67320000000001</c:v>
                </c:pt>
                <c:pt idx="140">
                  <c:v>2737.5904780000001</c:v>
                </c:pt>
                <c:pt idx="141">
                  <c:v>349.05491000000001</c:v>
                </c:pt>
                <c:pt idx="142">
                  <c:v>1897.2494999999999</c:v>
                </c:pt>
                <c:pt idx="143">
                  <c:v>1815.7876000000001</c:v>
                </c:pt>
                <c:pt idx="144">
                  <c:v>2074.5989099999997</c:v>
                </c:pt>
                <c:pt idx="145">
                  <c:v>513.82566999999995</c:v>
                </c:pt>
                <c:pt idx="146">
                  <c:v>4072.0551050000004</c:v>
                </c:pt>
                <c:pt idx="147">
                  <c:v>987.76077000000009</c:v>
                </c:pt>
                <c:pt idx="148">
                  <c:v>1095.96947</c:v>
                </c:pt>
                <c:pt idx="149">
                  <c:v>184.25190000000001</c:v>
                </c:pt>
                <c:pt idx="150">
                  <c:v>512.52157</c:v>
                </c:pt>
                <c:pt idx="151">
                  <c:v>778.96350000000007</c:v>
                </c:pt>
                <c:pt idx="152">
                  <c:v>633.43435499999998</c:v>
                </c:pt>
                <c:pt idx="153">
                  <c:v>1996.4746299999999</c:v>
                </c:pt>
                <c:pt idx="154">
                  <c:v>707.71893999999998</c:v>
                </c:pt>
                <c:pt idx="155">
                  <c:v>694.87007999999992</c:v>
                </c:pt>
                <c:pt idx="156">
                  <c:v>2122.3675800000001</c:v>
                </c:pt>
                <c:pt idx="157">
                  <c:v>1551.818025</c:v>
                </c:pt>
                <c:pt idx="158">
                  <c:v>3695.02567</c:v>
                </c:pt>
                <c:pt idx="159">
                  <c:v>1974.9383379999999</c:v>
                </c:pt>
                <c:pt idx="160">
                  <c:v>2134.8705999999997</c:v>
                </c:pt>
                <c:pt idx="161">
                  <c:v>3614.9483500000001</c:v>
                </c:pt>
                <c:pt idx="162">
                  <c:v>1045.0552</c:v>
                </c:pt>
                <c:pt idx="163">
                  <c:v>515.21339999999998</c:v>
                </c:pt>
                <c:pt idx="164">
                  <c:v>502.81466</c:v>
                </c:pt>
                <c:pt idx="165">
                  <c:v>1040.7085849999999</c:v>
                </c:pt>
                <c:pt idx="166">
                  <c:v>483.06299999999999</c:v>
                </c:pt>
                <c:pt idx="167">
                  <c:v>612.87974499999996</c:v>
                </c:pt>
                <c:pt idx="168">
                  <c:v>271.927975</c:v>
                </c:pt>
                <c:pt idx="169">
                  <c:v>482.79049500000002</c:v>
                </c:pt>
                <c:pt idx="170">
                  <c:v>1340.5390299999999</c:v>
                </c:pt>
                <c:pt idx="171">
                  <c:v>811.66800000000001</c:v>
                </c:pt>
                <c:pt idx="172">
                  <c:v>169.47963999999999</c:v>
                </c:pt>
                <c:pt idx="173">
                  <c:v>524.60469999999998</c:v>
                </c:pt>
                <c:pt idx="174">
                  <c:v>285.54375500000003</c:v>
                </c:pt>
                <c:pt idx="175">
                  <c:v>4882.4449999999997</c:v>
                </c:pt>
                <c:pt idx="176">
                  <c:v>645.58626500000003</c:v>
                </c:pt>
                <c:pt idx="177">
                  <c:v>1043.6096</c:v>
                </c:pt>
                <c:pt idx="178">
                  <c:v>882.3279</c:v>
                </c:pt>
                <c:pt idx="179">
                  <c:v>853.828845</c:v>
                </c:pt>
                <c:pt idx="180">
                  <c:v>1173.5879049999999</c:v>
                </c:pt>
                <c:pt idx="181">
                  <c:v>163.18212</c:v>
                </c:pt>
                <c:pt idx="182">
                  <c:v>400.54225000000002</c:v>
                </c:pt>
                <c:pt idx="183">
                  <c:v>741.94778999999994</c:v>
                </c:pt>
                <c:pt idx="184">
                  <c:v>773.14270999999997</c:v>
                </c:pt>
                <c:pt idx="185">
                  <c:v>4375.333705</c:v>
                </c:pt>
                <c:pt idx="186">
                  <c:v>398.19767999999999</c:v>
                </c:pt>
                <c:pt idx="187">
                  <c:v>532.56510000000003</c:v>
                </c:pt>
                <c:pt idx="188">
                  <c:v>677.59609999999998</c:v>
                </c:pt>
                <c:pt idx="189">
                  <c:v>492.29158999999999</c:v>
                </c:pt>
                <c:pt idx="190">
                  <c:v>1255.76053</c:v>
                </c:pt>
                <c:pt idx="191">
                  <c:v>488.38659999999999</c:v>
                </c:pt>
                <c:pt idx="192">
                  <c:v>213.76536000000002</c:v>
                </c:pt>
                <c:pt idx="193">
                  <c:v>1204.4342000000001</c:v>
                </c:pt>
                <c:pt idx="194">
                  <c:v>113.74697</c:v>
                </c:pt>
                <c:pt idx="195">
                  <c:v>163.95631</c:v>
                </c:pt>
                <c:pt idx="196">
                  <c:v>564.97149999999999</c:v>
                </c:pt>
                <c:pt idx="197">
                  <c:v>851.68290000000002</c:v>
                </c:pt>
                <c:pt idx="198">
                  <c:v>964.42525000000001</c:v>
                </c:pt>
                <c:pt idx="199">
                  <c:v>1490.15167</c:v>
                </c:pt>
                <c:pt idx="200">
                  <c:v>213.06759000000002</c:v>
                </c:pt>
                <c:pt idx="201">
                  <c:v>887.11517000000003</c:v>
                </c:pt>
                <c:pt idx="202">
                  <c:v>1301.220865</c:v>
                </c:pt>
                <c:pt idx="203">
                  <c:v>3713.3898200000003</c:v>
                </c:pt>
                <c:pt idx="204">
                  <c:v>714.71049999999991</c:v>
                </c:pt>
                <c:pt idx="205">
                  <c:v>433.77352000000002</c:v>
                </c:pt>
                <c:pt idx="206">
                  <c:v>1174.3299000000002</c:v>
                </c:pt>
                <c:pt idx="207">
                  <c:v>2098.4093600000001</c:v>
                </c:pt>
                <c:pt idx="208">
                  <c:v>1388.0949000000001</c:v>
                </c:pt>
                <c:pt idx="209">
                  <c:v>661.01097000000004</c:v>
                </c:pt>
                <c:pt idx="210">
                  <c:v>198.00700000000001</c:v>
                </c:pt>
                <c:pt idx="211">
                  <c:v>816.27162500000009</c:v>
                </c:pt>
                <c:pt idx="212">
                  <c:v>353.77030000000002</c:v>
                </c:pt>
                <c:pt idx="213">
                  <c:v>500.27826999999996</c:v>
                </c:pt>
                <c:pt idx="214">
                  <c:v>852.00260000000003</c:v>
                </c:pt>
                <c:pt idx="215">
                  <c:v>737.17719999999997</c:v>
                </c:pt>
                <c:pt idx="216">
                  <c:v>1035.5641000000001</c:v>
                </c:pt>
                <c:pt idx="217">
                  <c:v>248.37359999999998</c:v>
                </c:pt>
                <c:pt idx="218">
                  <c:v>339.29768000000001</c:v>
                </c:pt>
                <c:pt idx="219">
                  <c:v>2508.1767840000002</c:v>
                </c:pt>
                <c:pt idx="220">
                  <c:v>501.24709999999993</c:v>
                </c:pt>
                <c:pt idx="221">
                  <c:v>1056.4884500000001</c:v>
                </c:pt>
                <c:pt idx="222">
                  <c:v>525.35239999999999</c:v>
                </c:pt>
                <c:pt idx="223">
                  <c:v>3477.9614999999999</c:v>
                </c:pt>
                <c:pt idx="224">
                  <c:v>1951.5541600000001</c:v>
                </c:pt>
                <c:pt idx="225">
                  <c:v>1198.7168200000001</c:v>
                </c:pt>
                <c:pt idx="226">
                  <c:v>268.94953999999996</c:v>
                </c:pt>
                <c:pt idx="227">
                  <c:v>2422.7337240000002</c:v>
                </c:pt>
                <c:pt idx="228">
                  <c:v>735.81756500000006</c:v>
                </c:pt>
                <c:pt idx="229">
                  <c:v>922.52564000000007</c:v>
                </c:pt>
                <c:pt idx="230">
                  <c:v>744.36430499999994</c:v>
                </c:pt>
                <c:pt idx="231">
                  <c:v>1400.1286700000001</c:v>
                </c:pt>
                <c:pt idx="232">
                  <c:v>172.77850000000001</c:v>
                </c:pt>
                <c:pt idx="233">
                  <c:v>1233.3827999999999</c:v>
                </c:pt>
                <c:pt idx="234">
                  <c:v>671.01918999999998</c:v>
                </c:pt>
                <c:pt idx="235">
                  <c:v>1944.4265800000001</c:v>
                </c:pt>
                <c:pt idx="236">
                  <c:v>161.57666999999998</c:v>
                </c:pt>
                <c:pt idx="237">
                  <c:v>446.32051000000001</c:v>
                </c:pt>
                <c:pt idx="238">
                  <c:v>1735.26803</c:v>
                </c:pt>
                <c:pt idx="239">
                  <c:v>715.26714000000004</c:v>
                </c:pt>
                <c:pt idx="240">
                  <c:v>3851.1628299999998</c:v>
                </c:pt>
                <c:pt idx="241">
                  <c:v>535.407465</c:v>
                </c:pt>
                <c:pt idx="242">
                  <c:v>3516.013457</c:v>
                </c:pt>
                <c:pt idx="243">
                  <c:v>719.68669999999997</c:v>
                </c:pt>
                <c:pt idx="244">
                  <c:v>2952.3165600000002</c:v>
                </c:pt>
                <c:pt idx="245">
                  <c:v>2447.6478510000002</c:v>
                </c:pt>
                <c:pt idx="246">
                  <c:v>1264.8703399999999</c:v>
                </c:pt>
                <c:pt idx="247">
                  <c:v>198.69333999999998</c:v>
                </c:pt>
                <c:pt idx="248">
                  <c:v>183.20940000000002</c:v>
                </c:pt>
                <c:pt idx="249">
                  <c:v>404.05582500000003</c:v>
                </c:pt>
                <c:pt idx="250">
                  <c:v>1282.94551</c:v>
                </c:pt>
                <c:pt idx="251">
                  <c:v>4730.5304999999998</c:v>
                </c:pt>
                <c:pt idx="252">
                  <c:v>4426.0749900000001</c:v>
                </c:pt>
                <c:pt idx="253">
                  <c:v>426.07439999999997</c:v>
                </c:pt>
                <c:pt idx="254">
                  <c:v>4109.7161749999996</c:v>
                </c:pt>
                <c:pt idx="255">
                  <c:v>1304.7332350000001</c:v>
                </c:pt>
                <c:pt idx="256">
                  <c:v>4392.1183700000001</c:v>
                </c:pt>
                <c:pt idx="257">
                  <c:v>540.09804999999994</c:v>
                </c:pt>
                <c:pt idx="258">
                  <c:v>1152.0099850000001</c:v>
                </c:pt>
                <c:pt idx="259">
                  <c:v>3375.02918</c:v>
                </c:pt>
                <c:pt idx="260">
                  <c:v>1183.7159999999999</c:v>
                </c:pt>
                <c:pt idx="261">
                  <c:v>1708.52676</c:v>
                </c:pt>
                <c:pt idx="262">
                  <c:v>2486.9836800000003</c:v>
                </c:pt>
                <c:pt idx="263">
                  <c:v>3621.9405449999999</c:v>
                </c:pt>
                <c:pt idx="264">
                  <c:v>2046.2997660000001</c:v>
                </c:pt>
                <c:pt idx="265">
                  <c:v>4615.1124499999996</c:v>
                </c:pt>
                <c:pt idx="266">
                  <c:v>1717.9522000000002</c:v>
                </c:pt>
                <c:pt idx="267">
                  <c:v>1459.0632049999999</c:v>
                </c:pt>
                <c:pt idx="268">
                  <c:v>744.10529999999994</c:v>
                </c:pt>
                <c:pt idx="269">
                  <c:v>928.24806000000012</c:v>
                </c:pt>
                <c:pt idx="270">
                  <c:v>171.94363000000001</c:v>
                </c:pt>
                <c:pt idx="271">
                  <c:v>4285.6838000000007</c:v>
                </c:pt>
                <c:pt idx="272">
                  <c:v>726.57024999999999</c:v>
                </c:pt>
                <c:pt idx="273">
                  <c:v>961.76624500000003</c:v>
                </c:pt>
                <c:pt idx="274">
                  <c:v>252.31694999999999</c:v>
                </c:pt>
                <c:pt idx="275">
                  <c:v>971.58410000000003</c:v>
                </c:pt>
                <c:pt idx="276">
                  <c:v>280.36978499999998</c:v>
                </c:pt>
                <c:pt idx="277">
                  <c:v>215.04689999999999</c:v>
                </c:pt>
                <c:pt idx="278">
                  <c:v>1292.8791100000001</c:v>
                </c:pt>
                <c:pt idx="279">
                  <c:v>985.51314000000002</c:v>
                </c:pt>
                <c:pt idx="280">
                  <c:v>2233.1566800000001</c:v>
                </c:pt>
                <c:pt idx="281">
                  <c:v>4854.9178350000002</c:v>
                </c:pt>
                <c:pt idx="282">
                  <c:v>423.71265499999998</c:v>
                </c:pt>
                <c:pt idx="283">
                  <c:v>1187.9104050000001</c:v>
                </c:pt>
                <c:pt idx="284">
                  <c:v>962.59199999999998</c:v>
                </c:pt>
                <c:pt idx="285">
                  <c:v>774.21098000000006</c:v>
                </c:pt>
                <c:pt idx="286">
                  <c:v>943.29253000000006</c:v>
                </c:pt>
                <c:pt idx="287">
                  <c:v>1425.6192800000001</c:v>
                </c:pt>
                <c:pt idx="288">
                  <c:v>4789.6791350000003</c:v>
                </c:pt>
                <c:pt idx="289">
                  <c:v>2599.2821039999999</c:v>
                </c:pt>
                <c:pt idx="290">
                  <c:v>317.20179999999999</c:v>
                </c:pt>
                <c:pt idx="291">
                  <c:v>2027.7807509999998</c:v>
                </c:pt>
                <c:pt idx="292">
                  <c:v>4211.2235600000004</c:v>
                </c:pt>
                <c:pt idx="293">
                  <c:v>215.67518000000001</c:v>
                </c:pt>
                <c:pt idx="294">
                  <c:v>390.61270000000002</c:v>
                </c:pt>
                <c:pt idx="295">
                  <c:v>170.45680999999999</c:v>
                </c:pt>
                <c:pt idx="296">
                  <c:v>1629.7846</c:v>
                </c:pt>
                <c:pt idx="297">
                  <c:v>2197.86769</c:v>
                </c:pt>
                <c:pt idx="298">
                  <c:v>3874.6355100000001</c:v>
                </c:pt>
                <c:pt idx="299">
                  <c:v>924.94951999999989</c:v>
                </c:pt>
                <c:pt idx="300">
                  <c:v>674.67425000000003</c:v>
                </c:pt>
                <c:pt idx="301">
                  <c:v>2487.3384900000001</c:v>
                </c:pt>
                <c:pt idx="302">
                  <c:v>1226.55069</c:v>
                </c:pt>
                <c:pt idx="303">
                  <c:v>434.94620000000003</c:v>
                </c:pt>
                <c:pt idx="304">
                  <c:v>1264.6206999999999</c:v>
                </c:pt>
                <c:pt idx="305">
                  <c:v>1944.2353500000002</c:v>
                </c:pt>
                <c:pt idx="306">
                  <c:v>2017.7671129999999</c:v>
                </c:pt>
                <c:pt idx="307">
                  <c:v>415.10287</c:v>
                </c:pt>
                <c:pt idx="308">
                  <c:v>1194.459435</c:v>
                </c:pt>
                <c:pt idx="309">
                  <c:v>774.91563999999994</c:v>
                </c:pt>
                <c:pt idx="310">
                  <c:v>844.44740000000002</c:v>
                </c:pt>
                <c:pt idx="311">
                  <c:v>173.73759999999999</c:v>
                </c:pt>
                <c:pt idx="312">
                  <c:v>4212.4515300000003</c:v>
                </c:pt>
                <c:pt idx="313">
                  <c:v>812.44083999999998</c:v>
                </c:pt>
                <c:pt idx="314">
                  <c:v>3483.8872999999999</c:v>
                </c:pt>
                <c:pt idx="315">
                  <c:v>972.27695000000006</c:v>
                </c:pt>
                <c:pt idx="316">
                  <c:v>883.52649500000007</c:v>
                </c:pt>
                <c:pt idx="317">
                  <c:v>1043.506525</c:v>
                </c:pt>
                <c:pt idx="318">
                  <c:v>742.11945500000002</c:v>
                </c:pt>
                <c:pt idx="319">
                  <c:v>466.76076499999999</c:v>
                </c:pt>
                <c:pt idx="320">
                  <c:v>489.47533000000004</c:v>
                </c:pt>
                <c:pt idx="321">
                  <c:v>2467.166334</c:v>
                </c:pt>
                <c:pt idx="322">
                  <c:v>3549.1639999999998</c:v>
                </c:pt>
                <c:pt idx="323">
                  <c:v>1156.6300550000001</c:v>
                </c:pt>
                <c:pt idx="324">
                  <c:v>286.60910000000001</c:v>
                </c:pt>
                <c:pt idx="325">
                  <c:v>660.02059499999996</c:v>
                </c:pt>
                <c:pt idx="326">
                  <c:v>356.18889000000001</c:v>
                </c:pt>
                <c:pt idx="327">
                  <c:v>4276.0502200000001</c:v>
                </c:pt>
                <c:pt idx="328">
                  <c:v>4792.8029999999999</c:v>
                </c:pt>
                <c:pt idx="329">
                  <c:v>914.45650000000001</c:v>
                </c:pt>
                <c:pt idx="330">
                  <c:v>4851.7563150000005</c:v>
                </c:pt>
                <c:pt idx="331">
                  <c:v>2439.3622399999999</c:v>
                </c:pt>
                <c:pt idx="332">
                  <c:v>1342.90354</c:v>
                </c:pt>
                <c:pt idx="333">
                  <c:v>1165.8379150000001</c:v>
                </c:pt>
                <c:pt idx="334">
                  <c:v>1914.4576519999998</c:v>
                </c:pt>
                <c:pt idx="335">
                  <c:v>1382.2802999999999</c:v>
                </c:pt>
                <c:pt idx="336">
                  <c:v>1214.2578600000002</c:v>
                </c:pt>
                <c:pt idx="337">
                  <c:v>1393.76665</c:v>
                </c:pt>
                <c:pt idx="338">
                  <c:v>4191.9097000000002</c:v>
                </c:pt>
                <c:pt idx="339">
                  <c:v>823.26388000000009</c:v>
                </c:pt>
                <c:pt idx="340">
                  <c:v>1895.522017</c:v>
                </c:pt>
                <c:pt idx="341">
                  <c:v>1335.2099800000001</c:v>
                </c:pt>
                <c:pt idx="342">
                  <c:v>1321.7094499999998</c:v>
                </c:pt>
                <c:pt idx="343">
                  <c:v>1398.185035</c:v>
                </c:pt>
                <c:pt idx="344">
                  <c:v>1097.72063</c:v>
                </c:pt>
                <c:pt idx="345">
                  <c:v>618.42993999999999</c:v>
                </c:pt>
                <c:pt idx="346">
                  <c:v>488.99995000000001</c:v>
                </c:pt>
                <c:pt idx="347">
                  <c:v>833.44575499999996</c:v>
                </c:pt>
                <c:pt idx="348">
                  <c:v>547.80367999999999</c:v>
                </c:pt>
                <c:pt idx="349">
                  <c:v>163.573365</c:v>
                </c:pt>
                <c:pt idx="350">
                  <c:v>1183.0607199999999</c:v>
                </c:pt>
                <c:pt idx="351">
                  <c:v>893.2084000000001</c:v>
                </c:pt>
                <c:pt idx="352">
                  <c:v>355.4203</c:v>
                </c:pt>
                <c:pt idx="353">
                  <c:v>1240.4879100000001</c:v>
                </c:pt>
                <c:pt idx="354">
                  <c:v>1413.3037749999999</c:v>
                </c:pt>
                <c:pt idx="355">
                  <c:v>2460.3048370000001</c:v>
                </c:pt>
                <c:pt idx="356">
                  <c:v>894.41151000000013</c:v>
                </c:pt>
                <c:pt idx="357">
                  <c:v>962.03307000000007</c:v>
                </c:pt>
                <c:pt idx="358">
                  <c:v>183.72818999999998</c:v>
                </c:pt>
                <c:pt idx="359">
                  <c:v>160.75101000000001</c:v>
                </c:pt>
                <c:pt idx="360">
                  <c:v>1004.3249</c:v>
                </c:pt>
                <c:pt idx="361">
                  <c:v>475.10699999999997</c:v>
                </c:pt>
                <c:pt idx="362">
                  <c:v>1384.4505999999999</c:v>
                </c:pt>
                <c:pt idx="363">
                  <c:v>259.77789999999999</c:v>
                </c:pt>
                <c:pt idx="364">
                  <c:v>318.05101000000002</c:v>
                </c:pt>
                <c:pt idx="365">
                  <c:v>977.83472000000006</c:v>
                </c:pt>
                <c:pt idx="366">
                  <c:v>1343.0264999999999</c:v>
                </c:pt>
                <c:pt idx="367">
                  <c:v>801.70611500000007</c:v>
                </c:pt>
                <c:pt idx="368">
                  <c:v>811.62688500000002</c:v>
                </c:pt>
                <c:pt idx="369">
                  <c:v>348.18680000000001</c:v>
                </c:pt>
                <c:pt idx="370">
                  <c:v>1341.5038099999999</c:v>
                </c:pt>
                <c:pt idx="371">
                  <c:v>1202.92867</c:v>
                </c:pt>
                <c:pt idx="372">
                  <c:v>763.94174499999997</c:v>
                </c:pt>
                <c:pt idx="373">
                  <c:v>3608.5218999999997</c:v>
                </c:pt>
                <c:pt idx="374">
                  <c:v>139.15287000000001</c:v>
                </c:pt>
                <c:pt idx="375">
                  <c:v>1803.39679</c:v>
                </c:pt>
                <c:pt idx="376">
                  <c:v>2165.9930100000001</c:v>
                </c:pt>
                <c:pt idx="377">
                  <c:v>3812.6246500000002</c:v>
                </c:pt>
                <c:pt idx="378">
                  <c:v>1645.5707849999999</c:v>
                </c:pt>
                <c:pt idx="379">
                  <c:v>2700.098473</c:v>
                </c:pt>
                <c:pt idx="380">
                  <c:v>1500.6579449999999</c:v>
                </c:pt>
                <c:pt idx="381">
                  <c:v>4230.3692150000006</c:v>
                </c:pt>
                <c:pt idx="382">
                  <c:v>2078.1488920000002</c:v>
                </c:pt>
                <c:pt idx="383">
                  <c:v>584.69175999999993</c:v>
                </c:pt>
                <c:pt idx="384">
                  <c:v>830.25356499999998</c:v>
                </c:pt>
                <c:pt idx="385">
                  <c:v>126.18589999999999</c:v>
                </c:pt>
                <c:pt idx="386">
                  <c:v>1185.6411499999999</c:v>
                </c:pt>
                <c:pt idx="387">
                  <c:v>3028.4642940000003</c:v>
                </c:pt>
                <c:pt idx="388">
                  <c:v>317.68159000000003</c:v>
                </c:pt>
                <c:pt idx="389">
                  <c:v>461.80798999999996</c:v>
                </c:pt>
                <c:pt idx="390">
                  <c:v>1073.687075</c:v>
                </c:pt>
                <c:pt idx="391">
                  <c:v>213.80707000000001</c:v>
                </c:pt>
                <c:pt idx="392">
                  <c:v>896.40605500000004</c:v>
                </c:pt>
                <c:pt idx="393">
                  <c:v>929.01394999999991</c:v>
                </c:pt>
                <c:pt idx="394">
                  <c:v>941.1004999999999</c:v>
                </c:pt>
                <c:pt idx="395">
                  <c:v>752.67064499999992</c:v>
                </c:pt>
                <c:pt idx="396">
                  <c:v>852.20030000000008</c:v>
                </c:pt>
                <c:pt idx="397">
                  <c:v>1658.6497709999999</c:v>
                </c:pt>
                <c:pt idx="398">
                  <c:v>1498.8432</c:v>
                </c:pt>
                <c:pt idx="399">
                  <c:v>163.16683</c:v>
                </c:pt>
                <c:pt idx="400">
                  <c:v>926.47970000000009</c:v>
                </c:pt>
                <c:pt idx="401">
                  <c:v>808.39197999999999</c:v>
                </c:pt>
                <c:pt idx="402">
                  <c:v>1469.2669350000001</c:v>
                </c:pt>
                <c:pt idx="403">
                  <c:v>1026.9459999999999</c:v>
                </c:pt>
                <c:pt idx="404">
                  <c:v>326.01990000000001</c:v>
                </c:pt>
                <c:pt idx="405">
                  <c:v>1139.69002</c:v>
                </c:pt>
                <c:pt idx="406">
                  <c:v>418.50978999999995</c:v>
                </c:pt>
                <c:pt idx="407">
                  <c:v>853.96710000000007</c:v>
                </c:pt>
                <c:pt idx="408">
                  <c:v>665.25288</c:v>
                </c:pt>
                <c:pt idx="409">
                  <c:v>407.44537000000003</c:v>
                </c:pt>
                <c:pt idx="410">
                  <c:v>162.13402000000002</c:v>
                </c:pt>
                <c:pt idx="411">
                  <c:v>1959.480965</c:v>
                </c:pt>
                <c:pt idx="412">
                  <c:v>1445.5644050000001</c:v>
                </c:pt>
                <c:pt idx="413">
                  <c:v>508.00959999999998</c:v>
                </c:pt>
                <c:pt idx="414">
                  <c:v>213.49015</c:v>
                </c:pt>
                <c:pt idx="415">
                  <c:v>734.57266000000004</c:v>
                </c:pt>
                <c:pt idx="416">
                  <c:v>914.09509999999989</c:v>
                </c:pt>
                <c:pt idx="417">
                  <c:v>1860.8262</c:v>
                </c:pt>
                <c:pt idx="418">
                  <c:v>1441.8280399999999</c:v>
                </c:pt>
                <c:pt idx="419">
                  <c:v>2895.0469199999998</c:v>
                </c:pt>
                <c:pt idx="420">
                  <c:v>4688.9261200000001</c:v>
                </c:pt>
                <c:pt idx="421">
                  <c:v>4659.9108399999996</c:v>
                </c:pt>
                <c:pt idx="422">
                  <c:v>3912.5332250000001</c:v>
                </c:pt>
                <c:pt idx="423">
                  <c:v>272.73951</c:v>
                </c:pt>
                <c:pt idx="424">
                  <c:v>896.83299999999997</c:v>
                </c:pt>
                <c:pt idx="425">
                  <c:v>978.88659000000007</c:v>
                </c:pt>
                <c:pt idx="426">
                  <c:v>655.50703499999997</c:v>
                </c:pt>
                <c:pt idx="427">
                  <c:v>732.3734819</c:v>
                </c:pt>
                <c:pt idx="428">
                  <c:v>316.74558500000001</c:v>
                </c:pt>
                <c:pt idx="429">
                  <c:v>1880.4752400000002</c:v>
                </c:pt>
                <c:pt idx="430">
                  <c:v>2308.295533</c:v>
                </c:pt>
                <c:pt idx="431">
                  <c:v>490.64096499999994</c:v>
                </c:pt>
                <c:pt idx="432">
                  <c:v>596.97230000000002</c:v>
                </c:pt>
                <c:pt idx="433">
                  <c:v>1263.8195000000001</c:v>
                </c:pt>
                <c:pt idx="434">
                  <c:v>424.35900499999997</c:v>
                </c:pt>
                <c:pt idx="435">
                  <c:v>1391.9822899999999</c:v>
                </c:pt>
                <c:pt idx="436">
                  <c:v>225.47967</c:v>
                </c:pt>
                <c:pt idx="437">
                  <c:v>592.68459999999993</c:v>
                </c:pt>
                <c:pt idx="438">
                  <c:v>1259.2534499999999</c:v>
                </c:pt>
                <c:pt idx="439">
                  <c:v>289.73235</c:v>
                </c:pt>
                <c:pt idx="440">
                  <c:v>473.82682000000005</c:v>
                </c:pt>
                <c:pt idx="441">
                  <c:v>3707.9372000000003</c:v>
                </c:pt>
                <c:pt idx="442">
                  <c:v>114.93959</c:v>
                </c:pt>
                <c:pt idx="443">
                  <c:v>2828.7897659999999</c:v>
                </c:pt>
                <c:pt idx="444">
                  <c:v>2610.9329050000001</c:v>
                </c:pt>
                <c:pt idx="445">
                  <c:v>734.50839999999994</c:v>
                </c:pt>
                <c:pt idx="446">
                  <c:v>1273.09996</c:v>
                </c:pt>
                <c:pt idx="447">
                  <c:v>1145.4021500000001</c:v>
                </c:pt>
                <c:pt idx="448">
                  <c:v>591.09440000000006</c:v>
                </c:pt>
                <c:pt idx="449">
                  <c:v>476.23289999999997</c:v>
                </c:pt>
                <c:pt idx="450">
                  <c:v>751.22669999999994</c:v>
                </c:pt>
                <c:pt idx="451">
                  <c:v>403.22406999999998</c:v>
                </c:pt>
                <c:pt idx="452">
                  <c:v>196.9614</c:v>
                </c:pt>
                <c:pt idx="453">
                  <c:v>176.95316499999998</c:v>
                </c:pt>
                <c:pt idx="454">
                  <c:v>468.63887000000005</c:v>
                </c:pt>
                <c:pt idx="455">
                  <c:v>2179.7000400000002</c:v>
                </c:pt>
                <c:pt idx="456">
                  <c:v>1188.19696</c:v>
                </c:pt>
                <c:pt idx="457">
                  <c:v>1184.077505</c:v>
                </c:pt>
                <c:pt idx="458">
                  <c:v>1060.1412</c:v>
                </c:pt>
                <c:pt idx="459">
                  <c:v>768.26700000000005</c:v>
                </c:pt>
                <c:pt idx="460">
                  <c:v>1038.14787</c:v>
                </c:pt>
                <c:pt idx="461">
                  <c:v>2214.4031999999997</c:v>
                </c:pt>
                <c:pt idx="462">
                  <c:v>1523.0324049999999</c:v>
                </c:pt>
                <c:pt idx="463">
                  <c:v>1116.5417649999999</c:v>
                </c:pt>
                <c:pt idx="464">
                  <c:v>163.20362500000002</c:v>
                </c:pt>
                <c:pt idx="465">
                  <c:v>1952.1968199999999</c:v>
                </c:pt>
                <c:pt idx="466">
                  <c:v>1322.4693</c:v>
                </c:pt>
                <c:pt idx="467">
                  <c:v>1264.3377800000001</c:v>
                </c:pt>
                <c:pt idx="468">
                  <c:v>2328.89284</c:v>
                </c:pt>
                <c:pt idx="469">
                  <c:v>220.10971000000001</c:v>
                </c:pt>
                <c:pt idx="470">
                  <c:v>249.70383000000001</c:v>
                </c:pt>
                <c:pt idx="471">
                  <c:v>220.347185</c:v>
                </c:pt>
                <c:pt idx="472">
                  <c:v>174.44649999999999</c:v>
                </c:pt>
                <c:pt idx="473">
                  <c:v>2087.8784430000001</c:v>
                </c:pt>
                <c:pt idx="474">
                  <c:v>2538.2296999999999</c:v>
                </c:pt>
                <c:pt idx="475">
                  <c:v>2886.8663900000001</c:v>
                </c:pt>
                <c:pt idx="476">
                  <c:v>3514.7528480000001</c:v>
                </c:pt>
                <c:pt idx="477">
                  <c:v>253.43937500000001</c:v>
                </c:pt>
                <c:pt idx="478">
                  <c:v>153.43045000000001</c:v>
                </c:pt>
                <c:pt idx="479">
                  <c:v>182.42854</c:v>
                </c:pt>
                <c:pt idx="480">
                  <c:v>1555.518875</c:v>
                </c:pt>
                <c:pt idx="481">
                  <c:v>930.47019</c:v>
                </c:pt>
                <c:pt idx="482">
                  <c:v>162.21885</c:v>
                </c:pt>
                <c:pt idx="483">
                  <c:v>988.00679999999988</c:v>
                </c:pt>
                <c:pt idx="484">
                  <c:v>956.30290000000002</c:v>
                </c:pt>
                <c:pt idx="485">
                  <c:v>434.70233500000006</c:v>
                </c:pt>
                <c:pt idx="486">
                  <c:v>1247.53513</c:v>
                </c:pt>
                <c:pt idx="487">
                  <c:v>125.39359999999999</c:v>
                </c:pt>
                <c:pt idx="488">
                  <c:v>4888.5135609999998</c:v>
                </c:pt>
                <c:pt idx="489">
                  <c:v>1046.19794</c:v>
                </c:pt>
                <c:pt idx="490">
                  <c:v>174.87739999999999</c:v>
                </c:pt>
                <c:pt idx="491">
                  <c:v>2451.3091260000001</c:v>
                </c:pt>
                <c:pt idx="492">
                  <c:v>219.64731999999998</c:v>
                </c:pt>
                <c:pt idx="493">
                  <c:v>1257.4049</c:v>
                </c:pt>
                <c:pt idx="494">
                  <c:v>1794.2105999999999</c:v>
                </c:pt>
                <c:pt idx="495">
                  <c:v>196.70227</c:v>
                </c:pt>
                <c:pt idx="496">
                  <c:v>493.16469999999998</c:v>
                </c:pt>
                <c:pt idx="497">
                  <c:v>802.79679999999996</c:v>
                </c:pt>
                <c:pt idx="498">
                  <c:v>821.11002000000008</c:v>
                </c:pt>
                <c:pt idx="499">
                  <c:v>1347.086</c:v>
                </c:pt>
                <c:pt idx="500">
                  <c:v>3619.7699000000002</c:v>
                </c:pt>
                <c:pt idx="501">
                  <c:v>683.73686999999995</c:v>
                </c:pt>
                <c:pt idx="502">
                  <c:v>2221.81149</c:v>
                </c:pt>
                <c:pt idx="503">
                  <c:v>3254.8340499999999</c:v>
                </c:pt>
                <c:pt idx="504">
                  <c:v>597.43846999999994</c:v>
                </c:pt>
                <c:pt idx="505">
                  <c:v>679.68632500000001</c:v>
                </c:pt>
                <c:pt idx="506">
                  <c:v>264.32685000000004</c:v>
                </c:pt>
                <c:pt idx="507">
                  <c:v>307.70954999999998</c:v>
                </c:pt>
                <c:pt idx="508">
                  <c:v>304.42133000000001</c:v>
                </c:pt>
                <c:pt idx="509">
                  <c:v>1145.528</c:v>
                </c:pt>
                <c:pt idx="510">
                  <c:v>1176.30009</c:v>
                </c:pt>
                <c:pt idx="511">
                  <c:v>249.84144000000001</c:v>
                </c:pt>
                <c:pt idx="512">
                  <c:v>936.13268000000005</c:v>
                </c:pt>
                <c:pt idx="513">
                  <c:v>125.62989999999999</c:v>
                </c:pt>
                <c:pt idx="514">
                  <c:v>2108.2159999999999</c:v>
                </c:pt>
                <c:pt idx="515">
                  <c:v>1136.2755</c:v>
                </c:pt>
                <c:pt idx="516">
                  <c:v>2772.4288750000001</c:v>
                </c:pt>
                <c:pt idx="517">
                  <c:v>841.34630500000003</c:v>
                </c:pt>
                <c:pt idx="518">
                  <c:v>524.07650000000001</c:v>
                </c:pt>
                <c:pt idx="519">
                  <c:v>385.77592500000003</c:v>
                </c:pt>
                <c:pt idx="520">
                  <c:v>2565.657526</c:v>
                </c:pt>
                <c:pt idx="521">
                  <c:v>399.41777999999999</c:v>
                </c:pt>
                <c:pt idx="522">
                  <c:v>986.63048500000002</c:v>
                </c:pt>
                <c:pt idx="523">
                  <c:v>539.76166999999998</c:v>
                </c:pt>
                <c:pt idx="524">
                  <c:v>3824.5593269999999</c:v>
                </c:pt>
                <c:pt idx="525">
                  <c:v>1148.2634849999999</c:v>
                </c:pt>
                <c:pt idx="526">
                  <c:v>2405.9680189999999</c:v>
                </c:pt>
                <c:pt idx="527">
                  <c:v>986.10249999999996</c:v>
                </c:pt>
                <c:pt idx="528">
                  <c:v>834.29087500000003</c:v>
                </c:pt>
                <c:pt idx="529">
                  <c:v>170.80014</c:v>
                </c:pt>
                <c:pt idx="530">
                  <c:v>4867.55177</c:v>
                </c:pt>
                <c:pt idx="531">
                  <c:v>1404.3476699999999</c:v>
                </c:pt>
                <c:pt idx="532">
                  <c:v>1292.5886</c:v>
                </c:pt>
                <c:pt idx="533">
                  <c:v>1921.4705529999999</c:v>
                </c:pt>
                <c:pt idx="534">
                  <c:v>1383.1115199999999</c:v>
                </c:pt>
                <c:pt idx="535">
                  <c:v>606.71267499999999</c:v>
                </c:pt>
                <c:pt idx="536">
                  <c:v>597.23779999999999</c:v>
                </c:pt>
                <c:pt idx="537">
                  <c:v>882.50859999999989</c:v>
                </c:pt>
                <c:pt idx="538">
                  <c:v>823.30975000000001</c:v>
                </c:pt>
                <c:pt idx="539">
                  <c:v>2734.6042069999999</c:v>
                </c:pt>
                <c:pt idx="540">
                  <c:v>619.64480000000003</c:v>
                </c:pt>
                <c:pt idx="541">
                  <c:v>305.63881000000003</c:v>
                </c:pt>
                <c:pt idx="542">
                  <c:v>1388.7203999999999</c:v>
                </c:pt>
                <c:pt idx="543">
                  <c:v>6377.0428010000005</c:v>
                </c:pt>
                <c:pt idx="544">
                  <c:v>1023.1499900000001</c:v>
                </c:pt>
                <c:pt idx="545">
                  <c:v>2380.72406</c:v>
                </c:pt>
                <c:pt idx="546">
                  <c:v>326.88466499999998</c:v>
                </c:pt>
                <c:pt idx="547">
                  <c:v>1153.8421000000001</c:v>
                </c:pt>
                <c:pt idx="548">
                  <c:v>321.36220500000002</c:v>
                </c:pt>
                <c:pt idx="549">
                  <c:v>4586.3204999999998</c:v>
                </c:pt>
                <c:pt idx="550">
                  <c:v>1339.0558999999998</c:v>
                </c:pt>
                <c:pt idx="551">
                  <c:v>397.29246999999998</c:v>
                </c:pt>
                <c:pt idx="552">
                  <c:v>1295.7118</c:v>
                </c:pt>
                <c:pt idx="553">
                  <c:v>1118.76567</c:v>
                </c:pt>
                <c:pt idx="554">
                  <c:v>1787.8900679999999</c:v>
                </c:pt>
                <c:pt idx="555">
                  <c:v>384.76740000000001</c:v>
                </c:pt>
                <c:pt idx="556">
                  <c:v>833.45895999999993</c:v>
                </c:pt>
                <c:pt idx="557">
                  <c:v>393.51799</c:v>
                </c:pt>
                <c:pt idx="558">
                  <c:v>3998.3425949999996</c:v>
                </c:pt>
                <c:pt idx="559">
                  <c:v>164.64296999999999</c:v>
                </c:pt>
                <c:pt idx="560">
                  <c:v>919.38384999999994</c:v>
                </c:pt>
                <c:pt idx="561">
                  <c:v>1092.3933199999999</c:v>
                </c:pt>
                <c:pt idx="562">
                  <c:v>249.40219999999999</c:v>
                </c:pt>
                <c:pt idx="563">
                  <c:v>905.87302999999997</c:v>
                </c:pt>
                <c:pt idx="564">
                  <c:v>280.12588</c:v>
                </c:pt>
                <c:pt idx="565">
                  <c:v>212.84310500000001</c:v>
                </c:pt>
                <c:pt idx="566">
                  <c:v>637.35573499999998</c:v>
                </c:pt>
                <c:pt idx="567">
                  <c:v>725.67231000000004</c:v>
                </c:pt>
                <c:pt idx="568">
                  <c:v>1155.2904000000001</c:v>
                </c:pt>
                <c:pt idx="569">
                  <c:v>4570.2022349999997</c:v>
                </c:pt>
                <c:pt idx="570">
                  <c:v>376.12919999999997</c:v>
                </c:pt>
                <c:pt idx="571">
                  <c:v>221.94450999999998</c:v>
                </c:pt>
                <c:pt idx="572">
                  <c:v>475.36368000000004</c:v>
                </c:pt>
                <c:pt idx="573">
                  <c:v>3162.000106</c:v>
                </c:pt>
                <c:pt idx="574">
                  <c:v>1322.4057049999999</c:v>
                </c:pt>
                <c:pt idx="575">
                  <c:v>1222.2898300000002</c:v>
                </c:pt>
                <c:pt idx="576">
                  <c:v>166.49996000000002</c:v>
                </c:pt>
                <c:pt idx="577">
                  <c:v>5857.1074480000007</c:v>
                </c:pt>
                <c:pt idx="578">
                  <c:v>972.45300000000009</c:v>
                </c:pt>
                <c:pt idx="579">
                  <c:v>320.649135</c:v>
                </c:pt>
                <c:pt idx="580">
                  <c:v>1291.39924</c:v>
                </c:pt>
                <c:pt idx="581">
                  <c:v>163.95631</c:v>
                </c:pt>
                <c:pt idx="582">
                  <c:v>635.62707</c:v>
                </c:pt>
                <c:pt idx="583">
                  <c:v>1762.623951</c:v>
                </c:pt>
                <c:pt idx="584">
                  <c:v>124.2816</c:v>
                </c:pt>
                <c:pt idx="585">
                  <c:v>477.96022999999997</c:v>
                </c:pt>
                <c:pt idx="586">
                  <c:v>386.12096499999996</c:v>
                </c:pt>
                <c:pt idx="587">
                  <c:v>4394.3876099999998</c:v>
                </c:pt>
                <c:pt idx="588">
                  <c:v>1363.5637899999999</c:v>
                </c:pt>
                <c:pt idx="589">
                  <c:v>597.68311000000006</c:v>
                </c:pt>
                <c:pt idx="590">
                  <c:v>1184.2441999999999</c:v>
                </c:pt>
                <c:pt idx="591">
                  <c:v>842.80692999999997</c:v>
                </c:pt>
                <c:pt idx="592">
                  <c:v>256.64706999999999</c:v>
                </c:pt>
                <c:pt idx="593">
                  <c:v>1535.9104499999999</c:v>
                </c:pt>
                <c:pt idx="594">
                  <c:v>570.91643999999997</c:v>
                </c:pt>
                <c:pt idx="595">
                  <c:v>882.39857499999994</c:v>
                </c:pt>
                <c:pt idx="596">
                  <c:v>764.03091999999992</c:v>
                </c:pt>
                <c:pt idx="597">
                  <c:v>559.48455000000001</c:v>
                </c:pt>
                <c:pt idx="598">
                  <c:v>744.15010000000007</c:v>
                </c:pt>
                <c:pt idx="599">
                  <c:v>3347.197189</c:v>
                </c:pt>
                <c:pt idx="600">
                  <c:v>163.30444</c:v>
                </c:pt>
                <c:pt idx="601">
                  <c:v>917.41356500000006</c:v>
                </c:pt>
                <c:pt idx="602">
                  <c:v>1107.0535</c:v>
                </c:pt>
                <c:pt idx="603">
                  <c:v>1608.5127500000001</c:v>
                </c:pt>
                <c:pt idx="604">
                  <c:v>1746.8983899999998</c:v>
                </c:pt>
                <c:pt idx="605">
                  <c:v>928.35619999999994</c:v>
                </c:pt>
                <c:pt idx="606">
                  <c:v>355.86202500000002</c:v>
                </c:pt>
                <c:pt idx="607">
                  <c:v>2567.877845</c:v>
                </c:pt>
                <c:pt idx="608">
                  <c:v>443.50941999999998</c:v>
                </c:pt>
                <c:pt idx="609">
                  <c:v>3924.1442000000002</c:v>
                </c:pt>
                <c:pt idx="610">
                  <c:v>854.76913000000002</c:v>
                </c:pt>
                <c:pt idx="611">
                  <c:v>657.15440000000001</c:v>
                </c:pt>
                <c:pt idx="612">
                  <c:v>220.769745</c:v>
                </c:pt>
                <c:pt idx="613">
                  <c:v>675.30379999999991</c:v>
                </c:pt>
                <c:pt idx="614">
                  <c:v>188.00700000000001</c:v>
                </c:pt>
                <c:pt idx="615">
                  <c:v>4296.9852700000001</c:v>
                </c:pt>
                <c:pt idx="616">
                  <c:v>1165.8115050000001</c:v>
                </c:pt>
                <c:pt idx="617">
                  <c:v>2330.6547</c:v>
                </c:pt>
                <c:pt idx="618">
                  <c:v>3443.9855900000002</c:v>
                </c:pt>
                <c:pt idx="619">
                  <c:v>1071.3643999999999</c:v>
                </c:pt>
                <c:pt idx="620">
                  <c:v>365.93459999999999</c:v>
                </c:pt>
                <c:pt idx="621">
                  <c:v>4018.2246</c:v>
                </c:pt>
                <c:pt idx="622">
                  <c:v>918.21699999999998</c:v>
                </c:pt>
                <c:pt idx="623">
                  <c:v>3461.7840649999998</c:v>
                </c:pt>
                <c:pt idx="624">
                  <c:v>1212.961415</c:v>
                </c:pt>
                <c:pt idx="625">
                  <c:v>373.64647000000002</c:v>
                </c:pt>
                <c:pt idx="626">
                  <c:v>674.85911999999996</c:v>
                </c:pt>
                <c:pt idx="627">
                  <c:v>1132.6714870000001</c:v>
                </c:pt>
                <c:pt idx="628">
                  <c:v>1136.5952</c:v>
                </c:pt>
                <c:pt idx="629">
                  <c:v>4298.3458499999997</c:v>
                </c:pt>
                <c:pt idx="630">
                  <c:v>1008.5845999999999</c:v>
                </c:pt>
                <c:pt idx="631">
                  <c:v>197.78149999999999</c:v>
                </c:pt>
                <c:pt idx="632">
                  <c:v>336.66696999999999</c:v>
                </c:pt>
                <c:pt idx="633">
                  <c:v>717.33599500000003</c:v>
                </c:pt>
                <c:pt idx="634">
                  <c:v>939.13459999999998</c:v>
                </c:pt>
                <c:pt idx="635">
                  <c:v>1441.09321</c:v>
                </c:pt>
                <c:pt idx="636">
                  <c:v>270.91118999999998</c:v>
                </c:pt>
                <c:pt idx="637">
                  <c:v>2491.5046259999999</c:v>
                </c:pt>
                <c:pt idx="638">
                  <c:v>2014.93229</c:v>
                </c:pt>
                <c:pt idx="639">
                  <c:v>1294.91554</c:v>
                </c:pt>
                <c:pt idx="640">
                  <c:v>666.62430000000006</c:v>
                </c:pt>
                <c:pt idx="641">
                  <c:v>3278.7458590000001</c:v>
                </c:pt>
                <c:pt idx="642">
                  <c:v>1314.386485</c:v>
                </c:pt>
                <c:pt idx="643">
                  <c:v>446.66214000000002</c:v>
                </c:pt>
                <c:pt idx="644">
                  <c:v>1880.6145469999999</c:v>
                </c:pt>
                <c:pt idx="645">
                  <c:v>1014.1136200000001</c:v>
                </c:pt>
                <c:pt idx="646">
                  <c:v>612.35688000000005</c:v>
                </c:pt>
                <c:pt idx="647">
                  <c:v>825.22842999999989</c:v>
                </c:pt>
                <c:pt idx="648">
                  <c:v>171.2227</c:v>
                </c:pt>
                <c:pt idx="649">
                  <c:v>1243.095335</c:v>
                </c:pt>
                <c:pt idx="650">
                  <c:v>980.08881999999994</c:v>
                </c:pt>
                <c:pt idx="651">
                  <c:v>1057.9711</c:v>
                </c:pt>
                <c:pt idx="652">
                  <c:v>828.06227000000001</c:v>
                </c:pt>
                <c:pt idx="653">
                  <c:v>852.75319999999988</c:v>
                </c:pt>
                <c:pt idx="654">
                  <c:v>1224.4531000000002</c:v>
                </c:pt>
                <c:pt idx="655">
                  <c:v>2466.7419</c:v>
                </c:pt>
                <c:pt idx="656">
                  <c:v>341.0324</c:v>
                </c:pt>
                <c:pt idx="657">
                  <c:v>405.87124499999999</c:v>
                </c:pt>
                <c:pt idx="658">
                  <c:v>2639.2260289999999</c:v>
                </c:pt>
                <c:pt idx="659">
                  <c:v>1439.4398150000002</c:v>
                </c:pt>
                <c:pt idx="660">
                  <c:v>643.56236999999999</c:v>
                </c:pt>
                <c:pt idx="661">
                  <c:v>2219.2437110000001</c:v>
                </c:pt>
                <c:pt idx="662">
                  <c:v>514.85526000000004</c:v>
                </c:pt>
                <c:pt idx="663">
                  <c:v>113.63994</c:v>
                </c:pt>
                <c:pt idx="664">
                  <c:v>2703.7914100000003</c:v>
                </c:pt>
                <c:pt idx="665">
                  <c:v>4256.0430399999996</c:v>
                </c:pt>
                <c:pt idx="666">
                  <c:v>870.34559999999999</c:v>
                </c:pt>
                <c:pt idx="667">
                  <c:v>4000.3332249999999</c:v>
                </c:pt>
                <c:pt idx="668">
                  <c:v>4571.0207849999997</c:v>
                </c:pt>
                <c:pt idx="669">
                  <c:v>650.02359000000001</c:v>
                </c:pt>
                <c:pt idx="670">
                  <c:v>483.75823000000003</c:v>
                </c:pt>
                <c:pt idx="671">
                  <c:v>394.35954000000004</c:v>
                </c:pt>
                <c:pt idx="672">
                  <c:v>439.97309999999999</c:v>
                </c:pt>
                <c:pt idx="673">
                  <c:v>618.53208000000006</c:v>
                </c:pt>
                <c:pt idx="674">
                  <c:v>4620.0985099999998</c:v>
                </c:pt>
                <c:pt idx="675">
                  <c:v>722.27862500000003</c:v>
                </c:pt>
                <c:pt idx="676">
                  <c:v>1248.5800899999999</c:v>
                </c:pt>
                <c:pt idx="677">
                  <c:v>4613.0526499999996</c:v>
                </c:pt>
                <c:pt idx="678">
                  <c:v>1236.3547000000001</c:v>
                </c:pt>
                <c:pt idx="679">
                  <c:v>1015.67832</c:v>
                </c:pt>
                <c:pt idx="680">
                  <c:v>258.52689999999996</c:v>
                </c:pt>
                <c:pt idx="681">
                  <c:v>124.226</c:v>
                </c:pt>
                <c:pt idx="682">
                  <c:v>4010.3890000000001</c:v>
                </c:pt>
                <c:pt idx="683">
                  <c:v>986.34717999999998</c:v>
                </c:pt>
                <c:pt idx="684">
                  <c:v>476.60219999999998</c:v>
                </c:pt>
                <c:pt idx="685">
                  <c:v>1124.43769</c:v>
                </c:pt>
                <c:pt idx="686">
                  <c:v>772.96457499999997</c:v>
                </c:pt>
                <c:pt idx="687">
                  <c:v>543.87491</c:v>
                </c:pt>
                <c:pt idx="688">
                  <c:v>2623.6579969999998</c:v>
                </c:pt>
                <c:pt idx="689">
                  <c:v>3480.6467700000003</c:v>
                </c:pt>
                <c:pt idx="690">
                  <c:v>210.41134000000002</c:v>
                </c:pt>
                <c:pt idx="691">
                  <c:v>806.81850000000009</c:v>
                </c:pt>
                <c:pt idx="692">
                  <c:v>236.222905</c:v>
                </c:pt>
                <c:pt idx="693">
                  <c:v>235.29684499999999</c:v>
                </c:pt>
                <c:pt idx="694">
                  <c:v>357.79989999999998</c:v>
                </c:pt>
                <c:pt idx="695">
                  <c:v>320.12451500000003</c:v>
                </c:pt>
                <c:pt idx="696">
                  <c:v>2918.648236</c:v>
                </c:pt>
                <c:pt idx="697">
                  <c:v>4027.3645499999998</c:v>
                </c:pt>
                <c:pt idx="698">
                  <c:v>1097.624575</c:v>
                </c:pt>
                <c:pt idx="699">
                  <c:v>350.06122999999997</c:v>
                </c:pt>
                <c:pt idx="700">
                  <c:v>202.05522999999999</c:v>
                </c:pt>
                <c:pt idx="701">
                  <c:v>954.16955500000006</c:v>
                </c:pt>
                <c:pt idx="702">
                  <c:v>950.43102999999996</c:v>
                </c:pt>
                <c:pt idx="703">
                  <c:v>538.53379000000007</c:v>
                </c:pt>
                <c:pt idx="704">
                  <c:v>893.09345499999995</c:v>
                </c:pt>
                <c:pt idx="705">
                  <c:v>537.50379999999996</c:v>
                </c:pt>
                <c:pt idx="706">
                  <c:v>4440.0406400000002</c:v>
                </c:pt>
                <c:pt idx="707">
                  <c:v>1026.4442100000001</c:v>
                </c:pt>
                <c:pt idx="708">
                  <c:v>611.32310500000006</c:v>
                </c:pt>
                <c:pt idx="709">
                  <c:v>546.90066000000002</c:v>
                </c:pt>
                <c:pt idx="710">
                  <c:v>172.75399999999999</c:v>
                </c:pt>
                <c:pt idx="711">
                  <c:v>1010.7220600000001</c:v>
                </c:pt>
                <c:pt idx="712">
                  <c:v>831.08391499999993</c:v>
                </c:pt>
                <c:pt idx="713">
                  <c:v>198.44532999999998</c:v>
                </c:pt>
                <c:pt idx="714">
                  <c:v>245.75020000000001</c:v>
                </c:pt>
                <c:pt idx="715">
                  <c:v>1214.6970999999999</c:v>
                </c:pt>
                <c:pt idx="716">
                  <c:v>956.69909000000007</c:v>
                </c:pt>
                <c:pt idx="717">
                  <c:v>1311.2604799999999</c:v>
                </c:pt>
                <c:pt idx="718">
                  <c:v>1084.8134299999999</c:v>
                </c:pt>
                <c:pt idx="719">
                  <c:v>1223.1613600000001</c:v>
                </c:pt>
                <c:pt idx="720">
                  <c:v>987.56803999999988</c:v>
                </c:pt>
                <c:pt idx="721">
                  <c:v>1126.4540999999999</c:v>
                </c:pt>
                <c:pt idx="722">
                  <c:v>1297.9358</c:v>
                </c:pt>
                <c:pt idx="723">
                  <c:v>126.3249</c:v>
                </c:pt>
                <c:pt idx="724">
                  <c:v>1010.6134249999999</c:v>
                </c:pt>
                <c:pt idx="725">
                  <c:v>4093.2429499999998</c:v>
                </c:pt>
                <c:pt idx="726">
                  <c:v>666.46859500000005</c:v>
                </c:pt>
                <c:pt idx="727">
                  <c:v>1665.771745</c:v>
                </c:pt>
                <c:pt idx="728">
                  <c:v>221.76012</c:v>
                </c:pt>
                <c:pt idx="729">
                  <c:v>678.13541999999995</c:v>
                </c:pt>
                <c:pt idx="730">
                  <c:v>1936.1998800000001</c:v>
                </c:pt>
                <c:pt idx="731">
                  <c:v>1006.5413000000001</c:v>
                </c:pt>
                <c:pt idx="732">
                  <c:v>423.49269999999996</c:v>
                </c:pt>
                <c:pt idx="733">
                  <c:v>944.72503500000005</c:v>
                </c:pt>
                <c:pt idx="734">
                  <c:v>1400.7221999999999</c:v>
                </c:pt>
                <c:pt idx="735">
                  <c:v>958.38932999999997</c:v>
                </c:pt>
                <c:pt idx="736">
                  <c:v>4041.9019099999996</c:v>
                </c:pt>
                <c:pt idx="737">
                  <c:v>348.43310000000002</c:v>
                </c:pt>
                <c:pt idx="738">
                  <c:v>3618.9101700000001</c:v>
                </c:pt>
                <c:pt idx="739">
                  <c:v>4458.5455869999996</c:v>
                </c:pt>
                <c:pt idx="740">
                  <c:v>860.44836499999997</c:v>
                </c:pt>
                <c:pt idx="741">
                  <c:v>1824.6495500000001</c:v>
                </c:pt>
                <c:pt idx="742">
                  <c:v>4325.4417950000006</c:v>
                </c:pt>
                <c:pt idx="743">
                  <c:v>375.78447999999997</c:v>
                </c:pt>
                <c:pt idx="744">
                  <c:v>882.72099000000003</c:v>
                </c:pt>
                <c:pt idx="745">
                  <c:v>991.0359850000001</c:v>
                </c:pt>
                <c:pt idx="746">
                  <c:v>1173.7848840000001</c:v>
                </c:pt>
                <c:pt idx="747">
                  <c:v>162.72824499999999</c:v>
                </c:pt>
                <c:pt idx="748">
                  <c:v>855.69069999999988</c:v>
                </c:pt>
                <c:pt idx="749">
                  <c:v>306.25082499999996</c:v>
                </c:pt>
                <c:pt idx="750">
                  <c:v>1953.9242999999999</c:v>
                </c:pt>
                <c:pt idx="751">
                  <c:v>190.63582500000001</c:v>
                </c:pt>
                <c:pt idx="752">
                  <c:v>1421.0535949999999</c:v>
                </c:pt>
                <c:pt idx="753">
                  <c:v>1183.37823</c:v>
                </c:pt>
                <c:pt idx="754">
                  <c:v>1712.8426080000002</c:v>
                </c:pt>
                <c:pt idx="755">
                  <c:v>503.12695500000001</c:v>
                </c:pt>
                <c:pt idx="756">
                  <c:v>798.58150000000001</c:v>
                </c:pt>
                <c:pt idx="757">
                  <c:v>2306.54207</c:v>
                </c:pt>
                <c:pt idx="758">
                  <c:v>542.87277000000006</c:v>
                </c:pt>
                <c:pt idx="759">
                  <c:v>3630.7798300000004</c:v>
                </c:pt>
                <c:pt idx="760">
                  <c:v>392.57582000000002</c:v>
                </c:pt>
                <c:pt idx="761">
                  <c:v>241.69549999999998</c:v>
                </c:pt>
                <c:pt idx="762">
                  <c:v>1904.0876000000001</c:v>
                </c:pt>
                <c:pt idx="763">
                  <c:v>307.08087</c:v>
                </c:pt>
                <c:pt idx="764">
                  <c:v>909.50682500000005</c:v>
                </c:pt>
                <c:pt idx="765">
                  <c:v>1184.262375</c:v>
                </c:pt>
                <c:pt idx="766">
                  <c:v>806.27639999999997</c:v>
                </c:pt>
                <c:pt idx="767">
                  <c:v>705.06420000000003</c:v>
                </c:pt>
                <c:pt idx="768">
                  <c:v>1431.9031</c:v>
                </c:pt>
                <c:pt idx="769">
                  <c:v>693.32422500000007</c:v>
                </c:pt>
                <c:pt idx="770">
                  <c:v>2794.1287579999998</c:v>
                </c:pt>
                <c:pt idx="771">
                  <c:v>1115.078</c:v>
                </c:pt>
                <c:pt idx="772">
                  <c:v>1279.7209619999999</c:v>
                </c:pt>
                <c:pt idx="773">
                  <c:v>1774.8506199999999</c:v>
                </c:pt>
                <c:pt idx="774">
                  <c:v>726.17409999999995</c:v>
                </c:pt>
                <c:pt idx="775">
                  <c:v>1056.04917</c:v>
                </c:pt>
                <c:pt idx="776">
                  <c:v>698.66970000000003</c:v>
                </c:pt>
                <c:pt idx="777">
                  <c:v>744.84039499999994</c:v>
                </c:pt>
                <c:pt idx="778">
                  <c:v>593.43797999999992</c:v>
                </c:pt>
                <c:pt idx="779">
                  <c:v>986.98101999999994</c:v>
                </c:pt>
                <c:pt idx="780">
                  <c:v>1825.9216000000001</c:v>
                </c:pt>
                <c:pt idx="781">
                  <c:v>114.67965999999998</c:v>
                </c:pt>
                <c:pt idx="782">
                  <c:v>938.61613</c:v>
                </c:pt>
                <c:pt idx="783">
                  <c:v>2452.0263999999997</c:v>
                </c:pt>
                <c:pt idx="784">
                  <c:v>435.05144000000001</c:v>
                </c:pt>
                <c:pt idx="785">
                  <c:v>641.41779999999994</c:v>
                </c:pt>
                <c:pt idx="786">
                  <c:v>1274.116745</c:v>
                </c:pt>
                <c:pt idx="787">
                  <c:v>191.73184000000001</c:v>
                </c:pt>
                <c:pt idx="788">
                  <c:v>520.95788500000003</c:v>
                </c:pt>
                <c:pt idx="789">
                  <c:v>1345.7960800000001</c:v>
                </c:pt>
                <c:pt idx="790">
                  <c:v>566.22250000000008</c:v>
                </c:pt>
                <c:pt idx="791">
                  <c:v>125.24069999999999</c:v>
                </c:pt>
                <c:pt idx="792">
                  <c:v>273.19122000000004</c:v>
                </c:pt>
                <c:pt idx="793">
                  <c:v>2119.5817999999999</c:v>
                </c:pt>
                <c:pt idx="794">
                  <c:v>720.94917999999996</c:v>
                </c:pt>
                <c:pt idx="795">
                  <c:v>1831.0741999999998</c:v>
                </c:pt>
                <c:pt idx="796">
                  <c:v>426.61658</c:v>
                </c:pt>
                <c:pt idx="797">
                  <c:v>471.952405</c:v>
                </c:pt>
                <c:pt idx="798">
                  <c:v>1184.8141000000001</c:v>
                </c:pt>
                <c:pt idx="799">
                  <c:v>1790.4527050000002</c:v>
                </c:pt>
                <c:pt idx="800">
                  <c:v>704.67222000000004</c:v>
                </c:pt>
                <c:pt idx="801">
                  <c:v>1431.38463</c:v>
                </c:pt>
                <c:pt idx="802">
                  <c:v>210.30799999999999</c:v>
                </c:pt>
                <c:pt idx="803">
                  <c:v>3879.2685599999995</c:v>
                </c:pt>
                <c:pt idx="804">
                  <c:v>181.58759000000001</c:v>
                </c:pt>
                <c:pt idx="805">
                  <c:v>773.18578500000001</c:v>
                </c:pt>
                <c:pt idx="806">
                  <c:v>2847.673499</c:v>
                </c:pt>
                <c:pt idx="807">
                  <c:v>213.68822500000002</c:v>
                </c:pt>
                <c:pt idx="808">
                  <c:v>113.15065999999999</c:v>
                </c:pt>
                <c:pt idx="809">
                  <c:v>330.97926000000001</c:v>
                </c:pt>
                <c:pt idx="810">
                  <c:v>941.49199999999996</c:v>
                </c:pt>
                <c:pt idx="811">
                  <c:v>636.09935999999993</c:v>
                </c:pt>
                <c:pt idx="812">
                  <c:v>1101.3711900000001</c:v>
                </c:pt>
                <c:pt idx="813">
                  <c:v>442.88878499999998</c:v>
                </c:pt>
                <c:pt idx="814">
                  <c:v>558.43056999999999</c:v>
                </c:pt>
                <c:pt idx="815">
                  <c:v>187.79293999999999</c:v>
                </c:pt>
                <c:pt idx="816">
                  <c:v>284.27607499999999</c:v>
                </c:pt>
                <c:pt idx="817">
                  <c:v>359.75959999999998</c:v>
                </c:pt>
                <c:pt idx="818">
                  <c:v>2340.1305750000001</c:v>
                </c:pt>
                <c:pt idx="819">
                  <c:v>5513.5402090000007</c:v>
                </c:pt>
                <c:pt idx="820">
                  <c:v>744.59179999999992</c:v>
                </c:pt>
                <c:pt idx="821">
                  <c:v>268.09493000000003</c:v>
                </c:pt>
                <c:pt idx="822">
                  <c:v>162.18827000000002</c:v>
                </c:pt>
                <c:pt idx="823">
                  <c:v>821.92039</c:v>
                </c:pt>
                <c:pt idx="824">
                  <c:v>1252.3604799999998</c:v>
                </c:pt>
                <c:pt idx="825">
                  <c:v>1606.908475</c:v>
                </c:pt>
                <c:pt idx="826">
                  <c:v>4381.3866099999996</c:v>
                </c:pt>
                <c:pt idx="827">
                  <c:v>2077.3627750000001</c:v>
                </c:pt>
                <c:pt idx="828">
                  <c:v>3959.7407200000002</c:v>
                </c:pt>
                <c:pt idx="829">
                  <c:v>611.74945000000002</c:v>
                </c:pt>
                <c:pt idx="830">
                  <c:v>1339.3755999999998</c:v>
                </c:pt>
                <c:pt idx="831">
                  <c:v>526.63656000000003</c:v>
                </c:pt>
                <c:pt idx="832">
                  <c:v>471.97365499999995</c:v>
                </c:pt>
                <c:pt idx="833">
                  <c:v>1174.3934100000001</c:v>
                </c:pt>
                <c:pt idx="834">
                  <c:v>537.74577999999997</c:v>
                </c:pt>
                <c:pt idx="835">
                  <c:v>716.03302999999994</c:v>
                </c:pt>
                <c:pt idx="836">
                  <c:v>440.22329999999999</c:v>
                </c:pt>
                <c:pt idx="837">
                  <c:v>1165.77189</c:v>
                </c:pt>
                <c:pt idx="838">
                  <c:v>640.22913500000004</c:v>
                </c:pt>
                <c:pt idx="839">
                  <c:v>1262.21795</c:v>
                </c:pt>
                <c:pt idx="840">
                  <c:v>152.63119999999998</c:v>
                </c:pt>
                <c:pt idx="841">
                  <c:v>1232.3935999999999</c:v>
                </c:pt>
                <c:pt idx="842">
                  <c:v>3602.1011200000003</c:v>
                </c:pt>
                <c:pt idx="843">
                  <c:v>2753.39129</c:v>
                </c:pt>
                <c:pt idx="844">
                  <c:v>1007.2055050000001</c:v>
                </c:pt>
                <c:pt idx="845">
                  <c:v>4500.8955499999993</c:v>
                </c:pt>
                <c:pt idx="846">
                  <c:v>987.27009999999996</c:v>
                </c:pt>
                <c:pt idx="847">
                  <c:v>243.80551999999997</c:v>
                </c:pt>
                <c:pt idx="848">
                  <c:v>297.4126</c:v>
                </c:pt>
                <c:pt idx="849">
                  <c:v>1060.163225</c:v>
                </c:pt>
                <c:pt idx="850">
                  <c:v>3727.01512</c:v>
                </c:pt>
                <c:pt idx="851">
                  <c:v>1411.962</c:v>
                </c:pt>
                <c:pt idx="852">
                  <c:v>4211.1664700000001</c:v>
                </c:pt>
                <c:pt idx="853">
                  <c:v>1172.96795</c:v>
                </c:pt>
                <c:pt idx="854">
                  <c:v>2410.6912550000002</c:v>
                </c:pt>
                <c:pt idx="855">
                  <c:v>187.53440000000001</c:v>
                </c:pt>
                <c:pt idx="856">
                  <c:v>4097.4164900000005</c:v>
                </c:pt>
                <c:pt idx="857">
                  <c:v>1581.7985699999999</c:v>
                </c:pt>
                <c:pt idx="858">
                  <c:v>1821.816139</c:v>
                </c:pt>
                <c:pt idx="859">
                  <c:v>1096.5445999999999</c:v>
                </c:pt>
                <c:pt idx="860">
                  <c:v>4611.3510999999999</c:v>
                </c:pt>
                <c:pt idx="861">
                  <c:v>715.10919999999999</c:v>
                </c:pt>
                <c:pt idx="862">
                  <c:v>1226.9688650000001</c:v>
                </c:pt>
                <c:pt idx="863">
                  <c:v>545.80464499999994</c:v>
                </c:pt>
                <c:pt idx="864">
                  <c:v>878.24689999999987</c:v>
                </c:pt>
                <c:pt idx="865">
                  <c:v>660.03610000000003</c:v>
                </c:pt>
                <c:pt idx="866">
                  <c:v>114.14451</c:v>
                </c:pt>
                <c:pt idx="867">
                  <c:v>1157.6129999999998</c:v>
                </c:pt>
                <c:pt idx="868">
                  <c:v>1312.960345</c:v>
                </c:pt>
                <c:pt idx="869">
                  <c:v>439.16520000000003</c:v>
                </c:pt>
                <c:pt idx="870">
                  <c:v>845.78179999999998</c:v>
                </c:pt>
                <c:pt idx="871">
                  <c:v>339.23652000000004</c:v>
                </c:pt>
                <c:pt idx="872">
                  <c:v>596.68873999999994</c:v>
                </c:pt>
                <c:pt idx="873">
                  <c:v>684.90260000000001</c:v>
                </c:pt>
                <c:pt idx="874">
                  <c:v>889.11394999999993</c:v>
                </c:pt>
                <c:pt idx="875">
                  <c:v>269.01138000000003</c:v>
                </c:pt>
                <c:pt idx="876">
                  <c:v>2614.0360300000002</c:v>
                </c:pt>
                <c:pt idx="877">
                  <c:v>665.37886000000003</c:v>
                </c:pt>
                <c:pt idx="878">
                  <c:v>628.22349999999994</c:v>
                </c:pt>
                <c:pt idx="879">
                  <c:v>631.1952</c:v>
                </c:pt>
                <c:pt idx="880">
                  <c:v>344.3064</c:v>
                </c:pt>
                <c:pt idx="881">
                  <c:v>278.90574000000004</c:v>
                </c:pt>
                <c:pt idx="882">
                  <c:v>258.58506499999999</c:v>
                </c:pt>
                <c:pt idx="883">
                  <c:v>4625.5112500000005</c:v>
                </c:pt>
                <c:pt idx="884">
                  <c:v>487.79810500000002</c:v>
                </c:pt>
                <c:pt idx="885">
                  <c:v>1971.96947</c:v>
                </c:pt>
                <c:pt idx="886">
                  <c:v>2721.8437249999997</c:v>
                </c:pt>
                <c:pt idx="887">
                  <c:v>527.21758</c:v>
                </c:pt>
                <c:pt idx="888">
                  <c:v>168.25970000000001</c:v>
                </c:pt>
                <c:pt idx="889">
                  <c:v>1194.5132699999999</c:v>
                </c:pt>
                <c:pt idx="890">
                  <c:v>2933.0983150000002</c:v>
                </c:pt>
                <c:pt idx="891">
                  <c:v>724.38136000000009</c:v>
                </c:pt>
                <c:pt idx="892">
                  <c:v>1042.291665</c:v>
                </c:pt>
                <c:pt idx="893">
                  <c:v>4420.2653599999994</c:v>
                </c:pt>
                <c:pt idx="894">
                  <c:v>1355.5004899999999</c:v>
                </c:pt>
                <c:pt idx="895">
                  <c:v>1306.3883000000001</c:v>
                </c:pt>
                <c:pt idx="896">
                  <c:v>1979.8054550000002</c:v>
                </c:pt>
                <c:pt idx="897">
                  <c:v>222.15644499999999</c:v>
                </c:pt>
                <c:pt idx="898">
                  <c:v>163.45733999999999</c:v>
                </c:pt>
                <c:pt idx="899">
                  <c:v>211.73388500000001</c:v>
                </c:pt>
                <c:pt idx="900">
                  <c:v>868.88588500000003</c:v>
                </c:pt>
                <c:pt idx="901">
                  <c:v>4867.3558800000001</c:v>
                </c:pt>
                <c:pt idx="902">
                  <c:v>466.12863500000003</c:v>
                </c:pt>
                <c:pt idx="903">
                  <c:v>812.57844999999998</c:v>
                </c:pt>
                <c:pt idx="904">
                  <c:v>1264.4589000000001</c:v>
                </c:pt>
                <c:pt idx="905">
                  <c:v>456.41914500000001</c:v>
                </c:pt>
                <c:pt idx="906">
                  <c:v>484.69201499999997</c:v>
                </c:pt>
                <c:pt idx="907">
                  <c:v>763.37205999999992</c:v>
                </c:pt>
                <c:pt idx="908">
                  <c:v>1517.0068999999999</c:v>
                </c:pt>
                <c:pt idx="909">
                  <c:v>1749.6306</c:v>
                </c:pt>
                <c:pt idx="910">
                  <c:v>263.90429</c:v>
                </c:pt>
                <c:pt idx="911">
                  <c:v>3373.2686699999999</c:v>
                </c:pt>
                <c:pt idx="912">
                  <c:v>1438.2709049999999</c:v>
                </c:pt>
                <c:pt idx="913">
                  <c:v>762.69929999999999</c:v>
                </c:pt>
                <c:pt idx="914">
                  <c:v>525.75079500000004</c:v>
                </c:pt>
                <c:pt idx="915">
                  <c:v>247.33341000000001</c:v>
                </c:pt>
                <c:pt idx="916">
                  <c:v>2177.4322149999998</c:v>
                </c:pt>
                <c:pt idx="917">
                  <c:v>3506.9374519999997</c:v>
                </c:pt>
                <c:pt idx="918">
                  <c:v>1304.1921</c:v>
                </c:pt>
                <c:pt idx="919">
                  <c:v>524.52269000000001</c:v>
                </c:pt>
                <c:pt idx="920">
                  <c:v>1345.1122</c:v>
                </c:pt>
                <c:pt idx="921">
                  <c:v>1346.252</c:v>
                </c:pt>
                <c:pt idx="922">
                  <c:v>548.82619999999997</c:v>
                </c:pt>
                <c:pt idx="923">
                  <c:v>432.04108500000001</c:v>
                </c:pt>
                <c:pt idx="924">
                  <c:v>625.04349999999999</c:v>
                </c:pt>
                <c:pt idx="925">
                  <c:v>2533.3332839999998</c:v>
                </c:pt>
                <c:pt idx="926">
                  <c:v>291.3569</c:v>
                </c:pt>
                <c:pt idx="927">
                  <c:v>1203.2325999999998</c:v>
                </c:pt>
                <c:pt idx="928">
                  <c:v>1347.0804400000002</c:v>
                </c:pt>
                <c:pt idx="929">
                  <c:v>628.97549000000004</c:v>
                </c:pt>
                <c:pt idx="930">
                  <c:v>292.70646999999997</c:v>
                </c:pt>
                <c:pt idx="931">
                  <c:v>623.82979999999998</c:v>
                </c:pt>
                <c:pt idx="932">
                  <c:v>1009.6969999999999</c:v>
                </c:pt>
                <c:pt idx="933">
                  <c:v>734.81420000000003</c:v>
                </c:pt>
                <c:pt idx="934">
                  <c:v>467.33922000000001</c:v>
                </c:pt>
                <c:pt idx="935">
                  <c:v>1223.3827999999999</c:v>
                </c:pt>
                <c:pt idx="936">
                  <c:v>3210.866282</c:v>
                </c:pt>
                <c:pt idx="937">
                  <c:v>896.57957499999998</c:v>
                </c:pt>
                <c:pt idx="938">
                  <c:v>230.40021999999999</c:v>
                </c:pt>
                <c:pt idx="939">
                  <c:v>948.76442000000009</c:v>
                </c:pt>
                <c:pt idx="940">
                  <c:v>112.18739000000001</c:v>
                </c:pt>
                <c:pt idx="941">
                  <c:v>954.95650999999998</c:v>
                </c:pt>
                <c:pt idx="942">
                  <c:v>221.746915</c:v>
                </c:pt>
                <c:pt idx="943">
                  <c:v>162.84709000000001</c:v>
                </c:pt>
                <c:pt idx="944">
                  <c:v>1298.28747</c:v>
                </c:pt>
                <c:pt idx="945">
                  <c:v>1167.413</c:v>
                </c:pt>
                <c:pt idx="946">
                  <c:v>716.00940000000003</c:v>
                </c:pt>
                <c:pt idx="947">
                  <c:v>3904.7285000000002</c:v>
                </c:pt>
                <c:pt idx="948">
                  <c:v>635.87764500000003</c:v>
                </c:pt>
                <c:pt idx="949">
                  <c:v>1993.3457999999998</c:v>
                </c:pt>
                <c:pt idx="950">
                  <c:v>1153.487265</c:v>
                </c:pt>
                <c:pt idx="951">
                  <c:v>4746.2893999999997</c:v>
                </c:pt>
                <c:pt idx="952">
                  <c:v>452.71829500000001</c:v>
                </c:pt>
                <c:pt idx="953">
                  <c:v>3899.8546000000001</c:v>
                </c:pt>
                <c:pt idx="954">
                  <c:v>2000.9633650000001</c:v>
                </c:pt>
                <c:pt idx="955">
                  <c:v>387.57341000000002</c:v>
                </c:pt>
                <c:pt idx="956">
                  <c:v>4199.9519999999993</c:v>
                </c:pt>
                <c:pt idx="957">
                  <c:v>1260.9887020000001</c:v>
                </c:pt>
                <c:pt idx="958">
                  <c:v>4103.4221400000006</c:v>
                </c:pt>
                <c:pt idx="959">
                  <c:v>2846.891901</c:v>
                </c:pt>
                <c:pt idx="960">
                  <c:v>273.010785</c:v>
                </c:pt>
                <c:pt idx="961">
                  <c:v>335.32839999999999</c:v>
                </c:pt>
                <c:pt idx="962">
                  <c:v>1447.4675</c:v>
                </c:pt>
                <c:pt idx="963">
                  <c:v>950.05730500000004</c:v>
                </c:pt>
                <c:pt idx="964">
                  <c:v>2646.7097370000001</c:v>
                </c:pt>
                <c:pt idx="965">
                  <c:v>474.63440000000003</c:v>
                </c:pt>
                <c:pt idx="966">
                  <c:v>2396.7383049999999</c:v>
                </c:pt>
                <c:pt idx="967">
                  <c:v>751.80253500000003</c:v>
                </c:pt>
                <c:pt idx="968">
                  <c:v>327.98685499999999</c:v>
                </c:pt>
                <c:pt idx="969">
                  <c:v>859.68277999999987</c:v>
                </c:pt>
                <c:pt idx="970">
                  <c:v>1070.26424</c:v>
                </c:pt>
                <c:pt idx="971">
                  <c:v>499.23764</c:v>
                </c:pt>
                <c:pt idx="972">
                  <c:v>252.78186500000001</c:v>
                </c:pt>
                <c:pt idx="973">
                  <c:v>175.93379999999999</c:v>
                </c:pt>
                <c:pt idx="974">
                  <c:v>232.26218</c:v>
                </c:pt>
                <c:pt idx="975">
                  <c:v>1613.876205</c:v>
                </c:pt>
                <c:pt idx="976">
                  <c:v>780.41605000000004</c:v>
                </c:pt>
                <c:pt idx="977">
                  <c:v>290.29065000000003</c:v>
                </c:pt>
                <c:pt idx="978">
                  <c:v>970.46680500000002</c:v>
                </c:pt>
                <c:pt idx="979">
                  <c:v>488.90368000000001</c:v>
                </c:pt>
                <c:pt idx="980">
                  <c:v>2551.7113629999999</c:v>
                </c:pt>
                <c:pt idx="981">
                  <c:v>450.03392500000001</c:v>
                </c:pt>
                <c:pt idx="982">
                  <c:v>1919.9944</c:v>
                </c:pt>
                <c:pt idx="983">
                  <c:v>1679.6411940000003</c:v>
                </c:pt>
                <c:pt idx="984">
                  <c:v>491.50598499999995</c:v>
                </c:pt>
                <c:pt idx="985">
                  <c:v>762.46299999999997</c:v>
                </c:pt>
                <c:pt idx="986">
                  <c:v>841.00468500000011</c:v>
                </c:pt>
                <c:pt idx="987">
                  <c:v>2834.018885</c:v>
                </c:pt>
                <c:pt idx="988">
                  <c:v>451.88262500000002</c:v>
                </c:pt>
                <c:pt idx="989">
                  <c:v>1457.1890799999999</c:v>
                </c:pt>
                <c:pt idx="990">
                  <c:v>337.89099999999996</c:v>
                </c:pt>
                <c:pt idx="991">
                  <c:v>714.486265</c:v>
                </c:pt>
                <c:pt idx="992">
                  <c:v>1011.8424000000001</c:v>
                </c:pt>
                <c:pt idx="993">
                  <c:v>548.44673</c:v>
                </c:pt>
                <c:pt idx="994">
                  <c:v>1642.0494549999999</c:v>
                </c:pt>
                <c:pt idx="995">
                  <c:v>798.64752500000009</c:v>
                </c:pt>
                <c:pt idx="996">
                  <c:v>741.85220000000004</c:v>
                </c:pt>
                <c:pt idx="997">
                  <c:v>1388.7968500000002</c:v>
                </c:pt>
                <c:pt idx="998">
                  <c:v>655.17501000000004</c:v>
                </c:pt>
                <c:pt idx="999">
                  <c:v>526.78181500000005</c:v>
                </c:pt>
                <c:pt idx="1000">
                  <c:v>1736.17661</c:v>
                </c:pt>
                <c:pt idx="1001">
                  <c:v>3447.2840999999999</c:v>
                </c:pt>
                <c:pt idx="1002">
                  <c:v>197.29500000000002</c:v>
                </c:pt>
                <c:pt idx="1003">
                  <c:v>2123.218226</c:v>
                </c:pt>
                <c:pt idx="1004">
                  <c:v>862.75411000000008</c:v>
                </c:pt>
                <c:pt idx="1005">
                  <c:v>443.33877000000001</c:v>
                </c:pt>
                <c:pt idx="1006">
                  <c:v>443.82633999999996</c:v>
                </c:pt>
                <c:pt idx="1007">
                  <c:v>2491.5220850000001</c:v>
                </c:pt>
                <c:pt idx="1008">
                  <c:v>2324.147453</c:v>
                </c:pt>
                <c:pt idx="1009">
                  <c:v>995.7721600000001</c:v>
                </c:pt>
                <c:pt idx="1010">
                  <c:v>826.90440000000001</c:v>
                </c:pt>
                <c:pt idx="1011">
                  <c:v>1876.7737700000002</c:v>
                </c:pt>
                <c:pt idx="1012">
                  <c:v>3658.0282160000002</c:v>
                </c:pt>
                <c:pt idx="1013">
                  <c:v>876.5249</c:v>
                </c:pt>
                <c:pt idx="1014">
                  <c:v>538.35360000000003</c:v>
                </c:pt>
                <c:pt idx="1015">
                  <c:v>1212.4992399999999</c:v>
                </c:pt>
                <c:pt idx="1016">
                  <c:v>270.924395</c:v>
                </c:pt>
                <c:pt idx="1017">
                  <c:v>398.79259999999999</c:v>
                </c:pt>
                <c:pt idx="1018">
                  <c:v>1249.5290849999999</c:v>
                </c:pt>
                <c:pt idx="1019">
                  <c:v>2601.8950519999999</c:v>
                </c:pt>
                <c:pt idx="1020">
                  <c:v>879.85930000000008</c:v>
                </c:pt>
                <c:pt idx="1021">
                  <c:v>3559.5589800000002</c:v>
                </c:pt>
                <c:pt idx="1022">
                  <c:v>4221.1138200000005</c:v>
                </c:pt>
                <c:pt idx="1023">
                  <c:v>171.10268000000002</c:v>
                </c:pt>
                <c:pt idx="1024">
                  <c:v>856.9861800000001</c:v>
                </c:pt>
                <c:pt idx="1025">
                  <c:v>202.01769999999999</c:v>
                </c:pt>
                <c:pt idx="1026">
                  <c:v>1645.0894700000001</c:v>
                </c:pt>
                <c:pt idx="1027">
                  <c:v>2159.5382290000002</c:v>
                </c:pt>
                <c:pt idx="1028">
                  <c:v>985.04320000000007</c:v>
                </c:pt>
                <c:pt idx="1029">
                  <c:v>687.79800999999998</c:v>
                </c:pt>
                <c:pt idx="1030">
                  <c:v>2167.728345</c:v>
                </c:pt>
                <c:pt idx="1031">
                  <c:v>4442.3802999999998</c:v>
                </c:pt>
                <c:pt idx="1032">
                  <c:v>413.75227000000007</c:v>
                </c:pt>
                <c:pt idx="1033">
                  <c:v>1374.787235</c:v>
                </c:pt>
                <c:pt idx="1034">
                  <c:v>1295.00712</c:v>
                </c:pt>
                <c:pt idx="1035">
                  <c:v>1209.4477999999999</c:v>
                </c:pt>
                <c:pt idx="1036">
                  <c:v>3748.4449300000001</c:v>
                </c:pt>
                <c:pt idx="1037">
                  <c:v>3972.5518050000001</c:v>
                </c:pt>
                <c:pt idx="1038">
                  <c:v>225.08351999999999</c:v>
                </c:pt>
                <c:pt idx="1039">
                  <c:v>2249.3659640000001</c:v>
                </c:pt>
                <c:pt idx="1040">
                  <c:v>2023.485475</c:v>
                </c:pt>
                <c:pt idx="1041">
                  <c:v>170.47001499999999</c:v>
                </c:pt>
                <c:pt idx="1042">
                  <c:v>3347.5817150000003</c:v>
                </c:pt>
                <c:pt idx="1043">
                  <c:v>316.1454</c:v>
                </c:pt>
                <c:pt idx="1044">
                  <c:v>1139.406555</c:v>
                </c:pt>
                <c:pt idx="1045">
                  <c:v>2188.0819999999999</c:v>
                </c:pt>
                <c:pt idx="1046">
                  <c:v>732.50482</c:v>
                </c:pt>
                <c:pt idx="1047">
                  <c:v>4450.1398200000003</c:v>
                </c:pt>
                <c:pt idx="1048">
                  <c:v>359.41708499999999</c:v>
                </c:pt>
                <c:pt idx="1049">
                  <c:v>3972.7614000000003</c:v>
                </c:pt>
                <c:pt idx="1050">
                  <c:v>802.31354499999998</c:v>
                </c:pt>
                <c:pt idx="1051">
                  <c:v>1439.45579</c:v>
                </c:pt>
                <c:pt idx="1052">
                  <c:v>928.80267000000003</c:v>
                </c:pt>
                <c:pt idx="1053">
                  <c:v>2530.9489000000003</c:v>
                </c:pt>
                <c:pt idx="1054">
                  <c:v>335.34703000000002</c:v>
                </c:pt>
                <c:pt idx="1055">
                  <c:v>1059.450155</c:v>
                </c:pt>
                <c:pt idx="1056">
                  <c:v>827.75229999999988</c:v>
                </c:pt>
                <c:pt idx="1057">
                  <c:v>1792.9303370000002</c:v>
                </c:pt>
                <c:pt idx="1058">
                  <c:v>248.09791000000001</c:v>
                </c:pt>
                <c:pt idx="1059">
                  <c:v>446.27218000000005</c:v>
                </c:pt>
                <c:pt idx="1060">
                  <c:v>198.15818999999999</c:v>
                </c:pt>
                <c:pt idx="1061">
                  <c:v>1155.42236</c:v>
                </c:pt>
                <c:pt idx="1062">
                  <c:v>4897.0247600000002</c:v>
                </c:pt>
                <c:pt idx="1063">
                  <c:v>654.81950500000005</c:v>
                </c:pt>
                <c:pt idx="1064">
                  <c:v>570.88670000000002</c:v>
                </c:pt>
                <c:pt idx="1065">
                  <c:v>704.54989999999998</c:v>
                </c:pt>
                <c:pt idx="1066">
                  <c:v>897.81851000000006</c:v>
                </c:pt>
                <c:pt idx="1067">
                  <c:v>575.74134500000002</c:v>
                </c:pt>
                <c:pt idx="1068">
                  <c:v>1434.9854399999999</c:v>
                </c:pt>
                <c:pt idx="1069">
                  <c:v>1092.8849</c:v>
                </c:pt>
                <c:pt idx="1070">
                  <c:v>3987.1704299999997</c:v>
                </c:pt>
                <c:pt idx="1071">
                  <c:v>1397.445555</c:v>
                </c:pt>
                <c:pt idx="1072">
                  <c:v>190.95274499999999</c:v>
                </c:pt>
                <c:pt idx="1073">
                  <c:v>1209.6651200000001</c:v>
                </c:pt>
                <c:pt idx="1074">
                  <c:v>1320.4285649999999</c:v>
                </c:pt>
                <c:pt idx="1075">
                  <c:v>456.28420999999997</c:v>
                </c:pt>
                <c:pt idx="1076">
                  <c:v>855.13469999999995</c:v>
                </c:pt>
                <c:pt idx="1077">
                  <c:v>210.22647000000001</c:v>
                </c:pt>
                <c:pt idx="1078">
                  <c:v>3467.2147199999999</c:v>
                </c:pt>
                <c:pt idx="1079">
                  <c:v>1516.15344</c:v>
                </c:pt>
                <c:pt idx="1080">
                  <c:v>1188.4048580000001</c:v>
                </c:pt>
                <c:pt idx="1081">
                  <c:v>445.44026500000001</c:v>
                </c:pt>
                <c:pt idx="1082">
                  <c:v>585.59024999999997</c:v>
                </c:pt>
                <c:pt idx="1083">
                  <c:v>407.6497</c:v>
                </c:pt>
                <c:pt idx="1084">
                  <c:v>1501.976005</c:v>
                </c:pt>
                <c:pt idx="1085">
                  <c:v>1902.3259999999998</c:v>
                </c:pt>
                <c:pt idx="1086">
                  <c:v>1079.635025</c:v>
                </c:pt>
                <c:pt idx="1087">
                  <c:v>1135.32276</c:v>
                </c:pt>
                <c:pt idx="1088">
                  <c:v>974.89105999999992</c:v>
                </c:pt>
                <c:pt idx="1089">
                  <c:v>1057.7086999999999</c:v>
                </c:pt>
                <c:pt idx="1090">
                  <c:v>4167.6081100000001</c:v>
                </c:pt>
                <c:pt idx="1091">
                  <c:v>1128.6538699999999</c:v>
                </c:pt>
                <c:pt idx="1092">
                  <c:v>359.14800000000002</c:v>
                </c:pt>
                <c:pt idx="1093">
                  <c:v>3390.7548000000002</c:v>
                </c:pt>
                <c:pt idx="1094">
                  <c:v>1129.9343000000001</c:v>
                </c:pt>
                <c:pt idx="1095">
                  <c:v>456.11885000000001</c:v>
                </c:pt>
                <c:pt idx="1096">
                  <c:v>4464.1197400000001</c:v>
                </c:pt>
                <c:pt idx="1097">
                  <c:v>167.46323000000001</c:v>
                </c:pt>
                <c:pt idx="1098">
                  <c:v>2304.5566159999998</c:v>
                </c:pt>
                <c:pt idx="1099">
                  <c:v>322.71211</c:v>
                </c:pt>
                <c:pt idx="1100">
                  <c:v>1677.6304049999999</c:v>
                </c:pt>
                <c:pt idx="1101">
                  <c:v>1125.3421000000001</c:v>
                </c:pt>
                <c:pt idx="1102">
                  <c:v>347.14096000000001</c:v>
                </c:pt>
                <c:pt idx="1103">
                  <c:v>1136.3283200000001</c:v>
                </c:pt>
                <c:pt idx="1104">
                  <c:v>2042.060465</c:v>
                </c:pt>
                <c:pt idx="1105">
                  <c:v>1033.8931600000001</c:v>
                </c:pt>
                <c:pt idx="1106">
                  <c:v>898.81587500000001</c:v>
                </c:pt>
                <c:pt idx="1107">
                  <c:v>1049.3945799999999</c:v>
                </c:pt>
                <c:pt idx="1108">
                  <c:v>290.40880000000004</c:v>
                </c:pt>
                <c:pt idx="1109">
                  <c:v>860.53615000000013</c:v>
                </c:pt>
                <c:pt idx="1110">
                  <c:v>1151.2405000000001</c:v>
                </c:pt>
                <c:pt idx="1111">
                  <c:v>4194.9244100000005</c:v>
                </c:pt>
                <c:pt idx="1112">
                  <c:v>2418.0933500000001</c:v>
                </c:pt>
                <c:pt idx="1113">
                  <c:v>531.21698500000002</c:v>
                </c:pt>
                <c:pt idx="1114">
                  <c:v>239.60958999999997</c:v>
                </c:pt>
                <c:pt idx="1115">
                  <c:v>1080.74863</c:v>
                </c:pt>
                <c:pt idx="1116">
                  <c:v>922.24025999999992</c:v>
                </c:pt>
                <c:pt idx="1117">
                  <c:v>3612.4573700000001</c:v>
                </c:pt>
                <c:pt idx="1118">
                  <c:v>3828.27495</c:v>
                </c:pt>
                <c:pt idx="1119">
                  <c:v>569.34305000000006</c:v>
                </c:pt>
                <c:pt idx="1120">
                  <c:v>3416.6273000000001</c:v>
                </c:pt>
                <c:pt idx="1121">
                  <c:v>834.71643000000006</c:v>
                </c:pt>
                <c:pt idx="1122">
                  <c:v>4666.1442399999996</c:v>
                </c:pt>
                <c:pt idx="1123">
                  <c:v>1890.3491409999999</c:v>
                </c:pt>
                <c:pt idx="1124">
                  <c:v>4090.4199500000004</c:v>
                </c:pt>
                <c:pt idx="1125">
                  <c:v>1425.46082</c:v>
                </c:pt>
                <c:pt idx="1126">
                  <c:v>1021.4636</c:v>
                </c:pt>
                <c:pt idx="1127">
                  <c:v>583.65204000000006</c:v>
                </c:pt>
                <c:pt idx="1128">
                  <c:v>1435.8364369999999</c:v>
                </c:pt>
                <c:pt idx="1129">
                  <c:v>172.8897</c:v>
                </c:pt>
                <c:pt idx="1130">
                  <c:v>858.23022999999989</c:v>
                </c:pt>
                <c:pt idx="1131">
                  <c:v>369.34280000000001</c:v>
                </c:pt>
                <c:pt idx="1132">
                  <c:v>2070.9020339999997</c:v>
                </c:pt>
                <c:pt idx="1133">
                  <c:v>999.10376500000007</c:v>
                </c:pt>
                <c:pt idx="1134">
                  <c:v>1967.3335729999999</c:v>
                </c:pt>
                <c:pt idx="1135">
                  <c:v>1108.5586799999999</c:v>
                </c:pt>
                <c:pt idx="1136">
                  <c:v>762.35180000000003</c:v>
                </c:pt>
                <c:pt idx="1137">
                  <c:v>317.62876999999997</c:v>
                </c:pt>
                <c:pt idx="1138">
                  <c:v>370.43545</c:v>
                </c:pt>
                <c:pt idx="1139">
                  <c:v>3689.8733079999997</c:v>
                </c:pt>
                <c:pt idx="1140">
                  <c:v>904.80273</c:v>
                </c:pt>
                <c:pt idx="1141">
                  <c:v>795.45169999999996</c:v>
                </c:pt>
                <c:pt idx="1142">
                  <c:v>2711.7993780000002</c:v>
                </c:pt>
                <c:pt idx="1143">
                  <c:v>633.80755999999997</c:v>
                </c:pt>
                <c:pt idx="1144">
                  <c:v>963.03970000000004</c:v>
                </c:pt>
                <c:pt idx="1145">
                  <c:v>1128.9109249999999</c:v>
                </c:pt>
                <c:pt idx="1146">
                  <c:v>5259.0829389999999</c:v>
                </c:pt>
                <c:pt idx="1147">
                  <c:v>226.15688</c:v>
                </c:pt>
                <c:pt idx="1148">
                  <c:v>1079.1959999999999</c:v>
                </c:pt>
                <c:pt idx="1149">
                  <c:v>597.97309999999993</c:v>
                </c:pt>
                <c:pt idx="1150">
                  <c:v>220.37359499999997</c:v>
                </c:pt>
                <c:pt idx="1151">
                  <c:v>1223.58392</c:v>
                </c:pt>
                <c:pt idx="1152">
                  <c:v>4094.1285400000002</c:v>
                </c:pt>
                <c:pt idx="1153">
                  <c:v>563.04578500000002</c:v>
                </c:pt>
                <c:pt idx="1154">
                  <c:v>1101.51747</c:v>
                </c:pt>
                <c:pt idx="1155">
                  <c:v>722.82156499999996</c:v>
                </c:pt>
                <c:pt idx="1156">
                  <c:v>3972.2746200000001</c:v>
                </c:pt>
                <c:pt idx="1157">
                  <c:v>1442.607385</c:v>
                </c:pt>
                <c:pt idx="1158">
                  <c:v>245.97201000000001</c:v>
                </c:pt>
                <c:pt idx="1159">
                  <c:v>398.98410000000001</c:v>
                </c:pt>
                <c:pt idx="1160">
                  <c:v>772.72532000000001</c:v>
                </c:pt>
                <c:pt idx="1161">
                  <c:v>512.41886999999997</c:v>
                </c:pt>
                <c:pt idx="1162">
                  <c:v>1896.317192</c:v>
                </c:pt>
                <c:pt idx="1163">
                  <c:v>220.08308499999998</c:v>
                </c:pt>
                <c:pt idx="1164">
                  <c:v>715.35538999999994</c:v>
                </c:pt>
                <c:pt idx="1165">
                  <c:v>522.79887500000007</c:v>
                </c:pt>
                <c:pt idx="1166">
                  <c:v>1098.2501299999999</c:v>
                </c:pt>
                <c:pt idx="1167">
                  <c:v>452.9477</c:v>
                </c:pt>
                <c:pt idx="1168">
                  <c:v>467.06400000000002</c:v>
                </c:pt>
                <c:pt idx="1169">
                  <c:v>611.23529500000006</c:v>
                </c:pt>
                <c:pt idx="1170">
                  <c:v>1717.8682400000002</c:v>
                </c:pt>
                <c:pt idx="1171">
                  <c:v>2247.8599999999997</c:v>
                </c:pt>
                <c:pt idx="1172">
                  <c:v>1109.36229</c:v>
                </c:pt>
                <c:pt idx="1173">
                  <c:v>645.78433999999993</c:v>
                </c:pt>
                <c:pt idx="1174">
                  <c:v>443.39159000000001</c:v>
                </c:pt>
                <c:pt idx="1175">
                  <c:v>215.43609999999998</c:v>
                </c:pt>
                <c:pt idx="1176">
                  <c:v>2388.7662700000001</c:v>
                </c:pt>
                <c:pt idx="1177">
                  <c:v>649.68860000000006</c:v>
                </c:pt>
                <c:pt idx="1178">
                  <c:v>289.94893500000001</c:v>
                </c:pt>
                <c:pt idx="1179">
                  <c:v>1935.0368900000001</c:v>
                </c:pt>
                <c:pt idx="1180">
                  <c:v>765.07737500000007</c:v>
                </c:pt>
                <c:pt idx="1181">
                  <c:v>285.068375</c:v>
                </c:pt>
                <c:pt idx="1182">
                  <c:v>263.29920000000004</c:v>
                </c:pt>
                <c:pt idx="1183">
                  <c:v>944.73824000000002</c:v>
                </c:pt>
                <c:pt idx="1184">
                  <c:v>1832.8238099999999</c:v>
                </c:pt>
                <c:pt idx="1185">
                  <c:v>860.38233999999989</c:v>
                </c:pt>
                <c:pt idx="1186">
                  <c:v>3746.5343750000002</c:v>
                </c:pt>
                <c:pt idx="1187">
                  <c:v>1384.47972</c:v>
                </c:pt>
                <c:pt idx="1188">
                  <c:v>2177.1342300000001</c:v>
                </c:pt>
                <c:pt idx="1189">
                  <c:v>1312.667745</c:v>
                </c:pt>
                <c:pt idx="1190">
                  <c:v>532.74002499999995</c:v>
                </c:pt>
                <c:pt idx="1191">
                  <c:v>1372.547184</c:v>
                </c:pt>
                <c:pt idx="1192">
                  <c:v>1301.916105</c:v>
                </c:pt>
                <c:pt idx="1193">
                  <c:v>867.11912499999994</c:v>
                </c:pt>
                <c:pt idx="1194">
                  <c:v>413.40824499999997</c:v>
                </c:pt>
                <c:pt idx="1195">
                  <c:v>1883.8703659999999</c:v>
                </c:pt>
                <c:pt idx="1196">
                  <c:v>3330.7550799999999</c:v>
                </c:pt>
                <c:pt idx="1197">
                  <c:v>569.98374999999999</c:v>
                </c:pt>
                <c:pt idx="1198">
                  <c:v>639.36034499999994</c:v>
                </c:pt>
                <c:pt idx="1199">
                  <c:v>493.47050000000002</c:v>
                </c:pt>
                <c:pt idx="1200">
                  <c:v>619.87518</c:v>
                </c:pt>
                <c:pt idx="1201">
                  <c:v>873.32292500000005</c:v>
                </c:pt>
                <c:pt idx="1202">
                  <c:v>205.53249</c:v>
                </c:pt>
                <c:pt idx="1203">
                  <c:v>996.40599999999995</c:v>
                </c:pt>
                <c:pt idx="1204">
                  <c:v>1822.34512</c:v>
                </c:pt>
                <c:pt idx="1205">
                  <c:v>511.65003999999999</c:v>
                </c:pt>
                <c:pt idx="1206">
                  <c:v>3691.0608030000003</c:v>
                </c:pt>
                <c:pt idx="1207">
                  <c:v>3841.5474000000004</c:v>
                </c:pt>
                <c:pt idx="1208">
                  <c:v>2029.6863450000001</c:v>
                </c:pt>
                <c:pt idx="1209">
                  <c:v>1234.7172</c:v>
                </c:pt>
                <c:pt idx="1210">
                  <c:v>537.33642499999996</c:v>
                </c:pt>
                <c:pt idx="1211">
                  <c:v>2356.301618</c:v>
                </c:pt>
                <c:pt idx="1212">
                  <c:v>170.24553</c:v>
                </c:pt>
                <c:pt idx="1213">
                  <c:v>1080.6839</c:v>
                </c:pt>
                <c:pt idx="1214">
                  <c:v>395.607145</c:v>
                </c:pt>
                <c:pt idx="1215">
                  <c:v>1289.0057650000001</c:v>
                </c:pt>
                <c:pt idx="1216">
                  <c:v>541.56611999999996</c:v>
                </c:pt>
                <c:pt idx="1217">
                  <c:v>405.81161000000003</c:v>
                </c:pt>
                <c:pt idx="1218">
                  <c:v>4166.1602000000003</c:v>
                </c:pt>
                <c:pt idx="1219">
                  <c:v>753.71638999999993</c:v>
                </c:pt>
                <c:pt idx="1220">
                  <c:v>471.82035500000001</c:v>
                </c:pt>
                <c:pt idx="1221">
                  <c:v>659.35083000000009</c:v>
                </c:pt>
                <c:pt idx="1222">
                  <c:v>844.2666999999999</c:v>
                </c:pt>
                <c:pt idx="1223">
                  <c:v>2612.5674770000001</c:v>
                </c:pt>
                <c:pt idx="1224">
                  <c:v>685.84795999999994</c:v>
                </c:pt>
                <c:pt idx="1225">
                  <c:v>479.56567999999999</c:v>
                </c:pt>
                <c:pt idx="1226">
                  <c:v>664.054485</c:v>
                </c:pt>
                <c:pt idx="1227">
                  <c:v>716.20122000000003</c:v>
                </c:pt>
                <c:pt idx="1228">
                  <c:v>1059.4225700000002</c:v>
                </c:pt>
                <c:pt idx="1229">
                  <c:v>1193.825595</c:v>
                </c:pt>
                <c:pt idx="1230">
                  <c:v>6002.139897</c:v>
                </c:pt>
                <c:pt idx="1231">
                  <c:v>2016.7336029999999</c:v>
                </c:pt>
                <c:pt idx="1232">
                  <c:v>1247.9708949999999</c:v>
                </c:pt>
                <c:pt idx="1233">
                  <c:v>1134.5518999999999</c:v>
                </c:pt>
                <c:pt idx="1234">
                  <c:v>851.57587000000001</c:v>
                </c:pt>
                <c:pt idx="1235">
                  <c:v>269.95683500000001</c:v>
                </c:pt>
                <c:pt idx="1236">
                  <c:v>1444.9854399999999</c:v>
                </c:pt>
                <c:pt idx="1237">
                  <c:v>1222.4350850000001</c:v>
                </c:pt>
                <c:pt idx="1238">
                  <c:v>698.55069500000002</c:v>
                </c:pt>
                <c:pt idx="1239">
                  <c:v>323.84357</c:v>
                </c:pt>
                <c:pt idx="1240">
                  <c:v>4726.9853999999996</c:v>
                </c:pt>
                <c:pt idx="1241">
                  <c:v>4957.7662399999999</c:v>
                </c:pt>
                <c:pt idx="1242">
                  <c:v>429.62711999999999</c:v>
                </c:pt>
                <c:pt idx="1243">
                  <c:v>317.16149000000001</c:v>
                </c:pt>
                <c:pt idx="1244">
                  <c:v>113.59407000000002</c:v>
                </c:pt>
                <c:pt idx="1245">
                  <c:v>561.53689999999995</c:v>
                </c:pt>
                <c:pt idx="1246">
                  <c:v>910.17980000000011</c:v>
                </c:pt>
                <c:pt idx="1247">
                  <c:v>605.91729999999995</c:v>
                </c:pt>
                <c:pt idx="1248">
                  <c:v>163.39618000000002</c:v>
                </c:pt>
                <c:pt idx="1249">
                  <c:v>3760.7527700000001</c:v>
                </c:pt>
                <c:pt idx="1250">
                  <c:v>1864.8421699999999</c:v>
                </c:pt>
                <c:pt idx="1251">
                  <c:v>124.15650000000001</c:v>
                </c:pt>
                <c:pt idx="1252">
                  <c:v>1623.2846999999999</c:v>
                </c:pt>
                <c:pt idx="1253">
                  <c:v>1582.882173</c:v>
                </c:pt>
                <c:pt idx="1254">
                  <c:v>441.51588000000004</c:v>
                </c:pt>
                <c:pt idx="1255">
                  <c:v>647.40129999999999</c:v>
                </c:pt>
                <c:pt idx="1256">
                  <c:v>1143.6738149999999</c:v>
                </c:pt>
                <c:pt idx="1257">
                  <c:v>1130.5934549999999</c:v>
                </c:pt>
                <c:pt idx="1258">
                  <c:v>3006.3580549999997</c:v>
                </c:pt>
                <c:pt idx="1259">
                  <c:v>1019.7772199999999</c:v>
                </c:pt>
                <c:pt idx="1260">
                  <c:v>454.42348000000004</c:v>
                </c:pt>
                <c:pt idx="1261">
                  <c:v>327.71609999999998</c:v>
                </c:pt>
                <c:pt idx="1262">
                  <c:v>677.01925000000006</c:v>
                </c:pt>
                <c:pt idx="1263">
                  <c:v>733.77479999999991</c:v>
                </c:pt>
                <c:pt idx="1264">
                  <c:v>1037.0912549999998</c:v>
                </c:pt>
                <c:pt idx="1265">
                  <c:v>2692.6514400000001</c:v>
                </c:pt>
                <c:pt idx="1266">
                  <c:v>1070.4469999999999</c:v>
                </c:pt>
                <c:pt idx="1267">
                  <c:v>3425.4053350000004</c:v>
                </c:pt>
                <c:pt idx="1268">
                  <c:v>188.0487</c:v>
                </c:pt>
                <c:pt idx="1269">
                  <c:v>861.53</c:v>
                </c:pt>
                <c:pt idx="1270">
                  <c:v>329.25298499999997</c:v>
                </c:pt>
                <c:pt idx="1271">
                  <c:v>302.18091500000003</c:v>
                </c:pt>
                <c:pt idx="1272">
                  <c:v>1447.8330149999999</c:v>
                </c:pt>
                <c:pt idx="1273">
                  <c:v>474.70528999999999</c:v>
                </c:pt>
                <c:pt idx="1274">
                  <c:v>1704.3341400000002</c:v>
                </c:pt>
                <c:pt idx="1275">
                  <c:v>1095.933</c:v>
                </c:pt>
                <c:pt idx="1276">
                  <c:v>274.19479999999999</c:v>
                </c:pt>
                <c:pt idx="1277">
                  <c:v>435.70436499999994</c:v>
                </c:pt>
                <c:pt idx="1278">
                  <c:v>2246.2043750000003</c:v>
                </c:pt>
                <c:pt idx="1279">
                  <c:v>418.91130999999996</c:v>
                </c:pt>
                <c:pt idx="1280">
                  <c:v>828.3680700000001</c:v>
                </c:pt>
                <c:pt idx="1281">
                  <c:v>2453.5698550000002</c:v>
                </c:pt>
                <c:pt idx="1282">
                  <c:v>1428.3459399999999</c:v>
                </c:pt>
                <c:pt idx="1283">
                  <c:v>172.03537</c:v>
                </c:pt>
                <c:pt idx="1284">
                  <c:v>4740.3879999999999</c:v>
                </c:pt>
                <c:pt idx="1285">
                  <c:v>853.46717999999998</c:v>
                </c:pt>
                <c:pt idx="1286">
                  <c:v>373.26251000000002</c:v>
                </c:pt>
                <c:pt idx="1287">
                  <c:v>547.24489999999992</c:v>
                </c:pt>
                <c:pt idx="1288">
                  <c:v>3834.4566</c:v>
                </c:pt>
                <c:pt idx="1289">
                  <c:v>714.74727999999993</c:v>
                </c:pt>
                <c:pt idx="1290">
                  <c:v>713.39025000000004</c:v>
                </c:pt>
                <c:pt idx="1291">
                  <c:v>3482.8654000000001</c:v>
                </c:pt>
                <c:pt idx="1292">
                  <c:v>151.53449000000001</c:v>
                </c:pt>
                <c:pt idx="1293">
                  <c:v>930.18935500000009</c:v>
                </c:pt>
                <c:pt idx="1294">
                  <c:v>1193.112525</c:v>
                </c:pt>
                <c:pt idx="1295">
                  <c:v>196.47800000000001</c:v>
                </c:pt>
                <c:pt idx="1296">
                  <c:v>170.89257500000002</c:v>
                </c:pt>
                <c:pt idx="1297">
                  <c:v>434.04408999999998</c:v>
                </c:pt>
                <c:pt idx="1298">
                  <c:v>526.14694499999996</c:v>
                </c:pt>
                <c:pt idx="1299">
                  <c:v>271.082855</c:v>
                </c:pt>
                <c:pt idx="1300">
                  <c:v>6259.2873090000003</c:v>
                </c:pt>
                <c:pt idx="1301">
                  <c:v>4671.8163249999998</c:v>
                </c:pt>
                <c:pt idx="1302">
                  <c:v>320.87869999999998</c:v>
                </c:pt>
                <c:pt idx="1303">
                  <c:v>3782.9724199999996</c:v>
                </c:pt>
                <c:pt idx="1304">
                  <c:v>2125.9377949999998</c:v>
                </c:pt>
                <c:pt idx="1305">
                  <c:v>246.46188000000001</c:v>
                </c:pt>
                <c:pt idx="1306">
                  <c:v>1611.53045</c:v>
                </c:pt>
                <c:pt idx="1307">
                  <c:v>2147.2478799999999</c:v>
                </c:pt>
                <c:pt idx="1308">
                  <c:v>3390.0652999999998</c:v>
                </c:pt>
                <c:pt idx="1309">
                  <c:v>687.59609999999998</c:v>
                </c:pt>
                <c:pt idx="1310">
                  <c:v>694.09098500000005</c:v>
                </c:pt>
                <c:pt idx="1311">
                  <c:v>457.14130499999999</c:v>
                </c:pt>
                <c:pt idx="1312">
                  <c:v>453.6259</c:v>
                </c:pt>
                <c:pt idx="1313">
                  <c:v>3639.7575999999999</c:v>
                </c:pt>
                <c:pt idx="1314">
                  <c:v>1876.5875449999999</c:v>
                </c:pt>
                <c:pt idx="1315">
                  <c:v>1127.2331389999999</c:v>
                </c:pt>
                <c:pt idx="1316">
                  <c:v>173.1677</c:v>
                </c:pt>
                <c:pt idx="1317">
                  <c:v>116.34627</c:v>
                </c:pt>
                <c:pt idx="1318">
                  <c:v>1949.6719170000001</c:v>
                </c:pt>
                <c:pt idx="1319">
                  <c:v>720.17008499999997</c:v>
                </c:pt>
                <c:pt idx="1320">
                  <c:v>542.50233500000002</c:v>
                </c:pt>
                <c:pt idx="1321">
                  <c:v>2810.1333050000003</c:v>
                </c:pt>
                <c:pt idx="1322">
                  <c:v>1298.1345699999999</c:v>
                </c:pt>
                <c:pt idx="1323">
                  <c:v>4389.6376300000002</c:v>
                </c:pt>
                <c:pt idx="1324">
                  <c:v>423.98926499999999</c:v>
                </c:pt>
                <c:pt idx="1325">
                  <c:v>1314.3336649999999</c:v>
                </c:pt>
                <c:pt idx="1326">
                  <c:v>705.00213000000008</c:v>
                </c:pt>
                <c:pt idx="1327">
                  <c:v>937.79046999999991</c:v>
                </c:pt>
                <c:pt idx="1328">
                  <c:v>2239.5744239999999</c:v>
                </c:pt>
                <c:pt idx="1329">
                  <c:v>1032.5206000000001</c:v>
                </c:pt>
                <c:pt idx="1330">
                  <c:v>1262.9165600000001</c:v>
                </c:pt>
                <c:pt idx="1331">
                  <c:v>1079.5937330000002</c:v>
                </c:pt>
                <c:pt idx="1332">
                  <c:v>1141.1685</c:v>
                </c:pt>
                <c:pt idx="1333">
                  <c:v>1060.05483</c:v>
                </c:pt>
                <c:pt idx="1334">
                  <c:v>220.59807999999998</c:v>
                </c:pt>
                <c:pt idx="1335">
                  <c:v>162.98335</c:v>
                </c:pt>
                <c:pt idx="1336">
                  <c:v>200.7945</c:v>
                </c:pt>
                <c:pt idx="1337">
                  <c:v>2914.1360300000001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52-BD46-98E3-5D6907238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709487"/>
        <c:axId val="556430111"/>
      </c:scatterChart>
      <c:valAx>
        <c:axId val="564709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6430111"/>
        <c:crosses val="autoZero"/>
        <c:crossBetween val="midCat"/>
      </c:valAx>
      <c:valAx>
        <c:axId val="55643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4709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Filhos X Custos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'A. Associação'!$C$1</c:f>
              <c:strCache>
                <c:ptCount val="1"/>
                <c:pt idx="0">
                  <c:v>IMC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'A. Associação'!$D$2:$D$1339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'A. Associação'!$B$2:$B$1339</c:f>
              <c:numCache>
                <c:formatCode>#,##0.00</c:formatCode>
                <c:ptCount val="1338"/>
                <c:pt idx="0">
                  <c:v>1688.4923999999999</c:v>
                </c:pt>
                <c:pt idx="1">
                  <c:v>172.55522999999999</c:v>
                </c:pt>
                <c:pt idx="2">
                  <c:v>444.94620000000003</c:v>
                </c:pt>
                <c:pt idx="3">
                  <c:v>2198.4470609999998</c:v>
                </c:pt>
                <c:pt idx="4">
                  <c:v>386.68552</c:v>
                </c:pt>
                <c:pt idx="5">
                  <c:v>375.66215999999997</c:v>
                </c:pt>
                <c:pt idx="6">
                  <c:v>824.05895999999996</c:v>
                </c:pt>
                <c:pt idx="7">
                  <c:v>728.15056000000004</c:v>
                </c:pt>
                <c:pt idx="8">
                  <c:v>640.64107000000001</c:v>
                </c:pt>
                <c:pt idx="9">
                  <c:v>2892.3136920000002</c:v>
                </c:pt>
                <c:pt idx="10">
                  <c:v>272.13207999999997</c:v>
                </c:pt>
                <c:pt idx="11">
                  <c:v>2780.8725100000001</c:v>
                </c:pt>
                <c:pt idx="12">
                  <c:v>182.68430000000001</c:v>
                </c:pt>
                <c:pt idx="13">
                  <c:v>1109.07178</c:v>
                </c:pt>
                <c:pt idx="14">
                  <c:v>3961.1757700000003</c:v>
                </c:pt>
                <c:pt idx="15">
                  <c:v>183.72370000000001</c:v>
                </c:pt>
                <c:pt idx="16">
                  <c:v>1079.73362</c:v>
                </c:pt>
                <c:pt idx="17">
                  <c:v>239.517155</c:v>
                </c:pt>
                <c:pt idx="18">
                  <c:v>1060.2384999999999</c:v>
                </c:pt>
                <c:pt idx="19">
                  <c:v>3683.7466999999997</c:v>
                </c:pt>
                <c:pt idx="20">
                  <c:v>1322.884695</c:v>
                </c:pt>
                <c:pt idx="21">
                  <c:v>414.97359999999998</c:v>
                </c:pt>
                <c:pt idx="22">
                  <c:v>113.7011</c:v>
                </c:pt>
                <c:pt idx="23">
                  <c:v>3770.18768</c:v>
                </c:pt>
                <c:pt idx="24">
                  <c:v>620.390175</c:v>
                </c:pt>
                <c:pt idx="25">
                  <c:v>1400.11338</c:v>
                </c:pt>
                <c:pt idx="26">
                  <c:v>1445.1835150000002</c:v>
                </c:pt>
                <c:pt idx="27">
                  <c:v>1226.8632250000001</c:v>
                </c:pt>
                <c:pt idx="28">
                  <c:v>277.51921499999997</c:v>
                </c:pt>
                <c:pt idx="29">
                  <c:v>3871.1</c:v>
                </c:pt>
                <c:pt idx="30">
                  <c:v>3558.5576000000001</c:v>
                </c:pt>
                <c:pt idx="31">
                  <c:v>219.81898500000003</c:v>
                </c:pt>
                <c:pt idx="32">
                  <c:v>468.77969999999993</c:v>
                </c:pt>
                <c:pt idx="33">
                  <c:v>1377.0097900000001</c:v>
                </c:pt>
                <c:pt idx="34">
                  <c:v>5119.4559140000001</c:v>
                </c:pt>
                <c:pt idx="35">
                  <c:v>162.543375</c:v>
                </c:pt>
                <c:pt idx="36">
                  <c:v>1561.219335</c:v>
                </c:pt>
                <c:pt idx="37">
                  <c:v>230.23000000000002</c:v>
                </c:pt>
                <c:pt idx="38">
                  <c:v>3977.4276299999997</c:v>
                </c:pt>
                <c:pt idx="39">
                  <c:v>4817.3360999999995</c:v>
                </c:pt>
                <c:pt idx="40">
                  <c:v>304.6062</c:v>
                </c:pt>
                <c:pt idx="41">
                  <c:v>494.97587000000004</c:v>
                </c:pt>
                <c:pt idx="42">
                  <c:v>627.24772000000007</c:v>
                </c:pt>
                <c:pt idx="43">
                  <c:v>631.3759</c:v>
                </c:pt>
                <c:pt idx="44">
                  <c:v>607.96715000000006</c:v>
                </c:pt>
                <c:pt idx="45">
                  <c:v>2063.0283509999999</c:v>
                </c:pt>
                <c:pt idx="46">
                  <c:v>339.33563500000002</c:v>
                </c:pt>
                <c:pt idx="47">
                  <c:v>355.69223</c:v>
                </c:pt>
                <c:pt idx="48">
                  <c:v>1262.9896699999999</c:v>
                </c:pt>
                <c:pt idx="49">
                  <c:v>3870.9175999999998</c:v>
                </c:pt>
                <c:pt idx="50">
                  <c:v>221.11307499999998</c:v>
                </c:pt>
                <c:pt idx="51">
                  <c:v>357.98286999999999</c:v>
                </c:pt>
                <c:pt idx="52">
                  <c:v>2356.8272000000002</c:v>
                </c:pt>
                <c:pt idx="53">
                  <c:v>3774.2575700000002</c:v>
                </c:pt>
                <c:pt idx="54">
                  <c:v>805.96791000000007</c:v>
                </c:pt>
                <c:pt idx="55">
                  <c:v>4749.649445</c:v>
                </c:pt>
                <c:pt idx="56">
                  <c:v>1360.7368750000001</c:v>
                </c:pt>
                <c:pt idx="57">
                  <c:v>3430.3167200000003</c:v>
                </c:pt>
                <c:pt idx="58">
                  <c:v>2324.4790199999998</c:v>
                </c:pt>
                <c:pt idx="59">
                  <c:v>598.95236499999999</c:v>
                </c:pt>
                <c:pt idx="60">
                  <c:v>860.62173999999993</c:v>
                </c:pt>
                <c:pt idx="61">
                  <c:v>450.46624000000003</c:v>
                </c:pt>
                <c:pt idx="62">
                  <c:v>3016.6618170000002</c:v>
                </c:pt>
                <c:pt idx="63">
                  <c:v>413.36416499999996</c:v>
                </c:pt>
                <c:pt idx="64">
                  <c:v>1471.1743799999999</c:v>
                </c:pt>
                <c:pt idx="65">
                  <c:v>174.32139999999998</c:v>
                </c:pt>
                <c:pt idx="66">
                  <c:v>1423.5072</c:v>
                </c:pt>
                <c:pt idx="67">
                  <c:v>638.93778499999996</c:v>
                </c:pt>
                <c:pt idx="68">
                  <c:v>592.01040999999998</c:v>
                </c:pt>
                <c:pt idx="69">
                  <c:v>1766.3144199999999</c:v>
                </c:pt>
                <c:pt idx="70">
                  <c:v>1657.7779500000001</c:v>
                </c:pt>
                <c:pt idx="71">
                  <c:v>679.94579999999996</c:v>
                </c:pt>
                <c:pt idx="72">
                  <c:v>1174.1726000000001</c:v>
                </c:pt>
                <c:pt idx="73">
                  <c:v>1194.6625899999999</c:v>
                </c:pt>
                <c:pt idx="74">
                  <c:v>772.68540000000007</c:v>
                </c:pt>
                <c:pt idx="75">
                  <c:v>1135.6660900000002</c:v>
                </c:pt>
                <c:pt idx="76">
                  <c:v>394.74131</c:v>
                </c:pt>
                <c:pt idx="77">
                  <c:v>153.24697</c:v>
                </c:pt>
                <c:pt idx="78">
                  <c:v>275.502095</c:v>
                </c:pt>
                <c:pt idx="79">
                  <c:v>657.10243500000001</c:v>
                </c:pt>
                <c:pt idx="80">
                  <c:v>444.12131499999998</c:v>
                </c:pt>
                <c:pt idx="81">
                  <c:v>793.52911500000005</c:v>
                </c:pt>
                <c:pt idx="82">
                  <c:v>3716.51638</c:v>
                </c:pt>
                <c:pt idx="83">
                  <c:v>1103.36617</c:v>
                </c:pt>
                <c:pt idx="84">
                  <c:v>3983.6518999999998</c:v>
                </c:pt>
                <c:pt idx="85">
                  <c:v>2109.8554049999998</c:v>
                </c:pt>
                <c:pt idx="86">
                  <c:v>4357.8939399999999</c:v>
                </c:pt>
                <c:pt idx="87">
                  <c:v>1107.3175999999999</c:v>
                </c:pt>
                <c:pt idx="88">
                  <c:v>802.66665999999998</c:v>
                </c:pt>
                <c:pt idx="89">
                  <c:v>1108.2577200000001</c:v>
                </c:pt>
                <c:pt idx="90">
                  <c:v>202.69740999999999</c:v>
                </c:pt>
                <c:pt idx="91">
                  <c:v>1094.213205</c:v>
                </c:pt>
                <c:pt idx="92">
                  <c:v>3018.4936699999998</c:v>
                </c:pt>
                <c:pt idx="93">
                  <c:v>572.90053</c:v>
                </c:pt>
                <c:pt idx="94">
                  <c:v>4729.1054999999997</c:v>
                </c:pt>
                <c:pt idx="95">
                  <c:v>376.68838</c:v>
                </c:pt>
                <c:pt idx="96">
                  <c:v>1210.5319999999999</c:v>
                </c:pt>
                <c:pt idx="97">
                  <c:v>1022.62842</c:v>
                </c:pt>
                <c:pt idx="98">
                  <c:v>2241.26485</c:v>
                </c:pt>
                <c:pt idx="99">
                  <c:v>1582.0699</c:v>
                </c:pt>
                <c:pt idx="100">
                  <c:v>618.61270000000002</c:v>
                </c:pt>
                <c:pt idx="101">
                  <c:v>364.50894</c:v>
                </c:pt>
                <c:pt idx="102">
                  <c:v>2134.4846699999998</c:v>
                </c:pt>
                <c:pt idx="103">
                  <c:v>3094.2191800000001</c:v>
                </c:pt>
                <c:pt idx="104">
                  <c:v>500.38530000000003</c:v>
                </c:pt>
                <c:pt idx="105">
                  <c:v>1756.037975</c:v>
                </c:pt>
                <c:pt idx="106">
                  <c:v>233.15189999999998</c:v>
                </c:pt>
                <c:pt idx="107">
                  <c:v>387.73042500000003</c:v>
                </c:pt>
                <c:pt idx="108">
                  <c:v>286.71195999999998</c:v>
                </c:pt>
                <c:pt idx="109">
                  <c:v>4705.55321</c:v>
                </c:pt>
                <c:pt idx="110">
                  <c:v>1082.5253699999998</c:v>
                </c:pt>
                <c:pt idx="111">
                  <c:v>1188.1358</c:v>
                </c:pt>
                <c:pt idx="112">
                  <c:v>464.67590000000001</c:v>
                </c:pt>
                <c:pt idx="113">
                  <c:v>240.47337999999999</c:v>
                </c:pt>
                <c:pt idx="114">
                  <c:v>1148.8316950000001</c:v>
                </c:pt>
                <c:pt idx="115">
                  <c:v>3025.9995559999998</c:v>
                </c:pt>
                <c:pt idx="116">
                  <c:v>1138.1325400000001</c:v>
                </c:pt>
                <c:pt idx="117">
                  <c:v>1910.7779600000001</c:v>
                </c:pt>
                <c:pt idx="118">
                  <c:v>860.13292999999999</c:v>
                </c:pt>
                <c:pt idx="119">
                  <c:v>668.64313000000004</c:v>
                </c:pt>
                <c:pt idx="120">
                  <c:v>774.03370000000007</c:v>
                </c:pt>
                <c:pt idx="121">
                  <c:v>170.56244999999998</c:v>
                </c:pt>
                <c:pt idx="122">
                  <c:v>225.747525</c:v>
                </c:pt>
                <c:pt idx="123">
                  <c:v>3955.6494499999999</c:v>
                </c:pt>
                <c:pt idx="124">
                  <c:v>1011.500885</c:v>
                </c:pt>
                <c:pt idx="125">
                  <c:v>338.53991500000001</c:v>
                </c:pt>
                <c:pt idx="126">
                  <c:v>1708.1080000000002</c:v>
                </c:pt>
                <c:pt idx="127">
                  <c:v>963.4538</c:v>
                </c:pt>
                <c:pt idx="128">
                  <c:v>3273.4186300000001</c:v>
                </c:pt>
                <c:pt idx="129">
                  <c:v>608.2405</c:v>
                </c:pt>
                <c:pt idx="130">
                  <c:v>1281.5444949999999</c:v>
                </c:pt>
                <c:pt idx="131">
                  <c:v>1361.6358599999999</c:v>
                </c:pt>
                <c:pt idx="132">
                  <c:v>1116.3568</c:v>
                </c:pt>
                <c:pt idx="133">
                  <c:v>163.25644500000001</c:v>
                </c:pt>
                <c:pt idx="134">
                  <c:v>245.721115</c:v>
                </c:pt>
                <c:pt idx="135">
                  <c:v>215.56815</c:v>
                </c:pt>
                <c:pt idx="136">
                  <c:v>126.1442</c:v>
                </c:pt>
                <c:pt idx="137">
                  <c:v>204.56852499999999</c:v>
                </c:pt>
                <c:pt idx="138">
                  <c:v>2732.2733859999998</c:v>
                </c:pt>
                <c:pt idx="139">
                  <c:v>216.67320000000001</c:v>
                </c:pt>
                <c:pt idx="140">
                  <c:v>2737.5904780000001</c:v>
                </c:pt>
                <c:pt idx="141">
                  <c:v>349.05491000000001</c:v>
                </c:pt>
                <c:pt idx="142">
                  <c:v>1897.2494999999999</c:v>
                </c:pt>
                <c:pt idx="143">
                  <c:v>1815.7876000000001</c:v>
                </c:pt>
                <c:pt idx="144">
                  <c:v>2074.5989099999997</c:v>
                </c:pt>
                <c:pt idx="145">
                  <c:v>513.82566999999995</c:v>
                </c:pt>
                <c:pt idx="146">
                  <c:v>4072.0551050000004</c:v>
                </c:pt>
                <c:pt idx="147">
                  <c:v>987.76077000000009</c:v>
                </c:pt>
                <c:pt idx="148">
                  <c:v>1095.96947</c:v>
                </c:pt>
                <c:pt idx="149">
                  <c:v>184.25190000000001</c:v>
                </c:pt>
                <c:pt idx="150">
                  <c:v>512.52157</c:v>
                </c:pt>
                <c:pt idx="151">
                  <c:v>778.96350000000007</c:v>
                </c:pt>
                <c:pt idx="152">
                  <c:v>633.43435499999998</c:v>
                </c:pt>
                <c:pt idx="153">
                  <c:v>1996.4746299999999</c:v>
                </c:pt>
                <c:pt idx="154">
                  <c:v>707.71893999999998</c:v>
                </c:pt>
                <c:pt idx="155">
                  <c:v>694.87007999999992</c:v>
                </c:pt>
                <c:pt idx="156">
                  <c:v>2122.3675800000001</c:v>
                </c:pt>
                <c:pt idx="157">
                  <c:v>1551.818025</c:v>
                </c:pt>
                <c:pt idx="158">
                  <c:v>3695.02567</c:v>
                </c:pt>
                <c:pt idx="159">
                  <c:v>1974.9383379999999</c:v>
                </c:pt>
                <c:pt idx="160">
                  <c:v>2134.8705999999997</c:v>
                </c:pt>
                <c:pt idx="161">
                  <c:v>3614.9483500000001</c:v>
                </c:pt>
                <c:pt idx="162">
                  <c:v>1045.0552</c:v>
                </c:pt>
                <c:pt idx="163">
                  <c:v>515.21339999999998</c:v>
                </c:pt>
                <c:pt idx="164">
                  <c:v>502.81466</c:v>
                </c:pt>
                <c:pt idx="165">
                  <c:v>1040.7085849999999</c:v>
                </c:pt>
                <c:pt idx="166">
                  <c:v>483.06299999999999</c:v>
                </c:pt>
                <c:pt idx="167">
                  <c:v>612.87974499999996</c:v>
                </c:pt>
                <c:pt idx="168">
                  <c:v>271.927975</c:v>
                </c:pt>
                <c:pt idx="169">
                  <c:v>482.79049500000002</c:v>
                </c:pt>
                <c:pt idx="170">
                  <c:v>1340.5390299999999</c:v>
                </c:pt>
                <c:pt idx="171">
                  <c:v>811.66800000000001</c:v>
                </c:pt>
                <c:pt idx="172">
                  <c:v>169.47963999999999</c:v>
                </c:pt>
                <c:pt idx="173">
                  <c:v>524.60469999999998</c:v>
                </c:pt>
                <c:pt idx="174">
                  <c:v>285.54375500000003</c:v>
                </c:pt>
                <c:pt idx="175">
                  <c:v>4882.4449999999997</c:v>
                </c:pt>
                <c:pt idx="176">
                  <c:v>645.58626500000003</c:v>
                </c:pt>
                <c:pt idx="177">
                  <c:v>1043.6096</c:v>
                </c:pt>
                <c:pt idx="178">
                  <c:v>882.3279</c:v>
                </c:pt>
                <c:pt idx="179">
                  <c:v>853.828845</c:v>
                </c:pt>
                <c:pt idx="180">
                  <c:v>1173.5879049999999</c:v>
                </c:pt>
                <c:pt idx="181">
                  <c:v>163.18212</c:v>
                </c:pt>
                <c:pt idx="182">
                  <c:v>400.54225000000002</c:v>
                </c:pt>
                <c:pt idx="183">
                  <c:v>741.94778999999994</c:v>
                </c:pt>
                <c:pt idx="184">
                  <c:v>773.14270999999997</c:v>
                </c:pt>
                <c:pt idx="185">
                  <c:v>4375.333705</c:v>
                </c:pt>
                <c:pt idx="186">
                  <c:v>398.19767999999999</c:v>
                </c:pt>
                <c:pt idx="187">
                  <c:v>532.56510000000003</c:v>
                </c:pt>
                <c:pt idx="188">
                  <c:v>677.59609999999998</c:v>
                </c:pt>
                <c:pt idx="189">
                  <c:v>492.29158999999999</c:v>
                </c:pt>
                <c:pt idx="190">
                  <c:v>1255.76053</c:v>
                </c:pt>
                <c:pt idx="191">
                  <c:v>488.38659999999999</c:v>
                </c:pt>
                <c:pt idx="192">
                  <c:v>213.76536000000002</c:v>
                </c:pt>
                <c:pt idx="193">
                  <c:v>1204.4342000000001</c:v>
                </c:pt>
                <c:pt idx="194">
                  <c:v>113.74697</c:v>
                </c:pt>
                <c:pt idx="195">
                  <c:v>163.95631</c:v>
                </c:pt>
                <c:pt idx="196">
                  <c:v>564.97149999999999</c:v>
                </c:pt>
                <c:pt idx="197">
                  <c:v>851.68290000000002</c:v>
                </c:pt>
                <c:pt idx="198">
                  <c:v>964.42525000000001</c:v>
                </c:pt>
                <c:pt idx="199">
                  <c:v>1490.15167</c:v>
                </c:pt>
                <c:pt idx="200">
                  <c:v>213.06759000000002</c:v>
                </c:pt>
                <c:pt idx="201">
                  <c:v>887.11517000000003</c:v>
                </c:pt>
                <c:pt idx="202">
                  <c:v>1301.220865</c:v>
                </c:pt>
                <c:pt idx="203">
                  <c:v>3713.3898200000003</c:v>
                </c:pt>
                <c:pt idx="204">
                  <c:v>714.71049999999991</c:v>
                </c:pt>
                <c:pt idx="205">
                  <c:v>433.77352000000002</c:v>
                </c:pt>
                <c:pt idx="206">
                  <c:v>1174.3299000000002</c:v>
                </c:pt>
                <c:pt idx="207">
                  <c:v>2098.4093600000001</c:v>
                </c:pt>
                <c:pt idx="208">
                  <c:v>1388.0949000000001</c:v>
                </c:pt>
                <c:pt idx="209">
                  <c:v>661.01097000000004</c:v>
                </c:pt>
                <c:pt idx="210">
                  <c:v>198.00700000000001</c:v>
                </c:pt>
                <c:pt idx="211">
                  <c:v>816.27162500000009</c:v>
                </c:pt>
                <c:pt idx="212">
                  <c:v>353.77030000000002</c:v>
                </c:pt>
                <c:pt idx="213">
                  <c:v>500.27826999999996</c:v>
                </c:pt>
                <c:pt idx="214">
                  <c:v>852.00260000000003</c:v>
                </c:pt>
                <c:pt idx="215">
                  <c:v>737.17719999999997</c:v>
                </c:pt>
                <c:pt idx="216">
                  <c:v>1035.5641000000001</c:v>
                </c:pt>
                <c:pt idx="217">
                  <c:v>248.37359999999998</c:v>
                </c:pt>
                <c:pt idx="218">
                  <c:v>339.29768000000001</c:v>
                </c:pt>
                <c:pt idx="219">
                  <c:v>2508.1767840000002</c:v>
                </c:pt>
                <c:pt idx="220">
                  <c:v>501.24709999999993</c:v>
                </c:pt>
                <c:pt idx="221">
                  <c:v>1056.4884500000001</c:v>
                </c:pt>
                <c:pt idx="222">
                  <c:v>525.35239999999999</c:v>
                </c:pt>
                <c:pt idx="223">
                  <c:v>3477.9614999999999</c:v>
                </c:pt>
                <c:pt idx="224">
                  <c:v>1951.5541600000001</c:v>
                </c:pt>
                <c:pt idx="225">
                  <c:v>1198.7168200000001</c:v>
                </c:pt>
                <c:pt idx="226">
                  <c:v>268.94953999999996</c:v>
                </c:pt>
                <c:pt idx="227">
                  <c:v>2422.7337240000002</c:v>
                </c:pt>
                <c:pt idx="228">
                  <c:v>735.81756500000006</c:v>
                </c:pt>
                <c:pt idx="229">
                  <c:v>922.52564000000007</c:v>
                </c:pt>
                <c:pt idx="230">
                  <c:v>744.36430499999994</c:v>
                </c:pt>
                <c:pt idx="231">
                  <c:v>1400.1286700000001</c:v>
                </c:pt>
                <c:pt idx="232">
                  <c:v>172.77850000000001</c:v>
                </c:pt>
                <c:pt idx="233">
                  <c:v>1233.3827999999999</c:v>
                </c:pt>
                <c:pt idx="234">
                  <c:v>671.01918999999998</c:v>
                </c:pt>
                <c:pt idx="235">
                  <c:v>1944.4265800000001</c:v>
                </c:pt>
                <c:pt idx="236">
                  <c:v>161.57666999999998</c:v>
                </c:pt>
                <c:pt idx="237">
                  <c:v>446.32051000000001</c:v>
                </c:pt>
                <c:pt idx="238">
                  <c:v>1735.26803</c:v>
                </c:pt>
                <c:pt idx="239">
                  <c:v>715.26714000000004</c:v>
                </c:pt>
                <c:pt idx="240">
                  <c:v>3851.1628299999998</c:v>
                </c:pt>
                <c:pt idx="241">
                  <c:v>535.407465</c:v>
                </c:pt>
                <c:pt idx="242">
                  <c:v>3516.013457</c:v>
                </c:pt>
                <c:pt idx="243">
                  <c:v>719.68669999999997</c:v>
                </c:pt>
                <c:pt idx="244">
                  <c:v>2952.3165600000002</c:v>
                </c:pt>
                <c:pt idx="245">
                  <c:v>2447.6478510000002</c:v>
                </c:pt>
                <c:pt idx="246">
                  <c:v>1264.8703399999999</c:v>
                </c:pt>
                <c:pt idx="247">
                  <c:v>198.69333999999998</c:v>
                </c:pt>
                <c:pt idx="248">
                  <c:v>183.20940000000002</c:v>
                </c:pt>
                <c:pt idx="249">
                  <c:v>404.05582500000003</c:v>
                </c:pt>
                <c:pt idx="250">
                  <c:v>1282.94551</c:v>
                </c:pt>
                <c:pt idx="251">
                  <c:v>4730.5304999999998</c:v>
                </c:pt>
                <c:pt idx="252">
                  <c:v>4426.0749900000001</c:v>
                </c:pt>
                <c:pt idx="253">
                  <c:v>426.07439999999997</c:v>
                </c:pt>
                <c:pt idx="254">
                  <c:v>4109.7161749999996</c:v>
                </c:pt>
                <c:pt idx="255">
                  <c:v>1304.7332350000001</c:v>
                </c:pt>
                <c:pt idx="256">
                  <c:v>4392.1183700000001</c:v>
                </c:pt>
                <c:pt idx="257">
                  <c:v>540.09804999999994</c:v>
                </c:pt>
                <c:pt idx="258">
                  <c:v>1152.0099850000001</c:v>
                </c:pt>
                <c:pt idx="259">
                  <c:v>3375.02918</c:v>
                </c:pt>
                <c:pt idx="260">
                  <c:v>1183.7159999999999</c:v>
                </c:pt>
                <c:pt idx="261">
                  <c:v>1708.52676</c:v>
                </c:pt>
                <c:pt idx="262">
                  <c:v>2486.9836800000003</c:v>
                </c:pt>
                <c:pt idx="263">
                  <c:v>3621.9405449999999</c:v>
                </c:pt>
                <c:pt idx="264">
                  <c:v>2046.2997660000001</c:v>
                </c:pt>
                <c:pt idx="265">
                  <c:v>4615.1124499999996</c:v>
                </c:pt>
                <c:pt idx="266">
                  <c:v>1717.9522000000002</c:v>
                </c:pt>
                <c:pt idx="267">
                  <c:v>1459.0632049999999</c:v>
                </c:pt>
                <c:pt idx="268">
                  <c:v>744.10529999999994</c:v>
                </c:pt>
                <c:pt idx="269">
                  <c:v>928.24806000000012</c:v>
                </c:pt>
                <c:pt idx="270">
                  <c:v>171.94363000000001</c:v>
                </c:pt>
                <c:pt idx="271">
                  <c:v>4285.6838000000007</c:v>
                </c:pt>
                <c:pt idx="272">
                  <c:v>726.57024999999999</c:v>
                </c:pt>
                <c:pt idx="273">
                  <c:v>961.76624500000003</c:v>
                </c:pt>
                <c:pt idx="274">
                  <c:v>252.31694999999999</c:v>
                </c:pt>
                <c:pt idx="275">
                  <c:v>971.58410000000003</c:v>
                </c:pt>
                <c:pt idx="276">
                  <c:v>280.36978499999998</c:v>
                </c:pt>
                <c:pt idx="277">
                  <c:v>215.04689999999999</c:v>
                </c:pt>
                <c:pt idx="278">
                  <c:v>1292.8791100000001</c:v>
                </c:pt>
                <c:pt idx="279">
                  <c:v>985.51314000000002</c:v>
                </c:pt>
                <c:pt idx="280">
                  <c:v>2233.1566800000001</c:v>
                </c:pt>
                <c:pt idx="281">
                  <c:v>4854.9178350000002</c:v>
                </c:pt>
                <c:pt idx="282">
                  <c:v>423.71265499999998</c:v>
                </c:pt>
                <c:pt idx="283">
                  <c:v>1187.9104050000001</c:v>
                </c:pt>
                <c:pt idx="284">
                  <c:v>962.59199999999998</c:v>
                </c:pt>
                <c:pt idx="285">
                  <c:v>774.21098000000006</c:v>
                </c:pt>
                <c:pt idx="286">
                  <c:v>943.29253000000006</c:v>
                </c:pt>
                <c:pt idx="287">
                  <c:v>1425.6192800000001</c:v>
                </c:pt>
                <c:pt idx="288">
                  <c:v>4789.6791350000003</c:v>
                </c:pt>
                <c:pt idx="289">
                  <c:v>2599.2821039999999</c:v>
                </c:pt>
                <c:pt idx="290">
                  <c:v>317.20179999999999</c:v>
                </c:pt>
                <c:pt idx="291">
                  <c:v>2027.7807509999998</c:v>
                </c:pt>
                <c:pt idx="292">
                  <c:v>4211.2235600000004</c:v>
                </c:pt>
                <c:pt idx="293">
                  <c:v>215.67518000000001</c:v>
                </c:pt>
                <c:pt idx="294">
                  <c:v>390.61270000000002</c:v>
                </c:pt>
                <c:pt idx="295">
                  <c:v>170.45680999999999</c:v>
                </c:pt>
                <c:pt idx="296">
                  <c:v>1629.7846</c:v>
                </c:pt>
                <c:pt idx="297">
                  <c:v>2197.86769</c:v>
                </c:pt>
                <c:pt idx="298">
                  <c:v>3874.6355100000001</c:v>
                </c:pt>
                <c:pt idx="299">
                  <c:v>924.94951999999989</c:v>
                </c:pt>
                <c:pt idx="300">
                  <c:v>674.67425000000003</c:v>
                </c:pt>
                <c:pt idx="301">
                  <c:v>2487.3384900000001</c:v>
                </c:pt>
                <c:pt idx="302">
                  <c:v>1226.55069</c:v>
                </c:pt>
                <c:pt idx="303">
                  <c:v>434.94620000000003</c:v>
                </c:pt>
                <c:pt idx="304">
                  <c:v>1264.6206999999999</c:v>
                </c:pt>
                <c:pt idx="305">
                  <c:v>1944.2353500000002</c:v>
                </c:pt>
                <c:pt idx="306">
                  <c:v>2017.7671129999999</c:v>
                </c:pt>
                <c:pt idx="307">
                  <c:v>415.10287</c:v>
                </c:pt>
                <c:pt idx="308">
                  <c:v>1194.459435</c:v>
                </c:pt>
                <c:pt idx="309">
                  <c:v>774.91563999999994</c:v>
                </c:pt>
                <c:pt idx="310">
                  <c:v>844.44740000000002</c:v>
                </c:pt>
                <c:pt idx="311">
                  <c:v>173.73759999999999</c:v>
                </c:pt>
                <c:pt idx="312">
                  <c:v>4212.4515300000003</c:v>
                </c:pt>
                <c:pt idx="313">
                  <c:v>812.44083999999998</c:v>
                </c:pt>
                <c:pt idx="314">
                  <c:v>3483.8872999999999</c:v>
                </c:pt>
                <c:pt idx="315">
                  <c:v>972.27695000000006</c:v>
                </c:pt>
                <c:pt idx="316">
                  <c:v>883.52649500000007</c:v>
                </c:pt>
                <c:pt idx="317">
                  <c:v>1043.506525</c:v>
                </c:pt>
                <c:pt idx="318">
                  <c:v>742.11945500000002</c:v>
                </c:pt>
                <c:pt idx="319">
                  <c:v>466.76076499999999</c:v>
                </c:pt>
                <c:pt idx="320">
                  <c:v>489.47533000000004</c:v>
                </c:pt>
                <c:pt idx="321">
                  <c:v>2467.166334</c:v>
                </c:pt>
                <c:pt idx="322">
                  <c:v>3549.1639999999998</c:v>
                </c:pt>
                <c:pt idx="323">
                  <c:v>1156.6300550000001</c:v>
                </c:pt>
                <c:pt idx="324">
                  <c:v>286.60910000000001</c:v>
                </c:pt>
                <c:pt idx="325">
                  <c:v>660.02059499999996</c:v>
                </c:pt>
                <c:pt idx="326">
                  <c:v>356.18889000000001</c:v>
                </c:pt>
                <c:pt idx="327">
                  <c:v>4276.0502200000001</c:v>
                </c:pt>
                <c:pt idx="328">
                  <c:v>4792.8029999999999</c:v>
                </c:pt>
                <c:pt idx="329">
                  <c:v>914.45650000000001</c:v>
                </c:pt>
                <c:pt idx="330">
                  <c:v>4851.7563150000005</c:v>
                </c:pt>
                <c:pt idx="331">
                  <c:v>2439.3622399999999</c:v>
                </c:pt>
                <c:pt idx="332">
                  <c:v>1342.90354</c:v>
                </c:pt>
                <c:pt idx="333">
                  <c:v>1165.8379150000001</c:v>
                </c:pt>
                <c:pt idx="334">
                  <c:v>1914.4576519999998</c:v>
                </c:pt>
                <c:pt idx="335">
                  <c:v>1382.2802999999999</c:v>
                </c:pt>
                <c:pt idx="336">
                  <c:v>1214.2578600000002</c:v>
                </c:pt>
                <c:pt idx="337">
                  <c:v>1393.76665</c:v>
                </c:pt>
                <c:pt idx="338">
                  <c:v>4191.9097000000002</c:v>
                </c:pt>
                <c:pt idx="339">
                  <c:v>823.26388000000009</c:v>
                </c:pt>
                <c:pt idx="340">
                  <c:v>1895.522017</c:v>
                </c:pt>
                <c:pt idx="341">
                  <c:v>1335.2099800000001</c:v>
                </c:pt>
                <c:pt idx="342">
                  <c:v>1321.7094499999998</c:v>
                </c:pt>
                <c:pt idx="343">
                  <c:v>1398.185035</c:v>
                </c:pt>
                <c:pt idx="344">
                  <c:v>1097.72063</c:v>
                </c:pt>
                <c:pt idx="345">
                  <c:v>618.42993999999999</c:v>
                </c:pt>
                <c:pt idx="346">
                  <c:v>488.99995000000001</c:v>
                </c:pt>
                <c:pt idx="347">
                  <c:v>833.44575499999996</c:v>
                </c:pt>
                <c:pt idx="348">
                  <c:v>547.80367999999999</c:v>
                </c:pt>
                <c:pt idx="349">
                  <c:v>163.573365</c:v>
                </c:pt>
                <c:pt idx="350">
                  <c:v>1183.0607199999999</c:v>
                </c:pt>
                <c:pt idx="351">
                  <c:v>893.2084000000001</c:v>
                </c:pt>
                <c:pt idx="352">
                  <c:v>355.4203</c:v>
                </c:pt>
                <c:pt idx="353">
                  <c:v>1240.4879100000001</c:v>
                </c:pt>
                <c:pt idx="354">
                  <c:v>1413.3037749999999</c:v>
                </c:pt>
                <c:pt idx="355">
                  <c:v>2460.3048370000001</c:v>
                </c:pt>
                <c:pt idx="356">
                  <c:v>894.41151000000013</c:v>
                </c:pt>
                <c:pt idx="357">
                  <c:v>962.03307000000007</c:v>
                </c:pt>
                <c:pt idx="358">
                  <c:v>183.72818999999998</c:v>
                </c:pt>
                <c:pt idx="359">
                  <c:v>160.75101000000001</c:v>
                </c:pt>
                <c:pt idx="360">
                  <c:v>1004.3249</c:v>
                </c:pt>
                <c:pt idx="361">
                  <c:v>475.10699999999997</c:v>
                </c:pt>
                <c:pt idx="362">
                  <c:v>1384.4505999999999</c:v>
                </c:pt>
                <c:pt idx="363">
                  <c:v>259.77789999999999</c:v>
                </c:pt>
                <c:pt idx="364">
                  <c:v>318.05101000000002</c:v>
                </c:pt>
                <c:pt idx="365">
                  <c:v>977.83472000000006</c:v>
                </c:pt>
                <c:pt idx="366">
                  <c:v>1343.0264999999999</c:v>
                </c:pt>
                <c:pt idx="367">
                  <c:v>801.70611500000007</c:v>
                </c:pt>
                <c:pt idx="368">
                  <c:v>811.62688500000002</c:v>
                </c:pt>
                <c:pt idx="369">
                  <c:v>348.18680000000001</c:v>
                </c:pt>
                <c:pt idx="370">
                  <c:v>1341.5038099999999</c:v>
                </c:pt>
                <c:pt idx="371">
                  <c:v>1202.92867</c:v>
                </c:pt>
                <c:pt idx="372">
                  <c:v>763.94174499999997</c:v>
                </c:pt>
                <c:pt idx="373">
                  <c:v>3608.5218999999997</c:v>
                </c:pt>
                <c:pt idx="374">
                  <c:v>139.15287000000001</c:v>
                </c:pt>
                <c:pt idx="375">
                  <c:v>1803.39679</c:v>
                </c:pt>
                <c:pt idx="376">
                  <c:v>2165.9930100000001</c:v>
                </c:pt>
                <c:pt idx="377">
                  <c:v>3812.6246500000002</c:v>
                </c:pt>
                <c:pt idx="378">
                  <c:v>1645.5707849999999</c:v>
                </c:pt>
                <c:pt idx="379">
                  <c:v>2700.098473</c:v>
                </c:pt>
                <c:pt idx="380">
                  <c:v>1500.6579449999999</c:v>
                </c:pt>
                <c:pt idx="381">
                  <c:v>4230.3692150000006</c:v>
                </c:pt>
                <c:pt idx="382">
                  <c:v>2078.1488920000002</c:v>
                </c:pt>
                <c:pt idx="383">
                  <c:v>584.69175999999993</c:v>
                </c:pt>
                <c:pt idx="384">
                  <c:v>830.25356499999998</c:v>
                </c:pt>
                <c:pt idx="385">
                  <c:v>126.18589999999999</c:v>
                </c:pt>
                <c:pt idx="386">
                  <c:v>1185.6411499999999</c:v>
                </c:pt>
                <c:pt idx="387">
                  <c:v>3028.4642940000003</c:v>
                </c:pt>
                <c:pt idx="388">
                  <c:v>317.68159000000003</c:v>
                </c:pt>
                <c:pt idx="389">
                  <c:v>461.80798999999996</c:v>
                </c:pt>
                <c:pt idx="390">
                  <c:v>1073.687075</c:v>
                </c:pt>
                <c:pt idx="391">
                  <c:v>213.80707000000001</c:v>
                </c:pt>
                <c:pt idx="392">
                  <c:v>896.40605500000004</c:v>
                </c:pt>
                <c:pt idx="393">
                  <c:v>929.01394999999991</c:v>
                </c:pt>
                <c:pt idx="394">
                  <c:v>941.1004999999999</c:v>
                </c:pt>
                <c:pt idx="395">
                  <c:v>752.67064499999992</c:v>
                </c:pt>
                <c:pt idx="396">
                  <c:v>852.20030000000008</c:v>
                </c:pt>
                <c:pt idx="397">
                  <c:v>1658.6497709999999</c:v>
                </c:pt>
                <c:pt idx="398">
                  <c:v>1498.8432</c:v>
                </c:pt>
                <c:pt idx="399">
                  <c:v>163.16683</c:v>
                </c:pt>
                <c:pt idx="400">
                  <c:v>926.47970000000009</c:v>
                </c:pt>
                <c:pt idx="401">
                  <c:v>808.39197999999999</c:v>
                </c:pt>
                <c:pt idx="402">
                  <c:v>1469.2669350000001</c:v>
                </c:pt>
                <c:pt idx="403">
                  <c:v>1026.9459999999999</c:v>
                </c:pt>
                <c:pt idx="404">
                  <c:v>326.01990000000001</c:v>
                </c:pt>
                <c:pt idx="405">
                  <c:v>1139.69002</c:v>
                </c:pt>
                <c:pt idx="406">
                  <c:v>418.50978999999995</c:v>
                </c:pt>
                <c:pt idx="407">
                  <c:v>853.96710000000007</c:v>
                </c:pt>
                <c:pt idx="408">
                  <c:v>665.25288</c:v>
                </c:pt>
                <c:pt idx="409">
                  <c:v>407.44537000000003</c:v>
                </c:pt>
                <c:pt idx="410">
                  <c:v>162.13402000000002</c:v>
                </c:pt>
                <c:pt idx="411">
                  <c:v>1959.480965</c:v>
                </c:pt>
                <c:pt idx="412">
                  <c:v>1445.5644050000001</c:v>
                </c:pt>
                <c:pt idx="413">
                  <c:v>508.00959999999998</c:v>
                </c:pt>
                <c:pt idx="414">
                  <c:v>213.49015</c:v>
                </c:pt>
                <c:pt idx="415">
                  <c:v>734.57266000000004</c:v>
                </c:pt>
                <c:pt idx="416">
                  <c:v>914.09509999999989</c:v>
                </c:pt>
                <c:pt idx="417">
                  <c:v>1860.8262</c:v>
                </c:pt>
                <c:pt idx="418">
                  <c:v>1441.8280399999999</c:v>
                </c:pt>
                <c:pt idx="419">
                  <c:v>2895.0469199999998</c:v>
                </c:pt>
                <c:pt idx="420">
                  <c:v>4688.9261200000001</c:v>
                </c:pt>
                <c:pt idx="421">
                  <c:v>4659.9108399999996</c:v>
                </c:pt>
                <c:pt idx="422">
                  <c:v>3912.5332250000001</c:v>
                </c:pt>
                <c:pt idx="423">
                  <c:v>272.73951</c:v>
                </c:pt>
                <c:pt idx="424">
                  <c:v>896.83299999999997</c:v>
                </c:pt>
                <c:pt idx="425">
                  <c:v>978.88659000000007</c:v>
                </c:pt>
                <c:pt idx="426">
                  <c:v>655.50703499999997</c:v>
                </c:pt>
                <c:pt idx="427">
                  <c:v>732.3734819</c:v>
                </c:pt>
                <c:pt idx="428">
                  <c:v>316.74558500000001</c:v>
                </c:pt>
                <c:pt idx="429">
                  <c:v>1880.4752400000002</c:v>
                </c:pt>
                <c:pt idx="430">
                  <c:v>2308.295533</c:v>
                </c:pt>
                <c:pt idx="431">
                  <c:v>490.64096499999994</c:v>
                </c:pt>
                <c:pt idx="432">
                  <c:v>596.97230000000002</c:v>
                </c:pt>
                <c:pt idx="433">
                  <c:v>1263.8195000000001</c:v>
                </c:pt>
                <c:pt idx="434">
                  <c:v>424.35900499999997</c:v>
                </c:pt>
                <c:pt idx="435">
                  <c:v>1391.9822899999999</c:v>
                </c:pt>
                <c:pt idx="436">
                  <c:v>225.47967</c:v>
                </c:pt>
                <c:pt idx="437">
                  <c:v>592.68459999999993</c:v>
                </c:pt>
                <c:pt idx="438">
                  <c:v>1259.2534499999999</c:v>
                </c:pt>
                <c:pt idx="439">
                  <c:v>289.73235</c:v>
                </c:pt>
                <c:pt idx="440">
                  <c:v>473.82682000000005</c:v>
                </c:pt>
                <c:pt idx="441">
                  <c:v>3707.9372000000003</c:v>
                </c:pt>
                <c:pt idx="442">
                  <c:v>114.93959</c:v>
                </c:pt>
                <c:pt idx="443">
                  <c:v>2828.7897659999999</c:v>
                </c:pt>
                <c:pt idx="444">
                  <c:v>2610.9329050000001</c:v>
                </c:pt>
                <c:pt idx="445">
                  <c:v>734.50839999999994</c:v>
                </c:pt>
                <c:pt idx="446">
                  <c:v>1273.09996</c:v>
                </c:pt>
                <c:pt idx="447">
                  <c:v>1145.4021500000001</c:v>
                </c:pt>
                <c:pt idx="448">
                  <c:v>591.09440000000006</c:v>
                </c:pt>
                <c:pt idx="449">
                  <c:v>476.23289999999997</c:v>
                </c:pt>
                <c:pt idx="450">
                  <c:v>751.22669999999994</c:v>
                </c:pt>
                <c:pt idx="451">
                  <c:v>403.22406999999998</c:v>
                </c:pt>
                <c:pt idx="452">
                  <c:v>196.9614</c:v>
                </c:pt>
                <c:pt idx="453">
                  <c:v>176.95316499999998</c:v>
                </c:pt>
                <c:pt idx="454">
                  <c:v>468.63887000000005</c:v>
                </c:pt>
                <c:pt idx="455">
                  <c:v>2179.7000400000002</c:v>
                </c:pt>
                <c:pt idx="456">
                  <c:v>1188.19696</c:v>
                </c:pt>
                <c:pt idx="457">
                  <c:v>1184.077505</c:v>
                </c:pt>
                <c:pt idx="458">
                  <c:v>1060.1412</c:v>
                </c:pt>
                <c:pt idx="459">
                  <c:v>768.26700000000005</c:v>
                </c:pt>
                <c:pt idx="460">
                  <c:v>1038.14787</c:v>
                </c:pt>
                <c:pt idx="461">
                  <c:v>2214.4031999999997</c:v>
                </c:pt>
                <c:pt idx="462">
                  <c:v>1523.0324049999999</c:v>
                </c:pt>
                <c:pt idx="463">
                  <c:v>1116.5417649999999</c:v>
                </c:pt>
                <c:pt idx="464">
                  <c:v>163.20362500000002</c:v>
                </c:pt>
                <c:pt idx="465">
                  <c:v>1952.1968199999999</c:v>
                </c:pt>
                <c:pt idx="466">
                  <c:v>1322.4693</c:v>
                </c:pt>
                <c:pt idx="467">
                  <c:v>1264.3377800000001</c:v>
                </c:pt>
                <c:pt idx="468">
                  <c:v>2328.89284</c:v>
                </c:pt>
                <c:pt idx="469">
                  <c:v>220.10971000000001</c:v>
                </c:pt>
                <c:pt idx="470">
                  <c:v>249.70383000000001</c:v>
                </c:pt>
                <c:pt idx="471">
                  <c:v>220.347185</c:v>
                </c:pt>
                <c:pt idx="472">
                  <c:v>174.44649999999999</c:v>
                </c:pt>
                <c:pt idx="473">
                  <c:v>2087.8784430000001</c:v>
                </c:pt>
                <c:pt idx="474">
                  <c:v>2538.2296999999999</c:v>
                </c:pt>
                <c:pt idx="475">
                  <c:v>2886.8663900000001</c:v>
                </c:pt>
                <c:pt idx="476">
                  <c:v>3514.7528480000001</c:v>
                </c:pt>
                <c:pt idx="477">
                  <c:v>253.43937500000001</c:v>
                </c:pt>
                <c:pt idx="478">
                  <c:v>153.43045000000001</c:v>
                </c:pt>
                <c:pt idx="479">
                  <c:v>182.42854</c:v>
                </c:pt>
                <c:pt idx="480">
                  <c:v>1555.518875</c:v>
                </c:pt>
                <c:pt idx="481">
                  <c:v>930.47019</c:v>
                </c:pt>
                <c:pt idx="482">
                  <c:v>162.21885</c:v>
                </c:pt>
                <c:pt idx="483">
                  <c:v>988.00679999999988</c:v>
                </c:pt>
                <c:pt idx="484">
                  <c:v>956.30290000000002</c:v>
                </c:pt>
                <c:pt idx="485">
                  <c:v>434.70233500000006</c:v>
                </c:pt>
                <c:pt idx="486">
                  <c:v>1247.53513</c:v>
                </c:pt>
                <c:pt idx="487">
                  <c:v>125.39359999999999</c:v>
                </c:pt>
                <c:pt idx="488">
                  <c:v>4888.5135609999998</c:v>
                </c:pt>
                <c:pt idx="489">
                  <c:v>1046.19794</c:v>
                </c:pt>
                <c:pt idx="490">
                  <c:v>174.87739999999999</c:v>
                </c:pt>
                <c:pt idx="491">
                  <c:v>2451.3091260000001</c:v>
                </c:pt>
                <c:pt idx="492">
                  <c:v>219.64731999999998</c:v>
                </c:pt>
                <c:pt idx="493">
                  <c:v>1257.4049</c:v>
                </c:pt>
                <c:pt idx="494">
                  <c:v>1794.2105999999999</c:v>
                </c:pt>
                <c:pt idx="495">
                  <c:v>196.70227</c:v>
                </c:pt>
                <c:pt idx="496">
                  <c:v>493.16469999999998</c:v>
                </c:pt>
                <c:pt idx="497">
                  <c:v>802.79679999999996</c:v>
                </c:pt>
                <c:pt idx="498">
                  <c:v>821.11002000000008</c:v>
                </c:pt>
                <c:pt idx="499">
                  <c:v>1347.086</c:v>
                </c:pt>
                <c:pt idx="500">
                  <c:v>3619.7699000000002</c:v>
                </c:pt>
                <c:pt idx="501">
                  <c:v>683.73686999999995</c:v>
                </c:pt>
                <c:pt idx="502">
                  <c:v>2221.81149</c:v>
                </c:pt>
                <c:pt idx="503">
                  <c:v>3254.8340499999999</c:v>
                </c:pt>
                <c:pt idx="504">
                  <c:v>597.43846999999994</c:v>
                </c:pt>
                <c:pt idx="505">
                  <c:v>679.68632500000001</c:v>
                </c:pt>
                <c:pt idx="506">
                  <c:v>264.32685000000004</c:v>
                </c:pt>
                <c:pt idx="507">
                  <c:v>307.70954999999998</c:v>
                </c:pt>
                <c:pt idx="508">
                  <c:v>304.42133000000001</c:v>
                </c:pt>
                <c:pt idx="509">
                  <c:v>1145.528</c:v>
                </c:pt>
                <c:pt idx="510">
                  <c:v>1176.30009</c:v>
                </c:pt>
                <c:pt idx="511">
                  <c:v>249.84144000000001</c:v>
                </c:pt>
                <c:pt idx="512">
                  <c:v>936.13268000000005</c:v>
                </c:pt>
                <c:pt idx="513">
                  <c:v>125.62989999999999</c:v>
                </c:pt>
                <c:pt idx="514">
                  <c:v>2108.2159999999999</c:v>
                </c:pt>
                <c:pt idx="515">
                  <c:v>1136.2755</c:v>
                </c:pt>
                <c:pt idx="516">
                  <c:v>2772.4288750000001</c:v>
                </c:pt>
                <c:pt idx="517">
                  <c:v>841.34630500000003</c:v>
                </c:pt>
                <c:pt idx="518">
                  <c:v>524.07650000000001</c:v>
                </c:pt>
                <c:pt idx="519">
                  <c:v>385.77592500000003</c:v>
                </c:pt>
                <c:pt idx="520">
                  <c:v>2565.657526</c:v>
                </c:pt>
                <c:pt idx="521">
                  <c:v>399.41777999999999</c:v>
                </c:pt>
                <c:pt idx="522">
                  <c:v>986.63048500000002</c:v>
                </c:pt>
                <c:pt idx="523">
                  <c:v>539.76166999999998</c:v>
                </c:pt>
                <c:pt idx="524">
                  <c:v>3824.5593269999999</c:v>
                </c:pt>
                <c:pt idx="525">
                  <c:v>1148.2634849999999</c:v>
                </c:pt>
                <c:pt idx="526">
                  <c:v>2405.9680189999999</c:v>
                </c:pt>
                <c:pt idx="527">
                  <c:v>986.10249999999996</c:v>
                </c:pt>
                <c:pt idx="528">
                  <c:v>834.29087500000003</c:v>
                </c:pt>
                <c:pt idx="529">
                  <c:v>170.80014</c:v>
                </c:pt>
                <c:pt idx="530">
                  <c:v>4867.55177</c:v>
                </c:pt>
                <c:pt idx="531">
                  <c:v>1404.3476699999999</c:v>
                </c:pt>
                <c:pt idx="532">
                  <c:v>1292.5886</c:v>
                </c:pt>
                <c:pt idx="533">
                  <c:v>1921.4705529999999</c:v>
                </c:pt>
                <c:pt idx="534">
                  <c:v>1383.1115199999999</c:v>
                </c:pt>
                <c:pt idx="535">
                  <c:v>606.71267499999999</c:v>
                </c:pt>
                <c:pt idx="536">
                  <c:v>597.23779999999999</c:v>
                </c:pt>
                <c:pt idx="537">
                  <c:v>882.50859999999989</c:v>
                </c:pt>
                <c:pt idx="538">
                  <c:v>823.30975000000001</c:v>
                </c:pt>
                <c:pt idx="539">
                  <c:v>2734.6042069999999</c:v>
                </c:pt>
                <c:pt idx="540">
                  <c:v>619.64480000000003</c:v>
                </c:pt>
                <c:pt idx="541">
                  <c:v>305.63881000000003</c:v>
                </c:pt>
                <c:pt idx="542">
                  <c:v>1388.7203999999999</c:v>
                </c:pt>
                <c:pt idx="543">
                  <c:v>6377.0428010000005</c:v>
                </c:pt>
                <c:pt idx="544">
                  <c:v>1023.1499900000001</c:v>
                </c:pt>
                <c:pt idx="545">
                  <c:v>2380.72406</c:v>
                </c:pt>
                <c:pt idx="546">
                  <c:v>326.88466499999998</c:v>
                </c:pt>
                <c:pt idx="547">
                  <c:v>1153.8421000000001</c:v>
                </c:pt>
                <c:pt idx="548">
                  <c:v>321.36220500000002</c:v>
                </c:pt>
                <c:pt idx="549">
                  <c:v>4586.3204999999998</c:v>
                </c:pt>
                <c:pt idx="550">
                  <c:v>1339.0558999999998</c:v>
                </c:pt>
                <c:pt idx="551">
                  <c:v>397.29246999999998</c:v>
                </c:pt>
                <c:pt idx="552">
                  <c:v>1295.7118</c:v>
                </c:pt>
                <c:pt idx="553">
                  <c:v>1118.76567</c:v>
                </c:pt>
                <c:pt idx="554">
                  <c:v>1787.8900679999999</c:v>
                </c:pt>
                <c:pt idx="555">
                  <c:v>384.76740000000001</c:v>
                </c:pt>
                <c:pt idx="556">
                  <c:v>833.45895999999993</c:v>
                </c:pt>
                <c:pt idx="557">
                  <c:v>393.51799</c:v>
                </c:pt>
                <c:pt idx="558">
                  <c:v>3998.3425949999996</c:v>
                </c:pt>
                <c:pt idx="559">
                  <c:v>164.64296999999999</c:v>
                </c:pt>
                <c:pt idx="560">
                  <c:v>919.38384999999994</c:v>
                </c:pt>
                <c:pt idx="561">
                  <c:v>1092.3933199999999</c:v>
                </c:pt>
                <c:pt idx="562">
                  <c:v>249.40219999999999</c:v>
                </c:pt>
                <c:pt idx="563">
                  <c:v>905.87302999999997</c:v>
                </c:pt>
                <c:pt idx="564">
                  <c:v>280.12588</c:v>
                </c:pt>
                <c:pt idx="565">
                  <c:v>212.84310500000001</c:v>
                </c:pt>
                <c:pt idx="566">
                  <c:v>637.35573499999998</c:v>
                </c:pt>
                <c:pt idx="567">
                  <c:v>725.67231000000004</c:v>
                </c:pt>
                <c:pt idx="568">
                  <c:v>1155.2904000000001</c:v>
                </c:pt>
                <c:pt idx="569">
                  <c:v>4570.2022349999997</c:v>
                </c:pt>
                <c:pt idx="570">
                  <c:v>376.12919999999997</c:v>
                </c:pt>
                <c:pt idx="571">
                  <c:v>221.94450999999998</c:v>
                </c:pt>
                <c:pt idx="572">
                  <c:v>475.36368000000004</c:v>
                </c:pt>
                <c:pt idx="573">
                  <c:v>3162.000106</c:v>
                </c:pt>
                <c:pt idx="574">
                  <c:v>1322.4057049999999</c:v>
                </c:pt>
                <c:pt idx="575">
                  <c:v>1222.2898300000002</c:v>
                </c:pt>
                <c:pt idx="576">
                  <c:v>166.49996000000002</c:v>
                </c:pt>
                <c:pt idx="577">
                  <c:v>5857.1074480000007</c:v>
                </c:pt>
                <c:pt idx="578">
                  <c:v>972.45300000000009</c:v>
                </c:pt>
                <c:pt idx="579">
                  <c:v>320.649135</c:v>
                </c:pt>
                <c:pt idx="580">
                  <c:v>1291.39924</c:v>
                </c:pt>
                <c:pt idx="581">
                  <c:v>163.95631</c:v>
                </c:pt>
                <c:pt idx="582">
                  <c:v>635.62707</c:v>
                </c:pt>
                <c:pt idx="583">
                  <c:v>1762.623951</c:v>
                </c:pt>
                <c:pt idx="584">
                  <c:v>124.2816</c:v>
                </c:pt>
                <c:pt idx="585">
                  <c:v>477.96022999999997</c:v>
                </c:pt>
                <c:pt idx="586">
                  <c:v>386.12096499999996</c:v>
                </c:pt>
                <c:pt idx="587">
                  <c:v>4394.3876099999998</c:v>
                </c:pt>
                <c:pt idx="588">
                  <c:v>1363.5637899999999</c:v>
                </c:pt>
                <c:pt idx="589">
                  <c:v>597.68311000000006</c:v>
                </c:pt>
                <c:pt idx="590">
                  <c:v>1184.2441999999999</c:v>
                </c:pt>
                <c:pt idx="591">
                  <c:v>842.80692999999997</c:v>
                </c:pt>
                <c:pt idx="592">
                  <c:v>256.64706999999999</c:v>
                </c:pt>
                <c:pt idx="593">
                  <c:v>1535.9104499999999</c:v>
                </c:pt>
                <c:pt idx="594">
                  <c:v>570.91643999999997</c:v>
                </c:pt>
                <c:pt idx="595">
                  <c:v>882.39857499999994</c:v>
                </c:pt>
                <c:pt idx="596">
                  <c:v>764.03091999999992</c:v>
                </c:pt>
                <c:pt idx="597">
                  <c:v>559.48455000000001</c:v>
                </c:pt>
                <c:pt idx="598">
                  <c:v>744.15010000000007</c:v>
                </c:pt>
                <c:pt idx="599">
                  <c:v>3347.197189</c:v>
                </c:pt>
                <c:pt idx="600">
                  <c:v>163.30444</c:v>
                </c:pt>
                <c:pt idx="601">
                  <c:v>917.41356500000006</c:v>
                </c:pt>
                <c:pt idx="602">
                  <c:v>1107.0535</c:v>
                </c:pt>
                <c:pt idx="603">
                  <c:v>1608.5127500000001</c:v>
                </c:pt>
                <c:pt idx="604">
                  <c:v>1746.8983899999998</c:v>
                </c:pt>
                <c:pt idx="605">
                  <c:v>928.35619999999994</c:v>
                </c:pt>
                <c:pt idx="606">
                  <c:v>355.86202500000002</c:v>
                </c:pt>
                <c:pt idx="607">
                  <c:v>2567.877845</c:v>
                </c:pt>
                <c:pt idx="608">
                  <c:v>443.50941999999998</c:v>
                </c:pt>
                <c:pt idx="609">
                  <c:v>3924.1442000000002</c:v>
                </c:pt>
                <c:pt idx="610">
                  <c:v>854.76913000000002</c:v>
                </c:pt>
                <c:pt idx="611">
                  <c:v>657.15440000000001</c:v>
                </c:pt>
                <c:pt idx="612">
                  <c:v>220.769745</c:v>
                </c:pt>
                <c:pt idx="613">
                  <c:v>675.30379999999991</c:v>
                </c:pt>
                <c:pt idx="614">
                  <c:v>188.00700000000001</c:v>
                </c:pt>
                <c:pt idx="615">
                  <c:v>4296.9852700000001</c:v>
                </c:pt>
                <c:pt idx="616">
                  <c:v>1165.8115050000001</c:v>
                </c:pt>
                <c:pt idx="617">
                  <c:v>2330.6547</c:v>
                </c:pt>
                <c:pt idx="618">
                  <c:v>3443.9855900000002</c:v>
                </c:pt>
                <c:pt idx="619">
                  <c:v>1071.3643999999999</c:v>
                </c:pt>
                <c:pt idx="620">
                  <c:v>365.93459999999999</c:v>
                </c:pt>
                <c:pt idx="621">
                  <c:v>4018.2246</c:v>
                </c:pt>
                <c:pt idx="622">
                  <c:v>918.21699999999998</c:v>
                </c:pt>
                <c:pt idx="623">
                  <c:v>3461.7840649999998</c:v>
                </c:pt>
                <c:pt idx="624">
                  <c:v>1212.961415</c:v>
                </c:pt>
                <c:pt idx="625">
                  <c:v>373.64647000000002</c:v>
                </c:pt>
                <c:pt idx="626">
                  <c:v>674.85911999999996</c:v>
                </c:pt>
                <c:pt idx="627">
                  <c:v>1132.6714870000001</c:v>
                </c:pt>
                <c:pt idx="628">
                  <c:v>1136.5952</c:v>
                </c:pt>
                <c:pt idx="629">
                  <c:v>4298.3458499999997</c:v>
                </c:pt>
                <c:pt idx="630">
                  <c:v>1008.5845999999999</c:v>
                </c:pt>
                <c:pt idx="631">
                  <c:v>197.78149999999999</c:v>
                </c:pt>
                <c:pt idx="632">
                  <c:v>336.66696999999999</c:v>
                </c:pt>
                <c:pt idx="633">
                  <c:v>717.33599500000003</c:v>
                </c:pt>
                <c:pt idx="634">
                  <c:v>939.13459999999998</c:v>
                </c:pt>
                <c:pt idx="635">
                  <c:v>1441.09321</c:v>
                </c:pt>
                <c:pt idx="636">
                  <c:v>270.91118999999998</c:v>
                </c:pt>
                <c:pt idx="637">
                  <c:v>2491.5046259999999</c:v>
                </c:pt>
                <c:pt idx="638">
                  <c:v>2014.93229</c:v>
                </c:pt>
                <c:pt idx="639">
                  <c:v>1294.91554</c:v>
                </c:pt>
                <c:pt idx="640">
                  <c:v>666.62430000000006</c:v>
                </c:pt>
                <c:pt idx="641">
                  <c:v>3278.7458590000001</c:v>
                </c:pt>
                <c:pt idx="642">
                  <c:v>1314.386485</c:v>
                </c:pt>
                <c:pt idx="643">
                  <c:v>446.66214000000002</c:v>
                </c:pt>
                <c:pt idx="644">
                  <c:v>1880.6145469999999</c:v>
                </c:pt>
                <c:pt idx="645">
                  <c:v>1014.1136200000001</c:v>
                </c:pt>
                <c:pt idx="646">
                  <c:v>612.35688000000005</c:v>
                </c:pt>
                <c:pt idx="647">
                  <c:v>825.22842999999989</c:v>
                </c:pt>
                <c:pt idx="648">
                  <c:v>171.2227</c:v>
                </c:pt>
                <c:pt idx="649">
                  <c:v>1243.095335</c:v>
                </c:pt>
                <c:pt idx="650">
                  <c:v>980.08881999999994</c:v>
                </c:pt>
                <c:pt idx="651">
                  <c:v>1057.9711</c:v>
                </c:pt>
                <c:pt idx="652">
                  <c:v>828.06227000000001</c:v>
                </c:pt>
                <c:pt idx="653">
                  <c:v>852.75319999999988</c:v>
                </c:pt>
                <c:pt idx="654">
                  <c:v>1224.4531000000002</c:v>
                </c:pt>
                <c:pt idx="655">
                  <c:v>2466.7419</c:v>
                </c:pt>
                <c:pt idx="656">
                  <c:v>341.0324</c:v>
                </c:pt>
                <c:pt idx="657">
                  <c:v>405.87124499999999</c:v>
                </c:pt>
                <c:pt idx="658">
                  <c:v>2639.2260289999999</c:v>
                </c:pt>
                <c:pt idx="659">
                  <c:v>1439.4398150000002</c:v>
                </c:pt>
                <c:pt idx="660">
                  <c:v>643.56236999999999</c:v>
                </c:pt>
                <c:pt idx="661">
                  <c:v>2219.2437110000001</c:v>
                </c:pt>
                <c:pt idx="662">
                  <c:v>514.85526000000004</c:v>
                </c:pt>
                <c:pt idx="663">
                  <c:v>113.63994</c:v>
                </c:pt>
                <c:pt idx="664">
                  <c:v>2703.7914100000003</c:v>
                </c:pt>
                <c:pt idx="665">
                  <c:v>4256.0430399999996</c:v>
                </c:pt>
                <c:pt idx="666">
                  <c:v>870.34559999999999</c:v>
                </c:pt>
                <c:pt idx="667">
                  <c:v>4000.3332249999999</c:v>
                </c:pt>
                <c:pt idx="668">
                  <c:v>4571.0207849999997</c:v>
                </c:pt>
                <c:pt idx="669">
                  <c:v>650.02359000000001</c:v>
                </c:pt>
                <c:pt idx="670">
                  <c:v>483.75823000000003</c:v>
                </c:pt>
                <c:pt idx="671">
                  <c:v>394.35954000000004</c:v>
                </c:pt>
                <c:pt idx="672">
                  <c:v>439.97309999999999</c:v>
                </c:pt>
                <c:pt idx="673">
                  <c:v>618.53208000000006</c:v>
                </c:pt>
                <c:pt idx="674">
                  <c:v>4620.0985099999998</c:v>
                </c:pt>
                <c:pt idx="675">
                  <c:v>722.27862500000003</c:v>
                </c:pt>
                <c:pt idx="676">
                  <c:v>1248.5800899999999</c:v>
                </c:pt>
                <c:pt idx="677">
                  <c:v>4613.0526499999996</c:v>
                </c:pt>
                <c:pt idx="678">
                  <c:v>1236.3547000000001</c:v>
                </c:pt>
                <c:pt idx="679">
                  <c:v>1015.67832</c:v>
                </c:pt>
                <c:pt idx="680">
                  <c:v>258.52689999999996</c:v>
                </c:pt>
                <c:pt idx="681">
                  <c:v>124.226</c:v>
                </c:pt>
                <c:pt idx="682">
                  <c:v>4010.3890000000001</c:v>
                </c:pt>
                <c:pt idx="683">
                  <c:v>986.34717999999998</c:v>
                </c:pt>
                <c:pt idx="684">
                  <c:v>476.60219999999998</c:v>
                </c:pt>
                <c:pt idx="685">
                  <c:v>1124.43769</c:v>
                </c:pt>
                <c:pt idx="686">
                  <c:v>772.96457499999997</c:v>
                </c:pt>
                <c:pt idx="687">
                  <c:v>543.87491</c:v>
                </c:pt>
                <c:pt idx="688">
                  <c:v>2623.6579969999998</c:v>
                </c:pt>
                <c:pt idx="689">
                  <c:v>3480.6467700000003</c:v>
                </c:pt>
                <c:pt idx="690">
                  <c:v>210.41134000000002</c:v>
                </c:pt>
                <c:pt idx="691">
                  <c:v>806.81850000000009</c:v>
                </c:pt>
                <c:pt idx="692">
                  <c:v>236.222905</c:v>
                </c:pt>
                <c:pt idx="693">
                  <c:v>235.29684499999999</c:v>
                </c:pt>
                <c:pt idx="694">
                  <c:v>357.79989999999998</c:v>
                </c:pt>
                <c:pt idx="695">
                  <c:v>320.12451500000003</c:v>
                </c:pt>
                <c:pt idx="696">
                  <c:v>2918.648236</c:v>
                </c:pt>
                <c:pt idx="697">
                  <c:v>4027.3645499999998</c:v>
                </c:pt>
                <c:pt idx="698">
                  <c:v>1097.624575</c:v>
                </c:pt>
                <c:pt idx="699">
                  <c:v>350.06122999999997</c:v>
                </c:pt>
                <c:pt idx="700">
                  <c:v>202.05522999999999</c:v>
                </c:pt>
                <c:pt idx="701">
                  <c:v>954.16955500000006</c:v>
                </c:pt>
                <c:pt idx="702">
                  <c:v>950.43102999999996</c:v>
                </c:pt>
                <c:pt idx="703">
                  <c:v>538.53379000000007</c:v>
                </c:pt>
                <c:pt idx="704">
                  <c:v>893.09345499999995</c:v>
                </c:pt>
                <c:pt idx="705">
                  <c:v>537.50379999999996</c:v>
                </c:pt>
                <c:pt idx="706">
                  <c:v>4440.0406400000002</c:v>
                </c:pt>
                <c:pt idx="707">
                  <c:v>1026.4442100000001</c:v>
                </c:pt>
                <c:pt idx="708">
                  <c:v>611.32310500000006</c:v>
                </c:pt>
                <c:pt idx="709">
                  <c:v>546.90066000000002</c:v>
                </c:pt>
                <c:pt idx="710">
                  <c:v>172.75399999999999</c:v>
                </c:pt>
                <c:pt idx="711">
                  <c:v>1010.7220600000001</c:v>
                </c:pt>
                <c:pt idx="712">
                  <c:v>831.08391499999993</c:v>
                </c:pt>
                <c:pt idx="713">
                  <c:v>198.44532999999998</c:v>
                </c:pt>
                <c:pt idx="714">
                  <c:v>245.75020000000001</c:v>
                </c:pt>
                <c:pt idx="715">
                  <c:v>1214.6970999999999</c:v>
                </c:pt>
                <c:pt idx="716">
                  <c:v>956.69909000000007</c:v>
                </c:pt>
                <c:pt idx="717">
                  <c:v>1311.2604799999999</c:v>
                </c:pt>
                <c:pt idx="718">
                  <c:v>1084.8134299999999</c:v>
                </c:pt>
                <c:pt idx="719">
                  <c:v>1223.1613600000001</c:v>
                </c:pt>
                <c:pt idx="720">
                  <c:v>987.56803999999988</c:v>
                </c:pt>
                <c:pt idx="721">
                  <c:v>1126.4540999999999</c:v>
                </c:pt>
                <c:pt idx="722">
                  <c:v>1297.9358</c:v>
                </c:pt>
                <c:pt idx="723">
                  <c:v>126.3249</c:v>
                </c:pt>
                <c:pt idx="724">
                  <c:v>1010.6134249999999</c:v>
                </c:pt>
                <c:pt idx="725">
                  <c:v>4093.2429499999998</c:v>
                </c:pt>
                <c:pt idx="726">
                  <c:v>666.46859500000005</c:v>
                </c:pt>
                <c:pt idx="727">
                  <c:v>1665.771745</c:v>
                </c:pt>
                <c:pt idx="728">
                  <c:v>221.76012</c:v>
                </c:pt>
                <c:pt idx="729">
                  <c:v>678.13541999999995</c:v>
                </c:pt>
                <c:pt idx="730">
                  <c:v>1936.1998800000001</c:v>
                </c:pt>
                <c:pt idx="731">
                  <c:v>1006.5413000000001</c:v>
                </c:pt>
                <c:pt idx="732">
                  <c:v>423.49269999999996</c:v>
                </c:pt>
                <c:pt idx="733">
                  <c:v>944.72503500000005</c:v>
                </c:pt>
                <c:pt idx="734">
                  <c:v>1400.7221999999999</c:v>
                </c:pt>
                <c:pt idx="735">
                  <c:v>958.38932999999997</c:v>
                </c:pt>
                <c:pt idx="736">
                  <c:v>4041.9019099999996</c:v>
                </c:pt>
                <c:pt idx="737">
                  <c:v>348.43310000000002</c:v>
                </c:pt>
                <c:pt idx="738">
                  <c:v>3618.9101700000001</c:v>
                </c:pt>
                <c:pt idx="739">
                  <c:v>4458.5455869999996</c:v>
                </c:pt>
                <c:pt idx="740">
                  <c:v>860.44836499999997</c:v>
                </c:pt>
                <c:pt idx="741">
                  <c:v>1824.6495500000001</c:v>
                </c:pt>
                <c:pt idx="742">
                  <c:v>4325.4417950000006</c:v>
                </c:pt>
                <c:pt idx="743">
                  <c:v>375.78447999999997</c:v>
                </c:pt>
                <c:pt idx="744">
                  <c:v>882.72099000000003</c:v>
                </c:pt>
                <c:pt idx="745">
                  <c:v>991.0359850000001</c:v>
                </c:pt>
                <c:pt idx="746">
                  <c:v>1173.7848840000001</c:v>
                </c:pt>
                <c:pt idx="747">
                  <c:v>162.72824499999999</c:v>
                </c:pt>
                <c:pt idx="748">
                  <c:v>855.69069999999988</c:v>
                </c:pt>
                <c:pt idx="749">
                  <c:v>306.25082499999996</c:v>
                </c:pt>
                <c:pt idx="750">
                  <c:v>1953.9242999999999</c:v>
                </c:pt>
                <c:pt idx="751">
                  <c:v>190.63582500000001</c:v>
                </c:pt>
                <c:pt idx="752">
                  <c:v>1421.0535949999999</c:v>
                </c:pt>
                <c:pt idx="753">
                  <c:v>1183.37823</c:v>
                </c:pt>
                <c:pt idx="754">
                  <c:v>1712.8426080000002</c:v>
                </c:pt>
                <c:pt idx="755">
                  <c:v>503.12695500000001</c:v>
                </c:pt>
                <c:pt idx="756">
                  <c:v>798.58150000000001</c:v>
                </c:pt>
                <c:pt idx="757">
                  <c:v>2306.54207</c:v>
                </c:pt>
                <c:pt idx="758">
                  <c:v>542.87277000000006</c:v>
                </c:pt>
                <c:pt idx="759">
                  <c:v>3630.7798300000004</c:v>
                </c:pt>
                <c:pt idx="760">
                  <c:v>392.57582000000002</c:v>
                </c:pt>
                <c:pt idx="761">
                  <c:v>241.69549999999998</c:v>
                </c:pt>
                <c:pt idx="762">
                  <c:v>1904.0876000000001</c:v>
                </c:pt>
                <c:pt idx="763">
                  <c:v>307.08087</c:v>
                </c:pt>
                <c:pt idx="764">
                  <c:v>909.50682500000005</c:v>
                </c:pt>
                <c:pt idx="765">
                  <c:v>1184.262375</c:v>
                </c:pt>
                <c:pt idx="766">
                  <c:v>806.27639999999997</c:v>
                </c:pt>
                <c:pt idx="767">
                  <c:v>705.06420000000003</c:v>
                </c:pt>
                <c:pt idx="768">
                  <c:v>1431.9031</c:v>
                </c:pt>
                <c:pt idx="769">
                  <c:v>693.32422500000007</c:v>
                </c:pt>
                <c:pt idx="770">
                  <c:v>2794.1287579999998</c:v>
                </c:pt>
                <c:pt idx="771">
                  <c:v>1115.078</c:v>
                </c:pt>
                <c:pt idx="772">
                  <c:v>1279.7209619999999</c:v>
                </c:pt>
                <c:pt idx="773">
                  <c:v>1774.8506199999999</c:v>
                </c:pt>
                <c:pt idx="774">
                  <c:v>726.17409999999995</c:v>
                </c:pt>
                <c:pt idx="775">
                  <c:v>1056.04917</c:v>
                </c:pt>
                <c:pt idx="776">
                  <c:v>698.66970000000003</c:v>
                </c:pt>
                <c:pt idx="777">
                  <c:v>744.84039499999994</c:v>
                </c:pt>
                <c:pt idx="778">
                  <c:v>593.43797999999992</c:v>
                </c:pt>
                <c:pt idx="779">
                  <c:v>986.98101999999994</c:v>
                </c:pt>
                <c:pt idx="780">
                  <c:v>1825.9216000000001</c:v>
                </c:pt>
                <c:pt idx="781">
                  <c:v>114.67965999999998</c:v>
                </c:pt>
                <c:pt idx="782">
                  <c:v>938.61613</c:v>
                </c:pt>
                <c:pt idx="783">
                  <c:v>2452.0263999999997</c:v>
                </c:pt>
                <c:pt idx="784">
                  <c:v>435.05144000000001</c:v>
                </c:pt>
                <c:pt idx="785">
                  <c:v>641.41779999999994</c:v>
                </c:pt>
                <c:pt idx="786">
                  <c:v>1274.116745</c:v>
                </c:pt>
                <c:pt idx="787">
                  <c:v>191.73184000000001</c:v>
                </c:pt>
                <c:pt idx="788">
                  <c:v>520.95788500000003</c:v>
                </c:pt>
                <c:pt idx="789">
                  <c:v>1345.7960800000001</c:v>
                </c:pt>
                <c:pt idx="790">
                  <c:v>566.22250000000008</c:v>
                </c:pt>
                <c:pt idx="791">
                  <c:v>125.24069999999999</c:v>
                </c:pt>
                <c:pt idx="792">
                  <c:v>273.19122000000004</c:v>
                </c:pt>
                <c:pt idx="793">
                  <c:v>2119.5817999999999</c:v>
                </c:pt>
                <c:pt idx="794">
                  <c:v>720.94917999999996</c:v>
                </c:pt>
                <c:pt idx="795">
                  <c:v>1831.0741999999998</c:v>
                </c:pt>
                <c:pt idx="796">
                  <c:v>426.61658</c:v>
                </c:pt>
                <c:pt idx="797">
                  <c:v>471.952405</c:v>
                </c:pt>
                <c:pt idx="798">
                  <c:v>1184.8141000000001</c:v>
                </c:pt>
                <c:pt idx="799">
                  <c:v>1790.4527050000002</c:v>
                </c:pt>
                <c:pt idx="800">
                  <c:v>704.67222000000004</c:v>
                </c:pt>
                <c:pt idx="801">
                  <c:v>1431.38463</c:v>
                </c:pt>
                <c:pt idx="802">
                  <c:v>210.30799999999999</c:v>
                </c:pt>
                <c:pt idx="803">
                  <c:v>3879.2685599999995</c:v>
                </c:pt>
                <c:pt idx="804">
                  <c:v>181.58759000000001</c:v>
                </c:pt>
                <c:pt idx="805">
                  <c:v>773.18578500000001</c:v>
                </c:pt>
                <c:pt idx="806">
                  <c:v>2847.673499</c:v>
                </c:pt>
                <c:pt idx="807">
                  <c:v>213.68822500000002</c:v>
                </c:pt>
                <c:pt idx="808">
                  <c:v>113.15065999999999</c:v>
                </c:pt>
                <c:pt idx="809">
                  <c:v>330.97926000000001</c:v>
                </c:pt>
                <c:pt idx="810">
                  <c:v>941.49199999999996</c:v>
                </c:pt>
                <c:pt idx="811">
                  <c:v>636.09935999999993</c:v>
                </c:pt>
                <c:pt idx="812">
                  <c:v>1101.3711900000001</c:v>
                </c:pt>
                <c:pt idx="813">
                  <c:v>442.88878499999998</c:v>
                </c:pt>
                <c:pt idx="814">
                  <c:v>558.43056999999999</c:v>
                </c:pt>
                <c:pt idx="815">
                  <c:v>187.79293999999999</c:v>
                </c:pt>
                <c:pt idx="816">
                  <c:v>284.27607499999999</c:v>
                </c:pt>
                <c:pt idx="817">
                  <c:v>359.75959999999998</c:v>
                </c:pt>
                <c:pt idx="818">
                  <c:v>2340.1305750000001</c:v>
                </c:pt>
                <c:pt idx="819">
                  <c:v>5513.5402090000007</c:v>
                </c:pt>
                <c:pt idx="820">
                  <c:v>744.59179999999992</c:v>
                </c:pt>
                <c:pt idx="821">
                  <c:v>268.09493000000003</c:v>
                </c:pt>
                <c:pt idx="822">
                  <c:v>162.18827000000002</c:v>
                </c:pt>
                <c:pt idx="823">
                  <c:v>821.92039</c:v>
                </c:pt>
                <c:pt idx="824">
                  <c:v>1252.3604799999998</c:v>
                </c:pt>
                <c:pt idx="825">
                  <c:v>1606.908475</c:v>
                </c:pt>
                <c:pt idx="826">
                  <c:v>4381.3866099999996</c:v>
                </c:pt>
                <c:pt idx="827">
                  <c:v>2077.3627750000001</c:v>
                </c:pt>
                <c:pt idx="828">
                  <c:v>3959.7407200000002</c:v>
                </c:pt>
                <c:pt idx="829">
                  <c:v>611.74945000000002</c:v>
                </c:pt>
                <c:pt idx="830">
                  <c:v>1339.3755999999998</c:v>
                </c:pt>
                <c:pt idx="831">
                  <c:v>526.63656000000003</c:v>
                </c:pt>
                <c:pt idx="832">
                  <c:v>471.97365499999995</c:v>
                </c:pt>
                <c:pt idx="833">
                  <c:v>1174.3934100000001</c:v>
                </c:pt>
                <c:pt idx="834">
                  <c:v>537.74577999999997</c:v>
                </c:pt>
                <c:pt idx="835">
                  <c:v>716.03302999999994</c:v>
                </c:pt>
                <c:pt idx="836">
                  <c:v>440.22329999999999</c:v>
                </c:pt>
                <c:pt idx="837">
                  <c:v>1165.77189</c:v>
                </c:pt>
                <c:pt idx="838">
                  <c:v>640.22913500000004</c:v>
                </c:pt>
                <c:pt idx="839">
                  <c:v>1262.21795</c:v>
                </c:pt>
                <c:pt idx="840">
                  <c:v>152.63119999999998</c:v>
                </c:pt>
                <c:pt idx="841">
                  <c:v>1232.3935999999999</c:v>
                </c:pt>
                <c:pt idx="842">
                  <c:v>3602.1011200000003</c:v>
                </c:pt>
                <c:pt idx="843">
                  <c:v>2753.39129</c:v>
                </c:pt>
                <c:pt idx="844">
                  <c:v>1007.2055050000001</c:v>
                </c:pt>
                <c:pt idx="845">
                  <c:v>4500.8955499999993</c:v>
                </c:pt>
                <c:pt idx="846">
                  <c:v>987.27009999999996</c:v>
                </c:pt>
                <c:pt idx="847">
                  <c:v>243.80551999999997</c:v>
                </c:pt>
                <c:pt idx="848">
                  <c:v>297.4126</c:v>
                </c:pt>
                <c:pt idx="849">
                  <c:v>1060.163225</c:v>
                </c:pt>
                <c:pt idx="850">
                  <c:v>3727.01512</c:v>
                </c:pt>
                <c:pt idx="851">
                  <c:v>1411.962</c:v>
                </c:pt>
                <c:pt idx="852">
                  <c:v>4211.1664700000001</c:v>
                </c:pt>
                <c:pt idx="853">
                  <c:v>1172.96795</c:v>
                </c:pt>
                <c:pt idx="854">
                  <c:v>2410.6912550000002</c:v>
                </c:pt>
                <c:pt idx="855">
                  <c:v>187.53440000000001</c:v>
                </c:pt>
                <c:pt idx="856">
                  <c:v>4097.4164900000005</c:v>
                </c:pt>
                <c:pt idx="857">
                  <c:v>1581.7985699999999</c:v>
                </c:pt>
                <c:pt idx="858">
                  <c:v>1821.816139</c:v>
                </c:pt>
                <c:pt idx="859">
                  <c:v>1096.5445999999999</c:v>
                </c:pt>
                <c:pt idx="860">
                  <c:v>4611.3510999999999</c:v>
                </c:pt>
                <c:pt idx="861">
                  <c:v>715.10919999999999</c:v>
                </c:pt>
                <c:pt idx="862">
                  <c:v>1226.9688650000001</c:v>
                </c:pt>
                <c:pt idx="863">
                  <c:v>545.80464499999994</c:v>
                </c:pt>
                <c:pt idx="864">
                  <c:v>878.24689999999987</c:v>
                </c:pt>
                <c:pt idx="865">
                  <c:v>660.03610000000003</c:v>
                </c:pt>
                <c:pt idx="866">
                  <c:v>114.14451</c:v>
                </c:pt>
                <c:pt idx="867">
                  <c:v>1157.6129999999998</c:v>
                </c:pt>
                <c:pt idx="868">
                  <c:v>1312.960345</c:v>
                </c:pt>
                <c:pt idx="869">
                  <c:v>439.16520000000003</c:v>
                </c:pt>
                <c:pt idx="870">
                  <c:v>845.78179999999998</c:v>
                </c:pt>
                <c:pt idx="871">
                  <c:v>339.23652000000004</c:v>
                </c:pt>
                <c:pt idx="872">
                  <c:v>596.68873999999994</c:v>
                </c:pt>
                <c:pt idx="873">
                  <c:v>684.90260000000001</c:v>
                </c:pt>
                <c:pt idx="874">
                  <c:v>889.11394999999993</c:v>
                </c:pt>
                <c:pt idx="875">
                  <c:v>269.01138000000003</c:v>
                </c:pt>
                <c:pt idx="876">
                  <c:v>2614.0360300000002</c:v>
                </c:pt>
                <c:pt idx="877">
                  <c:v>665.37886000000003</c:v>
                </c:pt>
                <c:pt idx="878">
                  <c:v>628.22349999999994</c:v>
                </c:pt>
                <c:pt idx="879">
                  <c:v>631.1952</c:v>
                </c:pt>
                <c:pt idx="880">
                  <c:v>344.3064</c:v>
                </c:pt>
                <c:pt idx="881">
                  <c:v>278.90574000000004</c:v>
                </c:pt>
                <c:pt idx="882">
                  <c:v>258.58506499999999</c:v>
                </c:pt>
                <c:pt idx="883">
                  <c:v>4625.5112500000005</c:v>
                </c:pt>
                <c:pt idx="884">
                  <c:v>487.79810500000002</c:v>
                </c:pt>
                <c:pt idx="885">
                  <c:v>1971.96947</c:v>
                </c:pt>
                <c:pt idx="886">
                  <c:v>2721.8437249999997</c:v>
                </c:pt>
                <c:pt idx="887">
                  <c:v>527.21758</c:v>
                </c:pt>
                <c:pt idx="888">
                  <c:v>168.25970000000001</c:v>
                </c:pt>
                <c:pt idx="889">
                  <c:v>1194.5132699999999</c:v>
                </c:pt>
                <c:pt idx="890">
                  <c:v>2933.0983150000002</c:v>
                </c:pt>
                <c:pt idx="891">
                  <c:v>724.38136000000009</c:v>
                </c:pt>
                <c:pt idx="892">
                  <c:v>1042.291665</c:v>
                </c:pt>
                <c:pt idx="893">
                  <c:v>4420.2653599999994</c:v>
                </c:pt>
                <c:pt idx="894">
                  <c:v>1355.5004899999999</c:v>
                </c:pt>
                <c:pt idx="895">
                  <c:v>1306.3883000000001</c:v>
                </c:pt>
                <c:pt idx="896">
                  <c:v>1979.8054550000002</c:v>
                </c:pt>
                <c:pt idx="897">
                  <c:v>222.15644499999999</c:v>
                </c:pt>
                <c:pt idx="898">
                  <c:v>163.45733999999999</c:v>
                </c:pt>
                <c:pt idx="899">
                  <c:v>211.73388500000001</c:v>
                </c:pt>
                <c:pt idx="900">
                  <c:v>868.88588500000003</c:v>
                </c:pt>
                <c:pt idx="901">
                  <c:v>4867.3558800000001</c:v>
                </c:pt>
                <c:pt idx="902">
                  <c:v>466.12863500000003</c:v>
                </c:pt>
                <c:pt idx="903">
                  <c:v>812.57844999999998</c:v>
                </c:pt>
                <c:pt idx="904">
                  <c:v>1264.4589000000001</c:v>
                </c:pt>
                <c:pt idx="905">
                  <c:v>456.41914500000001</c:v>
                </c:pt>
                <c:pt idx="906">
                  <c:v>484.69201499999997</c:v>
                </c:pt>
                <c:pt idx="907">
                  <c:v>763.37205999999992</c:v>
                </c:pt>
                <c:pt idx="908">
                  <c:v>1517.0068999999999</c:v>
                </c:pt>
                <c:pt idx="909">
                  <c:v>1749.6306</c:v>
                </c:pt>
                <c:pt idx="910">
                  <c:v>263.90429</c:v>
                </c:pt>
                <c:pt idx="911">
                  <c:v>3373.2686699999999</c:v>
                </c:pt>
                <c:pt idx="912">
                  <c:v>1438.2709049999999</c:v>
                </c:pt>
                <c:pt idx="913">
                  <c:v>762.69929999999999</c:v>
                </c:pt>
                <c:pt idx="914">
                  <c:v>525.75079500000004</c:v>
                </c:pt>
                <c:pt idx="915">
                  <c:v>247.33341000000001</c:v>
                </c:pt>
                <c:pt idx="916">
                  <c:v>2177.4322149999998</c:v>
                </c:pt>
                <c:pt idx="917">
                  <c:v>3506.9374519999997</c:v>
                </c:pt>
                <c:pt idx="918">
                  <c:v>1304.1921</c:v>
                </c:pt>
                <c:pt idx="919">
                  <c:v>524.52269000000001</c:v>
                </c:pt>
                <c:pt idx="920">
                  <c:v>1345.1122</c:v>
                </c:pt>
                <c:pt idx="921">
                  <c:v>1346.252</c:v>
                </c:pt>
                <c:pt idx="922">
                  <c:v>548.82619999999997</c:v>
                </c:pt>
                <c:pt idx="923">
                  <c:v>432.04108500000001</c:v>
                </c:pt>
                <c:pt idx="924">
                  <c:v>625.04349999999999</c:v>
                </c:pt>
                <c:pt idx="925">
                  <c:v>2533.3332839999998</c:v>
                </c:pt>
                <c:pt idx="926">
                  <c:v>291.3569</c:v>
                </c:pt>
                <c:pt idx="927">
                  <c:v>1203.2325999999998</c:v>
                </c:pt>
                <c:pt idx="928">
                  <c:v>1347.0804400000002</c:v>
                </c:pt>
                <c:pt idx="929">
                  <c:v>628.97549000000004</c:v>
                </c:pt>
                <c:pt idx="930">
                  <c:v>292.70646999999997</c:v>
                </c:pt>
                <c:pt idx="931">
                  <c:v>623.82979999999998</c:v>
                </c:pt>
                <c:pt idx="932">
                  <c:v>1009.6969999999999</c:v>
                </c:pt>
                <c:pt idx="933">
                  <c:v>734.81420000000003</c:v>
                </c:pt>
                <c:pt idx="934">
                  <c:v>467.33922000000001</c:v>
                </c:pt>
                <c:pt idx="935">
                  <c:v>1223.3827999999999</c:v>
                </c:pt>
                <c:pt idx="936">
                  <c:v>3210.866282</c:v>
                </c:pt>
                <c:pt idx="937">
                  <c:v>896.57957499999998</c:v>
                </c:pt>
                <c:pt idx="938">
                  <c:v>230.40021999999999</c:v>
                </c:pt>
                <c:pt idx="939">
                  <c:v>948.76442000000009</c:v>
                </c:pt>
                <c:pt idx="940">
                  <c:v>112.18739000000001</c:v>
                </c:pt>
                <c:pt idx="941">
                  <c:v>954.95650999999998</c:v>
                </c:pt>
                <c:pt idx="942">
                  <c:v>221.746915</c:v>
                </c:pt>
                <c:pt idx="943">
                  <c:v>162.84709000000001</c:v>
                </c:pt>
                <c:pt idx="944">
                  <c:v>1298.28747</c:v>
                </c:pt>
                <c:pt idx="945">
                  <c:v>1167.413</c:v>
                </c:pt>
                <c:pt idx="946">
                  <c:v>716.00940000000003</c:v>
                </c:pt>
                <c:pt idx="947">
                  <c:v>3904.7285000000002</c:v>
                </c:pt>
                <c:pt idx="948">
                  <c:v>635.87764500000003</c:v>
                </c:pt>
                <c:pt idx="949">
                  <c:v>1993.3457999999998</c:v>
                </c:pt>
                <c:pt idx="950">
                  <c:v>1153.487265</c:v>
                </c:pt>
                <c:pt idx="951">
                  <c:v>4746.2893999999997</c:v>
                </c:pt>
                <c:pt idx="952">
                  <c:v>452.71829500000001</c:v>
                </c:pt>
                <c:pt idx="953">
                  <c:v>3899.8546000000001</c:v>
                </c:pt>
                <c:pt idx="954">
                  <c:v>2000.9633650000001</c:v>
                </c:pt>
                <c:pt idx="955">
                  <c:v>387.57341000000002</c:v>
                </c:pt>
                <c:pt idx="956">
                  <c:v>4199.9519999999993</c:v>
                </c:pt>
                <c:pt idx="957">
                  <c:v>1260.9887020000001</c:v>
                </c:pt>
                <c:pt idx="958">
                  <c:v>4103.4221400000006</c:v>
                </c:pt>
                <c:pt idx="959">
                  <c:v>2846.891901</c:v>
                </c:pt>
                <c:pt idx="960">
                  <c:v>273.010785</c:v>
                </c:pt>
                <c:pt idx="961">
                  <c:v>335.32839999999999</c:v>
                </c:pt>
                <c:pt idx="962">
                  <c:v>1447.4675</c:v>
                </c:pt>
                <c:pt idx="963">
                  <c:v>950.05730500000004</c:v>
                </c:pt>
                <c:pt idx="964">
                  <c:v>2646.7097370000001</c:v>
                </c:pt>
                <c:pt idx="965">
                  <c:v>474.63440000000003</c:v>
                </c:pt>
                <c:pt idx="966">
                  <c:v>2396.7383049999999</c:v>
                </c:pt>
                <c:pt idx="967">
                  <c:v>751.80253500000003</c:v>
                </c:pt>
                <c:pt idx="968">
                  <c:v>327.98685499999999</c:v>
                </c:pt>
                <c:pt idx="969">
                  <c:v>859.68277999999987</c:v>
                </c:pt>
                <c:pt idx="970">
                  <c:v>1070.26424</c:v>
                </c:pt>
                <c:pt idx="971">
                  <c:v>499.23764</c:v>
                </c:pt>
                <c:pt idx="972">
                  <c:v>252.78186500000001</c:v>
                </c:pt>
                <c:pt idx="973">
                  <c:v>175.93379999999999</c:v>
                </c:pt>
                <c:pt idx="974">
                  <c:v>232.26218</c:v>
                </c:pt>
                <c:pt idx="975">
                  <c:v>1613.876205</c:v>
                </c:pt>
                <c:pt idx="976">
                  <c:v>780.41605000000004</c:v>
                </c:pt>
                <c:pt idx="977">
                  <c:v>290.29065000000003</c:v>
                </c:pt>
                <c:pt idx="978">
                  <c:v>970.46680500000002</c:v>
                </c:pt>
                <c:pt idx="979">
                  <c:v>488.90368000000001</c:v>
                </c:pt>
                <c:pt idx="980">
                  <c:v>2551.7113629999999</c:v>
                </c:pt>
                <c:pt idx="981">
                  <c:v>450.03392500000001</c:v>
                </c:pt>
                <c:pt idx="982">
                  <c:v>1919.9944</c:v>
                </c:pt>
                <c:pt idx="983">
                  <c:v>1679.6411940000003</c:v>
                </c:pt>
                <c:pt idx="984">
                  <c:v>491.50598499999995</c:v>
                </c:pt>
                <c:pt idx="985">
                  <c:v>762.46299999999997</c:v>
                </c:pt>
                <c:pt idx="986">
                  <c:v>841.00468500000011</c:v>
                </c:pt>
                <c:pt idx="987">
                  <c:v>2834.018885</c:v>
                </c:pt>
                <c:pt idx="988">
                  <c:v>451.88262500000002</c:v>
                </c:pt>
                <c:pt idx="989">
                  <c:v>1457.1890799999999</c:v>
                </c:pt>
                <c:pt idx="990">
                  <c:v>337.89099999999996</c:v>
                </c:pt>
                <c:pt idx="991">
                  <c:v>714.486265</c:v>
                </c:pt>
                <c:pt idx="992">
                  <c:v>1011.8424000000001</c:v>
                </c:pt>
                <c:pt idx="993">
                  <c:v>548.44673</c:v>
                </c:pt>
                <c:pt idx="994">
                  <c:v>1642.0494549999999</c:v>
                </c:pt>
                <c:pt idx="995">
                  <c:v>798.64752500000009</c:v>
                </c:pt>
                <c:pt idx="996">
                  <c:v>741.85220000000004</c:v>
                </c:pt>
                <c:pt idx="997">
                  <c:v>1388.7968500000002</c:v>
                </c:pt>
                <c:pt idx="998">
                  <c:v>655.17501000000004</c:v>
                </c:pt>
                <c:pt idx="999">
                  <c:v>526.78181500000005</c:v>
                </c:pt>
                <c:pt idx="1000">
                  <c:v>1736.17661</c:v>
                </c:pt>
                <c:pt idx="1001">
                  <c:v>3447.2840999999999</c:v>
                </c:pt>
                <c:pt idx="1002">
                  <c:v>197.29500000000002</c:v>
                </c:pt>
                <c:pt idx="1003">
                  <c:v>2123.218226</c:v>
                </c:pt>
                <c:pt idx="1004">
                  <c:v>862.75411000000008</c:v>
                </c:pt>
                <c:pt idx="1005">
                  <c:v>443.33877000000001</c:v>
                </c:pt>
                <c:pt idx="1006">
                  <c:v>443.82633999999996</c:v>
                </c:pt>
                <c:pt idx="1007">
                  <c:v>2491.5220850000001</c:v>
                </c:pt>
                <c:pt idx="1008">
                  <c:v>2324.147453</c:v>
                </c:pt>
                <c:pt idx="1009">
                  <c:v>995.7721600000001</c:v>
                </c:pt>
                <c:pt idx="1010">
                  <c:v>826.90440000000001</c:v>
                </c:pt>
                <c:pt idx="1011">
                  <c:v>1876.7737700000002</c:v>
                </c:pt>
                <c:pt idx="1012">
                  <c:v>3658.0282160000002</c:v>
                </c:pt>
                <c:pt idx="1013">
                  <c:v>876.5249</c:v>
                </c:pt>
                <c:pt idx="1014">
                  <c:v>538.35360000000003</c:v>
                </c:pt>
                <c:pt idx="1015">
                  <c:v>1212.4992399999999</c:v>
                </c:pt>
                <c:pt idx="1016">
                  <c:v>270.924395</c:v>
                </c:pt>
                <c:pt idx="1017">
                  <c:v>398.79259999999999</c:v>
                </c:pt>
                <c:pt idx="1018">
                  <c:v>1249.5290849999999</c:v>
                </c:pt>
                <c:pt idx="1019">
                  <c:v>2601.8950519999999</c:v>
                </c:pt>
                <c:pt idx="1020">
                  <c:v>879.85930000000008</c:v>
                </c:pt>
                <c:pt idx="1021">
                  <c:v>3559.5589800000002</c:v>
                </c:pt>
                <c:pt idx="1022">
                  <c:v>4221.1138200000005</c:v>
                </c:pt>
                <c:pt idx="1023">
                  <c:v>171.10268000000002</c:v>
                </c:pt>
                <c:pt idx="1024">
                  <c:v>856.9861800000001</c:v>
                </c:pt>
                <c:pt idx="1025">
                  <c:v>202.01769999999999</c:v>
                </c:pt>
                <c:pt idx="1026">
                  <c:v>1645.0894700000001</c:v>
                </c:pt>
                <c:pt idx="1027">
                  <c:v>2159.5382290000002</c:v>
                </c:pt>
                <c:pt idx="1028">
                  <c:v>985.04320000000007</c:v>
                </c:pt>
                <c:pt idx="1029">
                  <c:v>687.79800999999998</c:v>
                </c:pt>
                <c:pt idx="1030">
                  <c:v>2167.728345</c:v>
                </c:pt>
                <c:pt idx="1031">
                  <c:v>4442.3802999999998</c:v>
                </c:pt>
                <c:pt idx="1032">
                  <c:v>413.75227000000007</c:v>
                </c:pt>
                <c:pt idx="1033">
                  <c:v>1374.787235</c:v>
                </c:pt>
                <c:pt idx="1034">
                  <c:v>1295.00712</c:v>
                </c:pt>
                <c:pt idx="1035">
                  <c:v>1209.4477999999999</c:v>
                </c:pt>
                <c:pt idx="1036">
                  <c:v>3748.4449300000001</c:v>
                </c:pt>
                <c:pt idx="1037">
                  <c:v>3972.5518050000001</c:v>
                </c:pt>
                <c:pt idx="1038">
                  <c:v>225.08351999999999</c:v>
                </c:pt>
                <c:pt idx="1039">
                  <c:v>2249.3659640000001</c:v>
                </c:pt>
                <c:pt idx="1040">
                  <c:v>2023.485475</c:v>
                </c:pt>
                <c:pt idx="1041">
                  <c:v>170.47001499999999</c:v>
                </c:pt>
                <c:pt idx="1042">
                  <c:v>3347.5817150000003</c:v>
                </c:pt>
                <c:pt idx="1043">
                  <c:v>316.1454</c:v>
                </c:pt>
                <c:pt idx="1044">
                  <c:v>1139.406555</c:v>
                </c:pt>
                <c:pt idx="1045">
                  <c:v>2188.0819999999999</c:v>
                </c:pt>
                <c:pt idx="1046">
                  <c:v>732.50482</c:v>
                </c:pt>
                <c:pt idx="1047">
                  <c:v>4450.1398200000003</c:v>
                </c:pt>
                <c:pt idx="1048">
                  <c:v>359.41708499999999</c:v>
                </c:pt>
                <c:pt idx="1049">
                  <c:v>3972.7614000000003</c:v>
                </c:pt>
                <c:pt idx="1050">
                  <c:v>802.31354499999998</c:v>
                </c:pt>
                <c:pt idx="1051">
                  <c:v>1439.45579</c:v>
                </c:pt>
                <c:pt idx="1052">
                  <c:v>928.80267000000003</c:v>
                </c:pt>
                <c:pt idx="1053">
                  <c:v>2530.9489000000003</c:v>
                </c:pt>
                <c:pt idx="1054">
                  <c:v>335.34703000000002</c:v>
                </c:pt>
                <c:pt idx="1055">
                  <c:v>1059.450155</c:v>
                </c:pt>
                <c:pt idx="1056">
                  <c:v>827.75229999999988</c:v>
                </c:pt>
                <c:pt idx="1057">
                  <c:v>1792.9303370000002</c:v>
                </c:pt>
                <c:pt idx="1058">
                  <c:v>248.09791000000001</c:v>
                </c:pt>
                <c:pt idx="1059">
                  <c:v>446.27218000000005</c:v>
                </c:pt>
                <c:pt idx="1060">
                  <c:v>198.15818999999999</c:v>
                </c:pt>
                <c:pt idx="1061">
                  <c:v>1155.42236</c:v>
                </c:pt>
                <c:pt idx="1062">
                  <c:v>4897.0247600000002</c:v>
                </c:pt>
                <c:pt idx="1063">
                  <c:v>654.81950500000005</c:v>
                </c:pt>
                <c:pt idx="1064">
                  <c:v>570.88670000000002</c:v>
                </c:pt>
                <c:pt idx="1065">
                  <c:v>704.54989999999998</c:v>
                </c:pt>
                <c:pt idx="1066">
                  <c:v>897.81851000000006</c:v>
                </c:pt>
                <c:pt idx="1067">
                  <c:v>575.74134500000002</c:v>
                </c:pt>
                <c:pt idx="1068">
                  <c:v>1434.9854399999999</c:v>
                </c:pt>
                <c:pt idx="1069">
                  <c:v>1092.8849</c:v>
                </c:pt>
                <c:pt idx="1070">
                  <c:v>3987.1704299999997</c:v>
                </c:pt>
                <c:pt idx="1071">
                  <c:v>1397.445555</c:v>
                </c:pt>
                <c:pt idx="1072">
                  <c:v>190.95274499999999</c:v>
                </c:pt>
                <c:pt idx="1073">
                  <c:v>1209.6651200000001</c:v>
                </c:pt>
                <c:pt idx="1074">
                  <c:v>1320.4285649999999</c:v>
                </c:pt>
                <c:pt idx="1075">
                  <c:v>456.28420999999997</c:v>
                </c:pt>
                <c:pt idx="1076">
                  <c:v>855.13469999999995</c:v>
                </c:pt>
                <c:pt idx="1077">
                  <c:v>210.22647000000001</c:v>
                </c:pt>
                <c:pt idx="1078">
                  <c:v>3467.2147199999999</c:v>
                </c:pt>
                <c:pt idx="1079">
                  <c:v>1516.15344</c:v>
                </c:pt>
                <c:pt idx="1080">
                  <c:v>1188.4048580000001</c:v>
                </c:pt>
                <c:pt idx="1081">
                  <c:v>445.44026500000001</c:v>
                </c:pt>
                <c:pt idx="1082">
                  <c:v>585.59024999999997</c:v>
                </c:pt>
                <c:pt idx="1083">
                  <c:v>407.6497</c:v>
                </c:pt>
                <c:pt idx="1084">
                  <c:v>1501.976005</c:v>
                </c:pt>
                <c:pt idx="1085">
                  <c:v>1902.3259999999998</c:v>
                </c:pt>
                <c:pt idx="1086">
                  <c:v>1079.635025</c:v>
                </c:pt>
                <c:pt idx="1087">
                  <c:v>1135.32276</c:v>
                </c:pt>
                <c:pt idx="1088">
                  <c:v>974.89105999999992</c:v>
                </c:pt>
                <c:pt idx="1089">
                  <c:v>1057.7086999999999</c:v>
                </c:pt>
                <c:pt idx="1090">
                  <c:v>4167.6081100000001</c:v>
                </c:pt>
                <c:pt idx="1091">
                  <c:v>1128.6538699999999</c:v>
                </c:pt>
                <c:pt idx="1092">
                  <c:v>359.14800000000002</c:v>
                </c:pt>
                <c:pt idx="1093">
                  <c:v>3390.7548000000002</c:v>
                </c:pt>
                <c:pt idx="1094">
                  <c:v>1129.9343000000001</c:v>
                </c:pt>
                <c:pt idx="1095">
                  <c:v>456.11885000000001</c:v>
                </c:pt>
                <c:pt idx="1096">
                  <c:v>4464.1197400000001</c:v>
                </c:pt>
                <c:pt idx="1097">
                  <c:v>167.46323000000001</c:v>
                </c:pt>
                <c:pt idx="1098">
                  <c:v>2304.5566159999998</c:v>
                </c:pt>
                <c:pt idx="1099">
                  <c:v>322.71211</c:v>
                </c:pt>
                <c:pt idx="1100">
                  <c:v>1677.6304049999999</c:v>
                </c:pt>
                <c:pt idx="1101">
                  <c:v>1125.3421000000001</c:v>
                </c:pt>
                <c:pt idx="1102">
                  <c:v>347.14096000000001</c:v>
                </c:pt>
                <c:pt idx="1103">
                  <c:v>1136.3283200000001</c:v>
                </c:pt>
                <c:pt idx="1104">
                  <c:v>2042.060465</c:v>
                </c:pt>
                <c:pt idx="1105">
                  <c:v>1033.8931600000001</c:v>
                </c:pt>
                <c:pt idx="1106">
                  <c:v>898.81587500000001</c:v>
                </c:pt>
                <c:pt idx="1107">
                  <c:v>1049.3945799999999</c:v>
                </c:pt>
                <c:pt idx="1108">
                  <c:v>290.40880000000004</c:v>
                </c:pt>
                <c:pt idx="1109">
                  <c:v>860.53615000000013</c:v>
                </c:pt>
                <c:pt idx="1110">
                  <c:v>1151.2405000000001</c:v>
                </c:pt>
                <c:pt idx="1111">
                  <c:v>4194.9244100000005</c:v>
                </c:pt>
                <c:pt idx="1112">
                  <c:v>2418.0933500000001</c:v>
                </c:pt>
                <c:pt idx="1113">
                  <c:v>531.21698500000002</c:v>
                </c:pt>
                <c:pt idx="1114">
                  <c:v>239.60958999999997</c:v>
                </c:pt>
                <c:pt idx="1115">
                  <c:v>1080.74863</c:v>
                </c:pt>
                <c:pt idx="1116">
                  <c:v>922.24025999999992</c:v>
                </c:pt>
                <c:pt idx="1117">
                  <c:v>3612.4573700000001</c:v>
                </c:pt>
                <c:pt idx="1118">
                  <c:v>3828.27495</c:v>
                </c:pt>
                <c:pt idx="1119">
                  <c:v>569.34305000000006</c:v>
                </c:pt>
                <c:pt idx="1120">
                  <c:v>3416.6273000000001</c:v>
                </c:pt>
                <c:pt idx="1121">
                  <c:v>834.71643000000006</c:v>
                </c:pt>
                <c:pt idx="1122">
                  <c:v>4666.1442399999996</c:v>
                </c:pt>
                <c:pt idx="1123">
                  <c:v>1890.3491409999999</c:v>
                </c:pt>
                <c:pt idx="1124">
                  <c:v>4090.4199500000004</c:v>
                </c:pt>
                <c:pt idx="1125">
                  <c:v>1425.46082</c:v>
                </c:pt>
                <c:pt idx="1126">
                  <c:v>1021.4636</c:v>
                </c:pt>
                <c:pt idx="1127">
                  <c:v>583.65204000000006</c:v>
                </c:pt>
                <c:pt idx="1128">
                  <c:v>1435.8364369999999</c:v>
                </c:pt>
                <c:pt idx="1129">
                  <c:v>172.8897</c:v>
                </c:pt>
                <c:pt idx="1130">
                  <c:v>858.23022999999989</c:v>
                </c:pt>
                <c:pt idx="1131">
                  <c:v>369.34280000000001</c:v>
                </c:pt>
                <c:pt idx="1132">
                  <c:v>2070.9020339999997</c:v>
                </c:pt>
                <c:pt idx="1133">
                  <c:v>999.10376500000007</c:v>
                </c:pt>
                <c:pt idx="1134">
                  <c:v>1967.3335729999999</c:v>
                </c:pt>
                <c:pt idx="1135">
                  <c:v>1108.5586799999999</c:v>
                </c:pt>
                <c:pt idx="1136">
                  <c:v>762.35180000000003</c:v>
                </c:pt>
                <c:pt idx="1137">
                  <c:v>317.62876999999997</c:v>
                </c:pt>
                <c:pt idx="1138">
                  <c:v>370.43545</c:v>
                </c:pt>
                <c:pt idx="1139">
                  <c:v>3689.8733079999997</c:v>
                </c:pt>
                <c:pt idx="1140">
                  <c:v>904.80273</c:v>
                </c:pt>
                <c:pt idx="1141">
                  <c:v>795.45169999999996</c:v>
                </c:pt>
                <c:pt idx="1142">
                  <c:v>2711.7993780000002</c:v>
                </c:pt>
                <c:pt idx="1143">
                  <c:v>633.80755999999997</c:v>
                </c:pt>
                <c:pt idx="1144">
                  <c:v>963.03970000000004</c:v>
                </c:pt>
                <c:pt idx="1145">
                  <c:v>1128.9109249999999</c:v>
                </c:pt>
                <c:pt idx="1146">
                  <c:v>5259.0829389999999</c:v>
                </c:pt>
                <c:pt idx="1147">
                  <c:v>226.15688</c:v>
                </c:pt>
                <c:pt idx="1148">
                  <c:v>1079.1959999999999</c:v>
                </c:pt>
                <c:pt idx="1149">
                  <c:v>597.97309999999993</c:v>
                </c:pt>
                <c:pt idx="1150">
                  <c:v>220.37359499999997</c:v>
                </c:pt>
                <c:pt idx="1151">
                  <c:v>1223.58392</c:v>
                </c:pt>
                <c:pt idx="1152">
                  <c:v>4094.1285400000002</c:v>
                </c:pt>
                <c:pt idx="1153">
                  <c:v>563.04578500000002</c:v>
                </c:pt>
                <c:pt idx="1154">
                  <c:v>1101.51747</c:v>
                </c:pt>
                <c:pt idx="1155">
                  <c:v>722.82156499999996</c:v>
                </c:pt>
                <c:pt idx="1156">
                  <c:v>3972.2746200000001</c:v>
                </c:pt>
                <c:pt idx="1157">
                  <c:v>1442.607385</c:v>
                </c:pt>
                <c:pt idx="1158">
                  <c:v>245.97201000000001</c:v>
                </c:pt>
                <c:pt idx="1159">
                  <c:v>398.98410000000001</c:v>
                </c:pt>
                <c:pt idx="1160">
                  <c:v>772.72532000000001</c:v>
                </c:pt>
                <c:pt idx="1161">
                  <c:v>512.41886999999997</c:v>
                </c:pt>
                <c:pt idx="1162">
                  <c:v>1896.317192</c:v>
                </c:pt>
                <c:pt idx="1163">
                  <c:v>220.08308499999998</c:v>
                </c:pt>
                <c:pt idx="1164">
                  <c:v>715.35538999999994</c:v>
                </c:pt>
                <c:pt idx="1165">
                  <c:v>522.79887500000007</c:v>
                </c:pt>
                <c:pt idx="1166">
                  <c:v>1098.2501299999999</c:v>
                </c:pt>
                <c:pt idx="1167">
                  <c:v>452.9477</c:v>
                </c:pt>
                <c:pt idx="1168">
                  <c:v>467.06400000000002</c:v>
                </c:pt>
                <c:pt idx="1169">
                  <c:v>611.23529500000006</c:v>
                </c:pt>
                <c:pt idx="1170">
                  <c:v>1717.8682400000002</c:v>
                </c:pt>
                <c:pt idx="1171">
                  <c:v>2247.8599999999997</c:v>
                </c:pt>
                <c:pt idx="1172">
                  <c:v>1109.36229</c:v>
                </c:pt>
                <c:pt idx="1173">
                  <c:v>645.78433999999993</c:v>
                </c:pt>
                <c:pt idx="1174">
                  <c:v>443.39159000000001</c:v>
                </c:pt>
                <c:pt idx="1175">
                  <c:v>215.43609999999998</c:v>
                </c:pt>
                <c:pt idx="1176">
                  <c:v>2388.7662700000001</c:v>
                </c:pt>
                <c:pt idx="1177">
                  <c:v>649.68860000000006</c:v>
                </c:pt>
                <c:pt idx="1178">
                  <c:v>289.94893500000001</c:v>
                </c:pt>
                <c:pt idx="1179">
                  <c:v>1935.0368900000001</c:v>
                </c:pt>
                <c:pt idx="1180">
                  <c:v>765.07737500000007</c:v>
                </c:pt>
                <c:pt idx="1181">
                  <c:v>285.068375</c:v>
                </c:pt>
                <c:pt idx="1182">
                  <c:v>263.29920000000004</c:v>
                </c:pt>
                <c:pt idx="1183">
                  <c:v>944.73824000000002</c:v>
                </c:pt>
                <c:pt idx="1184">
                  <c:v>1832.8238099999999</c:v>
                </c:pt>
                <c:pt idx="1185">
                  <c:v>860.38233999999989</c:v>
                </c:pt>
                <c:pt idx="1186">
                  <c:v>3746.5343750000002</c:v>
                </c:pt>
                <c:pt idx="1187">
                  <c:v>1384.47972</c:v>
                </c:pt>
                <c:pt idx="1188">
                  <c:v>2177.1342300000001</c:v>
                </c:pt>
                <c:pt idx="1189">
                  <c:v>1312.667745</c:v>
                </c:pt>
                <c:pt idx="1190">
                  <c:v>532.74002499999995</c:v>
                </c:pt>
                <c:pt idx="1191">
                  <c:v>1372.547184</c:v>
                </c:pt>
                <c:pt idx="1192">
                  <c:v>1301.916105</c:v>
                </c:pt>
                <c:pt idx="1193">
                  <c:v>867.11912499999994</c:v>
                </c:pt>
                <c:pt idx="1194">
                  <c:v>413.40824499999997</c:v>
                </c:pt>
                <c:pt idx="1195">
                  <c:v>1883.8703659999999</c:v>
                </c:pt>
                <c:pt idx="1196">
                  <c:v>3330.7550799999999</c:v>
                </c:pt>
                <c:pt idx="1197">
                  <c:v>569.98374999999999</c:v>
                </c:pt>
                <c:pt idx="1198">
                  <c:v>639.36034499999994</c:v>
                </c:pt>
                <c:pt idx="1199">
                  <c:v>493.47050000000002</c:v>
                </c:pt>
                <c:pt idx="1200">
                  <c:v>619.87518</c:v>
                </c:pt>
                <c:pt idx="1201">
                  <c:v>873.32292500000005</c:v>
                </c:pt>
                <c:pt idx="1202">
                  <c:v>205.53249</c:v>
                </c:pt>
                <c:pt idx="1203">
                  <c:v>996.40599999999995</c:v>
                </c:pt>
                <c:pt idx="1204">
                  <c:v>1822.34512</c:v>
                </c:pt>
                <c:pt idx="1205">
                  <c:v>511.65003999999999</c:v>
                </c:pt>
                <c:pt idx="1206">
                  <c:v>3691.0608030000003</c:v>
                </c:pt>
                <c:pt idx="1207">
                  <c:v>3841.5474000000004</c:v>
                </c:pt>
                <c:pt idx="1208">
                  <c:v>2029.6863450000001</c:v>
                </c:pt>
                <c:pt idx="1209">
                  <c:v>1234.7172</c:v>
                </c:pt>
                <c:pt idx="1210">
                  <c:v>537.33642499999996</c:v>
                </c:pt>
                <c:pt idx="1211">
                  <c:v>2356.301618</c:v>
                </c:pt>
                <c:pt idx="1212">
                  <c:v>170.24553</c:v>
                </c:pt>
                <c:pt idx="1213">
                  <c:v>1080.6839</c:v>
                </c:pt>
                <c:pt idx="1214">
                  <c:v>395.607145</c:v>
                </c:pt>
                <c:pt idx="1215">
                  <c:v>1289.0057650000001</c:v>
                </c:pt>
                <c:pt idx="1216">
                  <c:v>541.56611999999996</c:v>
                </c:pt>
                <c:pt idx="1217">
                  <c:v>405.81161000000003</c:v>
                </c:pt>
                <c:pt idx="1218">
                  <c:v>4166.1602000000003</c:v>
                </c:pt>
                <c:pt idx="1219">
                  <c:v>753.71638999999993</c:v>
                </c:pt>
                <c:pt idx="1220">
                  <c:v>471.82035500000001</c:v>
                </c:pt>
                <c:pt idx="1221">
                  <c:v>659.35083000000009</c:v>
                </c:pt>
                <c:pt idx="1222">
                  <c:v>844.2666999999999</c:v>
                </c:pt>
                <c:pt idx="1223">
                  <c:v>2612.5674770000001</c:v>
                </c:pt>
                <c:pt idx="1224">
                  <c:v>685.84795999999994</c:v>
                </c:pt>
                <c:pt idx="1225">
                  <c:v>479.56567999999999</c:v>
                </c:pt>
                <c:pt idx="1226">
                  <c:v>664.054485</c:v>
                </c:pt>
                <c:pt idx="1227">
                  <c:v>716.20122000000003</c:v>
                </c:pt>
                <c:pt idx="1228">
                  <c:v>1059.4225700000002</c:v>
                </c:pt>
                <c:pt idx="1229">
                  <c:v>1193.825595</c:v>
                </c:pt>
                <c:pt idx="1230">
                  <c:v>6002.139897</c:v>
                </c:pt>
                <c:pt idx="1231">
                  <c:v>2016.7336029999999</c:v>
                </c:pt>
                <c:pt idx="1232">
                  <c:v>1247.9708949999999</c:v>
                </c:pt>
                <c:pt idx="1233">
                  <c:v>1134.5518999999999</c:v>
                </c:pt>
                <c:pt idx="1234">
                  <c:v>851.57587000000001</c:v>
                </c:pt>
                <c:pt idx="1235">
                  <c:v>269.95683500000001</c:v>
                </c:pt>
                <c:pt idx="1236">
                  <c:v>1444.9854399999999</c:v>
                </c:pt>
                <c:pt idx="1237">
                  <c:v>1222.4350850000001</c:v>
                </c:pt>
                <c:pt idx="1238">
                  <c:v>698.55069500000002</c:v>
                </c:pt>
                <c:pt idx="1239">
                  <c:v>323.84357</c:v>
                </c:pt>
                <c:pt idx="1240">
                  <c:v>4726.9853999999996</c:v>
                </c:pt>
                <c:pt idx="1241">
                  <c:v>4957.7662399999999</c:v>
                </c:pt>
                <c:pt idx="1242">
                  <c:v>429.62711999999999</c:v>
                </c:pt>
                <c:pt idx="1243">
                  <c:v>317.16149000000001</c:v>
                </c:pt>
                <c:pt idx="1244">
                  <c:v>113.59407000000002</c:v>
                </c:pt>
                <c:pt idx="1245">
                  <c:v>561.53689999999995</c:v>
                </c:pt>
                <c:pt idx="1246">
                  <c:v>910.17980000000011</c:v>
                </c:pt>
                <c:pt idx="1247">
                  <c:v>605.91729999999995</c:v>
                </c:pt>
                <c:pt idx="1248">
                  <c:v>163.39618000000002</c:v>
                </c:pt>
                <c:pt idx="1249">
                  <c:v>3760.7527700000001</c:v>
                </c:pt>
                <c:pt idx="1250">
                  <c:v>1864.8421699999999</c:v>
                </c:pt>
                <c:pt idx="1251">
                  <c:v>124.15650000000001</c:v>
                </c:pt>
                <c:pt idx="1252">
                  <c:v>1623.2846999999999</c:v>
                </c:pt>
                <c:pt idx="1253">
                  <c:v>1582.882173</c:v>
                </c:pt>
                <c:pt idx="1254">
                  <c:v>441.51588000000004</c:v>
                </c:pt>
                <c:pt idx="1255">
                  <c:v>647.40129999999999</c:v>
                </c:pt>
                <c:pt idx="1256">
                  <c:v>1143.6738149999999</c:v>
                </c:pt>
                <c:pt idx="1257">
                  <c:v>1130.5934549999999</c:v>
                </c:pt>
                <c:pt idx="1258">
                  <c:v>3006.3580549999997</c:v>
                </c:pt>
                <c:pt idx="1259">
                  <c:v>1019.7772199999999</c:v>
                </c:pt>
                <c:pt idx="1260">
                  <c:v>454.42348000000004</c:v>
                </c:pt>
                <c:pt idx="1261">
                  <c:v>327.71609999999998</c:v>
                </c:pt>
                <c:pt idx="1262">
                  <c:v>677.01925000000006</c:v>
                </c:pt>
                <c:pt idx="1263">
                  <c:v>733.77479999999991</c:v>
                </c:pt>
                <c:pt idx="1264">
                  <c:v>1037.0912549999998</c:v>
                </c:pt>
                <c:pt idx="1265">
                  <c:v>2692.6514400000001</c:v>
                </c:pt>
                <c:pt idx="1266">
                  <c:v>1070.4469999999999</c:v>
                </c:pt>
                <c:pt idx="1267">
                  <c:v>3425.4053350000004</c:v>
                </c:pt>
                <c:pt idx="1268">
                  <c:v>188.0487</c:v>
                </c:pt>
                <c:pt idx="1269">
                  <c:v>861.53</c:v>
                </c:pt>
                <c:pt idx="1270">
                  <c:v>329.25298499999997</c:v>
                </c:pt>
                <c:pt idx="1271">
                  <c:v>302.18091500000003</c:v>
                </c:pt>
                <c:pt idx="1272">
                  <c:v>1447.8330149999999</c:v>
                </c:pt>
                <c:pt idx="1273">
                  <c:v>474.70528999999999</c:v>
                </c:pt>
                <c:pt idx="1274">
                  <c:v>1704.3341400000002</c:v>
                </c:pt>
                <c:pt idx="1275">
                  <c:v>1095.933</c:v>
                </c:pt>
                <c:pt idx="1276">
                  <c:v>274.19479999999999</c:v>
                </c:pt>
                <c:pt idx="1277">
                  <c:v>435.70436499999994</c:v>
                </c:pt>
                <c:pt idx="1278">
                  <c:v>2246.2043750000003</c:v>
                </c:pt>
                <c:pt idx="1279">
                  <c:v>418.91130999999996</c:v>
                </c:pt>
                <c:pt idx="1280">
                  <c:v>828.3680700000001</c:v>
                </c:pt>
                <c:pt idx="1281">
                  <c:v>2453.5698550000002</c:v>
                </c:pt>
                <c:pt idx="1282">
                  <c:v>1428.3459399999999</c:v>
                </c:pt>
                <c:pt idx="1283">
                  <c:v>172.03537</c:v>
                </c:pt>
                <c:pt idx="1284">
                  <c:v>4740.3879999999999</c:v>
                </c:pt>
                <c:pt idx="1285">
                  <c:v>853.46717999999998</c:v>
                </c:pt>
                <c:pt idx="1286">
                  <c:v>373.26251000000002</c:v>
                </c:pt>
                <c:pt idx="1287">
                  <c:v>547.24489999999992</c:v>
                </c:pt>
                <c:pt idx="1288">
                  <c:v>3834.4566</c:v>
                </c:pt>
                <c:pt idx="1289">
                  <c:v>714.74727999999993</c:v>
                </c:pt>
                <c:pt idx="1290">
                  <c:v>713.39025000000004</c:v>
                </c:pt>
                <c:pt idx="1291">
                  <c:v>3482.8654000000001</c:v>
                </c:pt>
                <c:pt idx="1292">
                  <c:v>151.53449000000001</c:v>
                </c:pt>
                <c:pt idx="1293">
                  <c:v>930.18935500000009</c:v>
                </c:pt>
                <c:pt idx="1294">
                  <c:v>1193.112525</c:v>
                </c:pt>
                <c:pt idx="1295">
                  <c:v>196.47800000000001</c:v>
                </c:pt>
                <c:pt idx="1296">
                  <c:v>170.89257500000002</c:v>
                </c:pt>
                <c:pt idx="1297">
                  <c:v>434.04408999999998</c:v>
                </c:pt>
                <c:pt idx="1298">
                  <c:v>526.14694499999996</c:v>
                </c:pt>
                <c:pt idx="1299">
                  <c:v>271.082855</c:v>
                </c:pt>
                <c:pt idx="1300">
                  <c:v>6259.2873090000003</c:v>
                </c:pt>
                <c:pt idx="1301">
                  <c:v>4671.8163249999998</c:v>
                </c:pt>
                <c:pt idx="1302">
                  <c:v>320.87869999999998</c:v>
                </c:pt>
                <c:pt idx="1303">
                  <c:v>3782.9724199999996</c:v>
                </c:pt>
                <c:pt idx="1304">
                  <c:v>2125.9377949999998</c:v>
                </c:pt>
                <c:pt idx="1305">
                  <c:v>246.46188000000001</c:v>
                </c:pt>
                <c:pt idx="1306">
                  <c:v>1611.53045</c:v>
                </c:pt>
                <c:pt idx="1307">
                  <c:v>2147.2478799999999</c:v>
                </c:pt>
                <c:pt idx="1308">
                  <c:v>3390.0652999999998</c:v>
                </c:pt>
                <c:pt idx="1309">
                  <c:v>687.59609999999998</c:v>
                </c:pt>
                <c:pt idx="1310">
                  <c:v>694.09098500000005</c:v>
                </c:pt>
                <c:pt idx="1311">
                  <c:v>457.14130499999999</c:v>
                </c:pt>
                <c:pt idx="1312">
                  <c:v>453.6259</c:v>
                </c:pt>
                <c:pt idx="1313">
                  <c:v>3639.7575999999999</c:v>
                </c:pt>
                <c:pt idx="1314">
                  <c:v>1876.5875449999999</c:v>
                </c:pt>
                <c:pt idx="1315">
                  <c:v>1127.2331389999999</c:v>
                </c:pt>
                <c:pt idx="1316">
                  <c:v>173.1677</c:v>
                </c:pt>
                <c:pt idx="1317">
                  <c:v>116.34627</c:v>
                </c:pt>
                <c:pt idx="1318">
                  <c:v>1949.6719170000001</c:v>
                </c:pt>
                <c:pt idx="1319">
                  <c:v>720.17008499999997</c:v>
                </c:pt>
                <c:pt idx="1320">
                  <c:v>542.50233500000002</c:v>
                </c:pt>
                <c:pt idx="1321">
                  <c:v>2810.1333050000003</c:v>
                </c:pt>
                <c:pt idx="1322">
                  <c:v>1298.1345699999999</c:v>
                </c:pt>
                <c:pt idx="1323">
                  <c:v>4389.6376300000002</c:v>
                </c:pt>
                <c:pt idx="1324">
                  <c:v>423.98926499999999</c:v>
                </c:pt>
                <c:pt idx="1325">
                  <c:v>1314.3336649999999</c:v>
                </c:pt>
                <c:pt idx="1326">
                  <c:v>705.00213000000008</c:v>
                </c:pt>
                <c:pt idx="1327">
                  <c:v>937.79046999999991</c:v>
                </c:pt>
                <c:pt idx="1328">
                  <c:v>2239.5744239999999</c:v>
                </c:pt>
                <c:pt idx="1329">
                  <c:v>1032.5206000000001</c:v>
                </c:pt>
                <c:pt idx="1330">
                  <c:v>1262.9165600000001</c:v>
                </c:pt>
                <c:pt idx="1331">
                  <c:v>1079.5937330000002</c:v>
                </c:pt>
                <c:pt idx="1332">
                  <c:v>1141.1685</c:v>
                </c:pt>
                <c:pt idx="1333">
                  <c:v>1060.05483</c:v>
                </c:pt>
                <c:pt idx="1334">
                  <c:v>220.59807999999998</c:v>
                </c:pt>
                <c:pt idx="1335">
                  <c:v>162.98335</c:v>
                </c:pt>
                <c:pt idx="1336">
                  <c:v>200.7945</c:v>
                </c:pt>
                <c:pt idx="1337">
                  <c:v>2914.1360300000001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52-BD46-98E3-5D6907238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709487"/>
        <c:axId val="556430111"/>
      </c:scatterChart>
      <c:valAx>
        <c:axId val="564709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6430111"/>
        <c:crosses val="autoZero"/>
        <c:crossBetween val="midCat"/>
      </c:valAx>
      <c:valAx>
        <c:axId val="55643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4709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HIstograma Idade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HIstograma Idade</a:t>
          </a:r>
        </a:p>
      </cx:txPr>
    </cx:title>
    <cx:plotArea>
      <cx:plotAreaRegion>
        <cx:series layoutId="clusteredColumn" uniqueId="{291C9B20-8230-974A-A075-BFE8C98909A1}">
          <cx:tx>
            <cx:txData>
              <cx:f>_xlchart.v1.2</cx:f>
              <cx:v>Idade</cx:v>
            </cx:txData>
          </cx:tx>
          <cx:dataPt idx="0">
            <cx:spPr>
              <a:solidFill>
                <a:srgbClr val="92D050"/>
              </a:solidFill>
            </cx:spPr>
          </cx:dataPt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BoxPlot Idade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Idade</a:t>
          </a:r>
        </a:p>
      </cx:txPr>
    </cx:title>
    <cx:plotArea>
      <cx:plotAreaRegion>
        <cx:series layoutId="boxWhisker" uniqueId="{808A0458-75E7-3F43-9EF3-6499C755A71B}">
          <cx:tx>
            <cx:txData>
              <cx:f>_xlchart.v1.0</cx:f>
              <cx:v>Idade</cx:v>
            </cx:txData>
          </cx:tx>
          <cx:dataLabels/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BoxPlot IMC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IMC</a:t>
          </a:r>
        </a:p>
      </cx:txPr>
    </cx:title>
    <cx:plotArea>
      <cx:plotAreaRegion>
        <cx:series layoutId="boxWhisker" uniqueId="{E3AB39F4-8531-B440-A2A9-7BD3E94021AB}">
          <cx:dataLabels/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HIstogrma IMC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HIstogrma IMC</a:t>
          </a:r>
        </a:p>
      </cx:txPr>
    </cx:title>
    <cx:plotArea>
      <cx:plotAreaRegion>
        <cx:series layoutId="clusteredColumn" uniqueId="{59364CBF-4FE6-EC42-9852-91849A1E1FD5}">
          <cx:dataPt idx="6">
            <cx:spPr>
              <a:solidFill>
                <a:srgbClr val="92D050"/>
              </a:solidFill>
            </cx:spPr>
          </cx:dataPt>
          <cx:dataPt idx="7">
            <cx:spPr>
              <a:solidFill>
                <a:srgbClr val="92D050"/>
              </a:solidFill>
            </cx:spPr>
          </cx:dataPt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HIstograma custos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HIstograma custos</a:t>
          </a:r>
        </a:p>
      </cx:txPr>
    </cx:title>
    <cx:plotArea>
      <cx:plotAreaRegion>
        <cx:series layoutId="clusteredColumn" uniqueId="{70EE73DB-F8FD-AD45-9B2E-5B51ED3AF0DA}">
          <cx:tx>
            <cx:txData>
              <cx:f>_xlchart.v1.8</cx:f>
              <cx:v>Custo_Saude</cx:v>
            </cx:txData>
          </cx:tx>
          <cx:dataPt idx="1">
            <cx:spPr>
              <a:solidFill>
                <a:srgbClr val="92D050"/>
              </a:solidFill>
            </cx:spPr>
          </cx:dataPt>
          <cx:dataId val="0"/>
          <cx:layoutPr>
            <cx:binning intervalClosed="r" underflow="500" overflow="5000">
              <cx:binSize val="75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Boxplot - custos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- custos</a:t>
          </a:r>
        </a:p>
      </cx:txPr>
    </cx:title>
    <cx:plotArea>
      <cx:plotAreaRegion>
        <cx:series layoutId="boxWhisker" uniqueId="{478C604A-A75A-DB40-957E-4FF13C03DF03}">
          <cx:tx>
            <cx:txData>
              <cx:f>_xlchart.v1.5</cx:f>
              <cx:v>Custo_Saude</cx:v>
            </cx:txData>
          </cx:tx>
          <cx:dataLabels/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3" Type="http://schemas.openxmlformats.org/officeDocument/2006/relationships/chart" Target="../charts/chart1.xml"/><Relationship Id="rId7" Type="http://schemas.openxmlformats.org/officeDocument/2006/relationships/chart" Target="../charts/chart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chart" Target="../charts/chart2.xml"/><Relationship Id="rId11" Type="http://schemas.microsoft.com/office/2014/relationships/chartEx" Target="../charts/chartEx6.xml"/><Relationship Id="rId5" Type="http://schemas.microsoft.com/office/2014/relationships/chartEx" Target="../charts/chartEx4.xml"/><Relationship Id="rId10" Type="http://schemas.microsoft.com/office/2014/relationships/chartEx" Target="../charts/chartEx5.xml"/><Relationship Id="rId4" Type="http://schemas.microsoft.com/office/2014/relationships/chartEx" Target="../charts/chartEx3.xml"/><Relationship Id="rId9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241300</xdr:colOff>
      <xdr:row>1</xdr:row>
      <xdr:rowOff>0</xdr:rowOff>
    </xdr:from>
    <xdr:to>
      <xdr:col>9</xdr:col>
      <xdr:colOff>584200</xdr:colOff>
      <xdr:row>28</xdr:row>
      <xdr:rowOff>191997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16871DA-5351-92BE-E360-E4A04E92E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300" y="203200"/>
          <a:ext cx="7772400" cy="5678397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29</xdr:row>
      <xdr:rowOff>63500</xdr:rowOff>
    </xdr:from>
    <xdr:to>
      <xdr:col>9</xdr:col>
      <xdr:colOff>546100</xdr:colOff>
      <xdr:row>40</xdr:row>
      <xdr:rowOff>67530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CF95237-30DF-878C-AA4F-F22494ADB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200" y="5956300"/>
          <a:ext cx="7772400" cy="223923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0</xdr:row>
      <xdr:rowOff>152400</xdr:rowOff>
    </xdr:from>
    <xdr:to>
      <xdr:col>19</xdr:col>
      <xdr:colOff>469900</xdr:colOff>
      <xdr:row>15</xdr:row>
      <xdr:rowOff>162983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DF3CDE1-CD1D-4321-9963-3E86301AB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0" y="152400"/>
          <a:ext cx="7772400" cy="3058583"/>
        </a:xfrm>
        <a:prstGeom prst="rect">
          <a:avLst/>
        </a:prstGeom>
      </xdr:spPr>
    </xdr:pic>
    <xdr:clientData/>
  </xdr:twoCellAnchor>
  <xdr:twoCellAnchor editAs="oneCell">
    <xdr:from>
      <xdr:col>13</xdr:col>
      <xdr:colOff>317500</xdr:colOff>
      <xdr:row>16</xdr:row>
      <xdr:rowOff>177800</xdr:rowOff>
    </xdr:from>
    <xdr:to>
      <xdr:col>19</xdr:col>
      <xdr:colOff>50800</xdr:colOff>
      <xdr:row>34</xdr:row>
      <xdr:rowOff>190500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9E378912-BEF7-C447-FABA-C7E88B013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3429000"/>
          <a:ext cx="4686300" cy="36703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18</xdr:row>
      <xdr:rowOff>76200</xdr:rowOff>
    </xdr:from>
    <xdr:to>
      <xdr:col>12</xdr:col>
      <xdr:colOff>711200</xdr:colOff>
      <xdr:row>22</xdr:row>
      <xdr:rowOff>139700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C479E0F-D3DA-C261-9C10-AC023661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64600" y="3733800"/>
          <a:ext cx="1752600" cy="876300"/>
        </a:xfrm>
        <a:prstGeom prst="rect">
          <a:avLst/>
        </a:prstGeom>
      </xdr:spPr>
    </xdr:pic>
    <xdr:clientData/>
  </xdr:twoCellAnchor>
  <xdr:twoCellAnchor editAs="oneCell">
    <xdr:from>
      <xdr:col>19</xdr:col>
      <xdr:colOff>787400</xdr:colOff>
      <xdr:row>0</xdr:row>
      <xdr:rowOff>101600</xdr:rowOff>
    </xdr:from>
    <xdr:to>
      <xdr:col>29</xdr:col>
      <xdr:colOff>304800</xdr:colOff>
      <xdr:row>22</xdr:row>
      <xdr:rowOff>127261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BD911989-D45A-0B85-49EC-1CFBBC2B5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471900" y="101600"/>
          <a:ext cx="7772400" cy="44960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18</xdr:row>
      <xdr:rowOff>50800</xdr:rowOff>
    </xdr:from>
    <xdr:to>
      <xdr:col>6</xdr:col>
      <xdr:colOff>729927</xdr:colOff>
      <xdr:row>31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297A6A5C-0D44-9347-9393-23B3B7BA90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3708400"/>
              <a:ext cx="5733727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0</xdr:col>
      <xdr:colOff>609600</xdr:colOff>
      <xdr:row>33</xdr:row>
      <xdr:rowOff>76200</xdr:rowOff>
    </xdr:from>
    <xdr:to>
      <xdr:col>6</xdr:col>
      <xdr:colOff>228600</xdr:colOff>
      <xdr:row>52</xdr:row>
      <xdr:rowOff>67805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3DB58AFE-2343-AB49-B276-49C454F557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6781800"/>
              <a:ext cx="4737100" cy="38524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7</xdr:col>
      <xdr:colOff>787400</xdr:colOff>
      <xdr:row>7</xdr:row>
      <xdr:rowOff>88900</xdr:rowOff>
    </xdr:from>
    <xdr:to>
      <xdr:col>11</xdr:col>
      <xdr:colOff>711200</xdr:colOff>
      <xdr:row>20</xdr:row>
      <xdr:rowOff>69850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09DB9F5-5220-A4A3-D776-6D8F4237B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355600</xdr:colOff>
      <xdr:row>17</xdr:row>
      <xdr:rowOff>88900</xdr:rowOff>
    </xdr:from>
    <xdr:to>
      <xdr:col>23</xdr:col>
      <xdr:colOff>800100</xdr:colOff>
      <xdr:row>45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5AB06435-E57F-1640-855B-1E638347DF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32100" y="3543300"/>
              <a:ext cx="4737100" cy="5626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18</xdr:col>
      <xdr:colOff>355600</xdr:colOff>
      <xdr:row>1</xdr:row>
      <xdr:rowOff>139700</xdr:rowOff>
    </xdr:from>
    <xdr:to>
      <xdr:col>23</xdr:col>
      <xdr:colOff>800100</xdr:colOff>
      <xdr:row>15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1F828617-1442-5A4E-91D0-1815D397D2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32100" y="342900"/>
              <a:ext cx="47371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24</xdr:col>
      <xdr:colOff>596900</xdr:colOff>
      <xdr:row>15</xdr:row>
      <xdr:rowOff>133350</xdr:rowOff>
    </xdr:from>
    <xdr:to>
      <xdr:col>29</xdr:col>
      <xdr:colOff>228600</xdr:colOff>
      <xdr:row>29</xdr:row>
      <xdr:rowOff>31750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362E342-9DE4-1A3E-226B-EB153BCAC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165100</xdr:colOff>
      <xdr:row>14</xdr:row>
      <xdr:rowOff>196850</xdr:rowOff>
    </xdr:from>
    <xdr:to>
      <xdr:col>34</xdr:col>
      <xdr:colOff>901700</xdr:colOff>
      <xdr:row>28</xdr:row>
      <xdr:rowOff>95250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AA3D968-236F-73F6-8320-59AC1A1B9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25400</xdr:colOff>
      <xdr:row>14</xdr:row>
      <xdr:rowOff>57150</xdr:rowOff>
    </xdr:from>
    <xdr:to>
      <xdr:col>41</xdr:col>
      <xdr:colOff>139700</xdr:colOff>
      <xdr:row>27</xdr:row>
      <xdr:rowOff>158750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6DED3265-72A9-81D8-8EF4-FCF99DDFC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41</xdr:col>
      <xdr:colOff>812800</xdr:colOff>
      <xdr:row>14</xdr:row>
      <xdr:rowOff>107950</xdr:rowOff>
    </xdr:from>
    <xdr:to>
      <xdr:col>47</xdr:col>
      <xdr:colOff>215900</xdr:colOff>
      <xdr:row>28</xdr:row>
      <xdr:rowOff>6350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D1760332-C47D-4719-3885-843DFCA67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48</xdr:col>
      <xdr:colOff>647700</xdr:colOff>
      <xdr:row>14</xdr:row>
      <xdr:rowOff>139700</xdr:rowOff>
    </xdr:from>
    <xdr:to>
      <xdr:col>55</xdr:col>
      <xdr:colOff>685800</xdr:colOff>
      <xdr:row>30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C14E8E31-23D0-584D-BA1B-F255DADF68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240200" y="2984500"/>
              <a:ext cx="6375400" cy="3213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49</xdr:col>
      <xdr:colOff>0</xdr:colOff>
      <xdr:row>34</xdr:row>
      <xdr:rowOff>0</xdr:rowOff>
    </xdr:from>
    <xdr:to>
      <xdr:col>53</xdr:col>
      <xdr:colOff>673100</xdr:colOff>
      <xdr:row>58</xdr:row>
      <xdr:rowOff>51877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Gráfico 12">
              <a:extLst>
                <a:ext uri="{FF2B5EF4-FFF2-40B4-BE49-F238E27FC236}">
                  <a16:creationId xmlns:a16="http://schemas.microsoft.com/office/drawing/2014/main" id="{CE1B6C52-0C5A-3B48-B45D-5B066E2AF0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379900" y="6908800"/>
              <a:ext cx="4572000" cy="49286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660400</xdr:colOff>
      <xdr:row>1</xdr:row>
      <xdr:rowOff>139700</xdr:rowOff>
    </xdr:from>
    <xdr:to>
      <xdr:col>11</xdr:col>
      <xdr:colOff>419100</xdr:colOff>
      <xdr:row>15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33C0C55-B5AF-F242-B73B-DAEF9C67A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571500</xdr:colOff>
      <xdr:row>17</xdr:row>
      <xdr:rowOff>104140</xdr:rowOff>
    </xdr:from>
    <xdr:to>
      <xdr:col>11</xdr:col>
      <xdr:colOff>520700</xdr:colOff>
      <xdr:row>32</xdr:row>
      <xdr:rowOff>73660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F675CD5-B2C8-8C48-B04A-8F90ECB83F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355600</xdr:colOff>
      <xdr:row>34</xdr:row>
      <xdr:rowOff>40640</xdr:rowOff>
    </xdr:from>
    <xdr:to>
      <xdr:col>11</xdr:col>
      <xdr:colOff>304800</xdr:colOff>
      <xdr:row>49</xdr:row>
      <xdr:rowOff>10160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5D8C72C-D44F-636A-0530-75348E7E5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Brezolin" refreshedDate="45708.56607847222" createdVersion="8" refreshedVersion="8" minRefreshableVersion="3" recordCount="1338" xr:uid="{895ECC24-82D3-F849-BDCF-CF65E202A615}">
  <cacheSource type="worksheet">
    <worksheetSource name="Tabela1"/>
  </cacheSource>
  <cacheFields count="8">
    <cacheField name="Idade" numFmtId="0">
      <sharedItems containsSemiMixedTypes="0" containsString="0" containsNumber="1" containsInteger="1" minValue="18" maxValue="64" count="47">
        <n v="19"/>
        <n v="18"/>
        <n v="28"/>
        <n v="33"/>
        <n v="32"/>
        <n v="31"/>
        <n v="46"/>
        <n v="37"/>
        <n v="60"/>
        <n v="25"/>
        <n v="62"/>
        <n v="23"/>
        <n v="56"/>
        <n v="27"/>
        <n v="52"/>
        <n v="30"/>
        <n v="34"/>
        <n v="59"/>
        <n v="63"/>
        <n v="55"/>
        <n v="22"/>
        <n v="26"/>
        <n v="35"/>
        <n v="24"/>
        <n v="41"/>
        <n v="38"/>
        <n v="36"/>
        <n v="21"/>
        <n v="48"/>
        <n v="40"/>
        <n v="58"/>
        <n v="53"/>
        <n v="43"/>
        <n v="64"/>
        <n v="20"/>
        <n v="61"/>
        <n v="44"/>
        <n v="57"/>
        <n v="29"/>
        <n v="45"/>
        <n v="54"/>
        <n v="49"/>
        <n v="47"/>
        <n v="51"/>
        <n v="42"/>
        <n v="50"/>
        <n v="39"/>
      </sharedItems>
      <fieldGroup base="0">
        <rangePr startNum="18" endNum="64" groupInterval="4.5"/>
        <groupItems count="13">
          <s v="&lt;18"/>
          <s v="18-22,5"/>
          <s v="22,5-27"/>
          <s v="27-31,5"/>
          <s v="31,5-36"/>
          <s v="36-40,5"/>
          <s v="40,5-45"/>
          <s v="45-49,5"/>
          <s v="49,5-54"/>
          <s v="54-58,5"/>
          <s v="58,5-63"/>
          <s v="63-67,5"/>
          <s v="&gt;67,5"/>
        </groupItems>
      </fieldGroup>
    </cacheField>
    <cacheField name="Sexo" numFmtId="0">
      <sharedItems count="2">
        <s v="Feminino"/>
        <s v="Masculino"/>
      </sharedItems>
    </cacheField>
    <cacheField name="IMC" numFmtId="164">
      <sharedItems containsSemiMixedTypes="0" containsString="0" containsNumber="1" minValue="15.96" maxValue="53.13" count="548">
        <n v="27.9"/>
        <n v="33.770000000000003"/>
        <n v="33"/>
        <n v="22.704999999999998"/>
        <n v="28.88"/>
        <n v="25.74"/>
        <n v="33.44"/>
        <n v="27.74"/>
        <n v="29.83"/>
        <n v="25.84"/>
        <n v="26.22"/>
        <n v="26.29"/>
        <n v="34.4"/>
        <n v="39.82"/>
        <n v="42.13"/>
        <n v="24.6"/>
        <n v="30.78"/>
        <n v="23.844999999999999"/>
        <n v="40.299999999999997"/>
        <n v="35.299999999999997"/>
        <n v="36.005000000000003"/>
        <n v="32.4"/>
        <n v="34.1"/>
        <n v="31.92"/>
        <n v="28.024999999999999"/>
        <n v="27.72"/>
        <n v="23.085000000000001"/>
        <n v="32.774999999999999"/>
        <n v="17.385000000000002"/>
        <n v="36.299999999999997"/>
        <n v="35.6"/>
        <n v="26.315000000000001"/>
        <n v="28.6"/>
        <n v="28.31"/>
        <n v="36.4"/>
        <n v="20.425000000000001"/>
        <n v="32.965000000000003"/>
        <n v="20.8"/>
        <n v="36.67"/>
        <n v="39.9"/>
        <n v="26.6"/>
        <n v="36.630000000000003"/>
        <n v="21.78"/>
        <n v="30.8"/>
        <n v="37.049999999999997"/>
        <n v="37.299999999999997"/>
        <n v="38.664999999999999"/>
        <n v="34.770000000000003"/>
        <n v="24.53"/>
        <n v="35.200000000000003"/>
        <n v="35.625"/>
        <n v="33.630000000000003"/>
        <n v="28"/>
        <n v="34.43"/>
        <n v="28.69"/>
        <n v="36.954999999999998"/>
        <n v="31.824999999999999"/>
        <n v="31.68"/>
        <n v="22.88"/>
        <n v="37.335000000000001"/>
        <n v="27.36"/>
        <n v="33.659999999999997"/>
        <n v="24.7"/>
        <n v="25.934999999999999"/>
        <n v="22.42"/>
        <n v="28.9"/>
        <n v="39.1"/>
        <n v="36.19"/>
        <n v="23.98"/>
        <n v="24.75"/>
        <n v="28.5"/>
        <n v="28.1"/>
        <n v="32.01"/>
        <n v="27.4"/>
        <n v="34.01"/>
        <n v="29.59"/>
        <n v="35.53"/>
        <n v="39.805"/>
        <n v="26.885000000000002"/>
        <n v="38.284999999999997"/>
        <n v="37.619999999999997"/>
        <n v="41.23"/>
        <n v="34.799999999999997"/>
        <n v="22.895"/>
        <n v="31.16"/>
        <n v="27.2"/>
        <n v="26.98"/>
        <n v="39.49"/>
        <n v="24.795000000000002"/>
        <n v="31.3"/>
        <n v="38.28"/>
        <n v="19.95"/>
        <n v="19.3"/>
        <n v="31.6"/>
        <n v="25.46"/>
        <n v="30.114999999999998"/>
        <n v="29.92"/>
        <n v="27.5"/>
        <n v="28.4"/>
        <n v="30.875"/>
        <n v="27.94"/>
        <n v="35.090000000000003"/>
        <n v="29.7"/>
        <n v="35.72"/>
        <n v="32.204999999999998"/>
        <n v="28.594999999999999"/>
        <n v="49.06"/>
        <n v="27.17"/>
        <n v="23.37"/>
        <n v="37.1"/>
        <n v="23.75"/>
        <n v="28.975000000000001"/>
        <n v="31.35"/>
        <n v="33.914999999999999"/>
        <n v="28.785"/>
        <n v="28.3"/>
        <n v="37.4"/>
        <n v="17.765000000000001"/>
        <n v="34.700000000000003"/>
        <n v="26.504999999999999"/>
        <n v="22.04"/>
        <n v="35.9"/>
        <n v="25.555"/>
        <n v="28.05"/>
        <n v="25.175000000000001"/>
        <n v="31.9"/>
        <n v="36"/>
        <n v="32.49"/>
        <n v="25.3"/>
        <n v="29.734999999999999"/>
        <n v="38.83"/>
        <n v="30.495000000000001"/>
        <n v="37.729999999999997"/>
        <n v="37.43"/>
        <n v="24.13"/>
        <n v="37.145000000000003"/>
        <n v="39.520000000000003"/>
        <n v="24.42"/>
        <n v="27.83"/>
        <n v="36.85"/>
        <n v="39.6"/>
        <n v="29.8"/>
        <n v="29.64"/>
        <n v="28.215"/>
        <n v="37"/>
        <n v="33.155000000000001"/>
        <n v="18.905000000000001"/>
        <n v="41.47"/>
        <n v="30.3"/>
        <n v="15.96"/>
        <n v="33.344999999999999"/>
        <n v="37.700000000000003"/>
        <n v="27.835000000000001"/>
        <n v="29.2"/>
        <n v="26.41"/>
        <n v="30.69"/>
        <n v="41.895000000000003"/>
        <n v="30.9"/>
        <n v="32.200000000000003"/>
        <n v="32.11"/>
        <n v="31.57"/>
        <n v="26.2"/>
        <n v="30.59"/>
        <n v="32.799999999999997"/>
        <n v="18.05"/>
        <n v="39.33"/>
        <n v="32.229999999999997"/>
        <n v="24.035"/>
        <n v="36.08"/>
        <n v="22.3"/>
        <n v="26.4"/>
        <n v="31.8"/>
        <n v="26.73"/>
        <n v="23.1"/>
        <n v="23.21"/>
        <n v="33.700000000000003"/>
        <n v="33.25"/>
        <n v="24.64"/>
        <n v="33.880000000000003"/>
        <n v="38.06"/>
        <n v="41.91"/>
        <n v="31.635000000000002"/>
        <n v="36.195"/>
        <n v="17.8"/>
        <n v="24.51"/>
        <n v="22.22"/>
        <n v="38.39"/>
        <n v="29.07"/>
        <n v="22.135000000000002"/>
        <n v="26.8"/>
        <n v="30.02"/>
        <n v="35.86"/>
        <n v="20.9"/>
        <n v="17.29"/>
        <n v="34.21"/>
        <n v="25.364999999999998"/>
        <n v="40.15"/>
        <n v="24.414999999999999"/>
        <n v="25.2"/>
        <n v="26.84"/>
        <n v="24.32"/>
        <n v="42.35"/>
        <n v="19.8"/>
        <n v="32.395000000000003"/>
        <n v="30.2"/>
        <n v="29.37"/>
        <n v="34.200000000000003"/>
        <n v="27.454999999999998"/>
        <n v="27.55"/>
        <n v="20.614999999999998"/>
        <n v="24.3"/>
        <n v="31.79"/>
        <n v="21.56"/>
        <n v="28.12"/>
        <n v="40.564999999999998"/>
        <n v="27.645"/>
        <n v="31.2"/>
        <n v="26.62"/>
        <n v="48.07"/>
        <n v="36.765000000000001"/>
        <n v="33.4"/>
        <n v="45.54"/>
        <n v="28.82"/>
        <n v="22.99"/>
        <n v="27.7"/>
        <n v="25.41"/>
        <n v="34.39"/>
        <n v="22.61"/>
        <n v="37.51"/>
        <n v="38"/>
        <n v="33.33"/>
        <n v="34.865000000000002"/>
        <n v="33.06"/>
        <n v="35.97"/>
        <n v="31.4"/>
        <n v="25.27"/>
        <n v="40.945"/>
        <n v="34.104999999999997"/>
        <n v="36.479999999999997"/>
        <n v="33.799999999999997"/>
        <n v="36.700000000000003"/>
        <n v="36.384999999999998"/>
        <n v="34.5"/>
        <n v="32.299999999999997"/>
        <n v="27.6"/>
        <n v="29.26"/>
        <n v="35.75"/>
        <n v="23.18"/>
        <n v="25.6"/>
        <n v="35.244999999999997"/>
        <n v="43.89"/>
        <n v="20.79"/>
        <n v="30.5"/>
        <n v="21.7"/>
        <n v="21.89"/>
        <n v="24.984999999999999"/>
        <n v="32.015000000000001"/>
        <n v="30.4"/>
        <n v="21.09"/>
        <n v="22.23"/>
        <n v="32.9"/>
        <n v="24.89"/>
        <n v="31.46"/>
        <n v="17.954999999999998"/>
        <n v="30.684999999999999"/>
        <n v="43.34"/>
        <n v="39.049999999999997"/>
        <n v="30.21"/>
        <n v="31.445"/>
        <n v="19.855"/>
        <n v="31.02"/>
        <n v="38.17"/>
        <n v="20.6"/>
        <n v="47.52"/>
        <n v="20.399999999999999"/>
        <n v="38.380000000000003"/>
        <n v="24.31"/>
        <n v="23.6"/>
        <n v="21.12"/>
        <n v="30.03"/>
        <n v="17.48"/>
        <n v="20.234999999999999"/>
        <n v="17.195"/>
        <n v="23.9"/>
        <n v="35.15"/>
        <n v="35.64"/>
        <n v="22.6"/>
        <n v="39.159999999999997"/>
        <n v="27.265000000000001"/>
        <n v="29.164999999999999"/>
        <n v="16.815000000000001"/>
        <n v="33.1"/>
        <n v="26.9"/>
        <n v="33.11"/>
        <n v="31.73"/>
        <n v="46.75"/>
        <n v="29.45"/>
        <n v="32.68"/>
        <n v="33.5"/>
        <n v="43.01"/>
        <n v="36.520000000000003"/>
        <n v="26.695"/>
        <n v="25.65"/>
        <n v="29.6"/>
        <n v="38.6"/>
        <n v="23.4"/>
        <n v="46.53"/>
        <n v="30.14"/>
        <n v="30"/>
        <n v="38.094999999999999"/>
        <n v="28.38"/>
        <n v="28.7"/>
        <n v="33.82"/>
        <n v="24.09"/>
        <n v="32.67"/>
        <n v="25.1"/>
        <n v="32.56"/>
        <n v="41.325000000000003"/>
        <n v="39.5"/>
        <n v="34.299999999999997"/>
        <n v="31.065000000000001"/>
        <n v="21.47"/>
        <n v="25.08"/>
        <n v="43.4"/>
        <n v="25.7"/>
        <n v="27.93"/>
        <n v="39.200000000000003"/>
        <n v="26.03"/>
        <n v="30.25"/>
        <n v="28.93"/>
        <n v="35.700000000000003"/>
        <n v="35.31"/>
        <n v="31"/>
        <n v="44.22"/>
        <n v="26.07"/>
        <n v="25.8"/>
        <n v="39.424999999999997"/>
        <n v="40.479999999999997"/>
        <n v="38.9"/>
        <n v="47.41"/>
        <n v="35.435000000000002"/>
        <n v="46.7"/>
        <n v="46.2"/>
        <n v="21.4"/>
        <n v="23.8"/>
        <n v="44.77"/>
        <n v="32.119999999999997"/>
        <n v="29.1"/>
        <n v="37.29"/>
        <n v="43.12"/>
        <n v="36.86"/>
        <n v="34.295000000000002"/>
        <n v="23.465"/>
        <n v="45.43"/>
        <n v="23.65"/>
        <n v="20.7"/>
        <n v="28.27"/>
        <n v="35.909999999999997"/>
        <n v="29"/>
        <n v="19.57"/>
        <n v="31.13"/>
        <n v="21.85"/>
        <n v="40.26"/>
        <n v="33.725000000000001"/>
        <n v="29.48"/>
        <n v="32.6"/>
        <n v="37.524999999999999"/>
        <n v="23.655000000000001"/>
        <n v="37.799999999999997"/>
        <n v="19"/>
        <n v="21.3"/>
        <n v="33.534999999999997"/>
        <n v="42.46"/>
        <n v="38.950000000000003"/>
        <n v="36.1"/>
        <n v="29.3"/>
        <n v="39.700000000000003"/>
        <n v="38.19"/>
        <n v="42.4"/>
        <n v="34.96"/>
        <n v="42.68"/>
        <n v="31.54"/>
        <n v="29.81"/>
        <n v="21.375"/>
        <n v="40.81"/>
        <n v="17.399999999999999"/>
        <n v="20.3"/>
        <n v="18.5"/>
        <n v="26.125"/>
        <n v="41.69"/>
        <n v="24.1"/>
        <n v="36.200000000000003"/>
        <n v="40.185000000000002"/>
        <n v="39.270000000000003"/>
        <n v="34.869999999999997"/>
        <n v="44.744999999999997"/>
        <n v="29.545000000000002"/>
        <n v="23.54"/>
        <n v="40.47"/>
        <n v="40.659999999999997"/>
        <n v="36.6"/>
        <n v="35.4"/>
        <n v="27.074999999999999"/>
        <n v="28.405000000000001"/>
        <n v="21.754999999999999"/>
        <n v="40.28"/>
        <n v="30.1"/>
        <n v="32.1"/>
        <n v="23.7"/>
        <n v="35.5"/>
        <n v="29.15"/>
        <n v="27"/>
        <n v="37.905000000000001"/>
        <n v="22.77"/>
        <n v="22.8"/>
        <n v="34.58"/>
        <n v="27.1"/>
        <n v="19.475000000000001"/>
        <n v="26.7"/>
        <n v="34.32"/>
        <n v="24.4"/>
        <n v="41.14"/>
        <n v="22.515000000000001"/>
        <n v="41.8"/>
        <n v="26.18"/>
        <n v="42.24"/>
        <n v="26.51"/>
        <n v="35.814999999999998"/>
        <n v="41.42"/>
        <n v="36.575000000000003"/>
        <n v="42.94"/>
        <n v="21.01"/>
        <n v="24.225000000000001"/>
        <n v="17.670000000000002"/>
        <n v="31.5"/>
        <n v="31.1"/>
        <n v="32.78"/>
        <n v="32.450000000000003"/>
        <n v="50.38"/>
        <n v="47.6"/>
        <n v="25.4"/>
        <n v="29.9"/>
        <n v="43.7"/>
        <n v="24.86"/>
        <n v="28.8"/>
        <n v="29.5"/>
        <n v="29.04"/>
        <n v="38.94"/>
        <n v="44"/>
        <n v="20.045000000000002"/>
        <n v="40.92"/>
        <n v="35.1"/>
        <n v="29.355"/>
        <n v="32.585000000000001"/>
        <n v="32.340000000000003"/>
        <n v="39.799999999999997"/>
        <n v="24.605"/>
        <n v="33.99"/>
        <n v="28.2"/>
        <n v="25"/>
        <n v="33.200000000000003"/>
        <n v="23.2"/>
        <n v="20.100000000000001"/>
        <n v="32.5"/>
        <n v="37.18"/>
        <n v="46.09"/>
        <n v="39.93"/>
        <n v="35.799999999999997"/>
        <n v="31.254999999999999"/>
        <n v="18.335000000000001"/>
        <n v="42.9"/>
        <n v="26.79"/>
        <n v="39.615000000000002"/>
        <n v="25.9"/>
        <n v="25.745000000000001"/>
        <n v="28.16"/>
        <n v="23.56"/>
        <n v="40.5"/>
        <n v="35.42"/>
        <n v="39.994999999999997"/>
        <n v="34.674999999999997"/>
        <n v="20.52"/>
        <n v="23.274999999999999"/>
        <n v="36.29"/>
        <n v="32.700000000000003"/>
        <n v="19.190000000000001"/>
        <n v="20.13"/>
        <n v="23.32"/>
        <n v="45.32"/>
        <n v="34.6"/>
        <n v="18.715"/>
        <n v="21.565000000000001"/>
        <n v="23"/>
        <n v="37.07"/>
        <n v="52.58"/>
        <n v="42.655000000000001"/>
        <n v="21.66"/>
        <n v="32"/>
        <n v="18.3"/>
        <n v="47.74"/>
        <n v="22.1"/>
        <n v="19.094999999999999"/>
        <n v="31.24"/>
        <n v="29.925000000000001"/>
        <n v="20.350000000000001"/>
        <n v="25.85"/>
        <n v="42.75"/>
        <n v="18.600000000000001"/>
        <n v="23.87"/>
        <n v="45.9"/>
        <n v="21.5"/>
        <n v="30.305"/>
        <n v="44.88"/>
        <n v="41.1"/>
        <n v="40.369999999999997"/>
        <n v="28.49"/>
        <n v="33.549999999999997"/>
        <n v="40.375"/>
        <n v="27.28"/>
        <n v="17.86"/>
        <n v="33.299999999999997"/>
        <n v="39.14"/>
        <n v="21.945"/>
        <n v="24.97"/>
        <n v="23.94"/>
        <n v="34.484999999999999"/>
        <n v="21.8"/>
        <n v="23.3"/>
        <n v="36.96"/>
        <n v="21.28"/>
        <n v="29.4"/>
        <n v="27.3"/>
        <n v="37.9"/>
        <n v="37.715000000000003"/>
        <n v="23.76"/>
        <n v="25.52"/>
        <n v="27.61"/>
        <n v="27.06"/>
        <n v="39.4"/>
        <n v="34.9"/>
        <n v="22"/>
        <n v="30.36"/>
        <n v="27.8"/>
        <n v="53.13"/>
        <n v="39.71"/>
        <n v="32.869999999999997"/>
        <n v="44.7"/>
        <n v="30.97"/>
      </sharedItems>
      <fieldGroup base="2">
        <rangePr startNum="15.96" endNum="53.13" groupInterval="2.9"/>
        <groupItems count="15">
          <s v="&lt;15,96"/>
          <s v="15,96-18,86"/>
          <s v="18,86-21,76"/>
          <s v="21,76-24,66"/>
          <s v="24,66-27,56"/>
          <s v="27,56-30,46"/>
          <s v="30,46-33,36"/>
          <s v="33,36-36,26"/>
          <s v="36,26-39,16"/>
          <s v="39,16-42,06"/>
          <s v="42,06-44,96"/>
          <s v="44,96-47,86"/>
          <s v="47,86-50,76"/>
          <s v="50,76-53,66"/>
          <s v="&gt;53,66"/>
        </groupItems>
      </fieldGroup>
    </cacheField>
    <cacheField name="Faixa-IMC" numFmtId="164">
      <sharedItems count="7">
        <s v="Sobrepeso"/>
        <s v="Obesidade Grau 1"/>
        <s v="Peso normal"/>
        <s v="Obesidade Grau 2"/>
        <s v="Obesidade Grau 3"/>
        <s v="Abaixo do peso"/>
        <s v="Muito abaixo do peso"/>
      </sharedItems>
    </cacheField>
    <cacheField name="Qte_Filhos" numFmtId="0">
      <sharedItems containsSemiMixedTypes="0" containsString="0" containsNumber="1" containsInteger="1" minValue="0" maxValue="5" count="6">
        <n v="0"/>
        <n v="1"/>
        <n v="3"/>
        <n v="2"/>
        <n v="5"/>
        <n v="4"/>
      </sharedItems>
    </cacheField>
    <cacheField name="Fumante" numFmtId="0">
      <sharedItems count="2">
        <s v="Sim"/>
        <s v="Não"/>
      </sharedItems>
    </cacheField>
    <cacheField name="Região" numFmtId="0">
      <sharedItems count="4">
        <s v="Centro"/>
        <s v="Sudeste"/>
        <s v="Norte"/>
        <s v="Nordeste"/>
      </sharedItems>
    </cacheField>
    <cacheField name="Custo_Saude" numFmtId="4">
      <sharedItems containsSemiMixedTypes="0" containsString="0" containsNumber="1" minValue="112.18739000000001" maxValue="6377.0428010000005" count="1337">
        <n v="1688.4923999999999"/>
        <n v="172.55522999999999"/>
        <n v="444.94620000000003"/>
        <n v="2198.4470609999998"/>
        <n v="386.68552"/>
        <n v="375.66215999999997"/>
        <n v="824.05895999999996"/>
        <n v="728.15056000000004"/>
        <n v="640.64107000000001"/>
        <n v="2892.3136920000002"/>
        <n v="272.13207999999997"/>
        <n v="2780.8725100000001"/>
        <n v="182.68430000000001"/>
        <n v="1109.07178"/>
        <n v="3961.1757700000003"/>
        <n v="183.72370000000001"/>
        <n v="1079.73362"/>
        <n v="239.517155"/>
        <n v="1060.2384999999999"/>
        <n v="3683.7466999999997"/>
        <n v="1322.884695"/>
        <n v="414.97359999999998"/>
        <n v="113.7011"/>
        <n v="3770.18768"/>
        <n v="620.390175"/>
        <n v="1400.11338"/>
        <n v="1445.1835150000002"/>
        <n v="1226.8632250000001"/>
        <n v="277.51921499999997"/>
        <n v="3871.1"/>
        <n v="3558.5576000000001"/>
        <n v="219.81898500000003"/>
        <n v="468.77969999999993"/>
        <n v="1377.0097900000001"/>
        <n v="5119.4559140000001"/>
        <n v="162.543375"/>
        <n v="1561.219335"/>
        <n v="230.23000000000002"/>
        <n v="3977.4276299999997"/>
        <n v="4817.3360999999995"/>
        <n v="304.6062"/>
        <n v="494.97587000000004"/>
        <n v="627.24772000000007"/>
        <n v="631.3759"/>
        <n v="607.96715000000006"/>
        <n v="2063.0283509999999"/>
        <n v="339.33563500000002"/>
        <n v="355.69223"/>
        <n v="1262.9896699999999"/>
        <n v="3870.9175999999998"/>
        <n v="221.11307499999998"/>
        <n v="357.98286999999999"/>
        <n v="2356.8272000000002"/>
        <n v="3774.2575700000002"/>
        <n v="805.96791000000007"/>
        <n v="4749.649445"/>
        <n v="1360.7368750000001"/>
        <n v="3430.3167200000003"/>
        <n v="2324.4790199999998"/>
        <n v="598.95236499999999"/>
        <n v="860.62173999999993"/>
        <n v="450.46624000000003"/>
        <n v="3016.6618170000002"/>
        <n v="413.36416499999996"/>
        <n v="1471.1743799999999"/>
        <n v="174.32139999999998"/>
        <n v="1423.5072"/>
        <n v="638.93778499999996"/>
        <n v="592.01040999999998"/>
        <n v="1766.3144199999999"/>
        <n v="1657.7779500000001"/>
        <n v="679.94579999999996"/>
        <n v="1174.1726000000001"/>
        <n v="1194.6625899999999"/>
        <n v="772.68540000000007"/>
        <n v="1135.6660900000002"/>
        <n v="394.74131"/>
        <n v="153.24697"/>
        <n v="275.502095"/>
        <n v="657.10243500000001"/>
        <n v="444.12131499999998"/>
        <n v="793.52911500000005"/>
        <n v="3716.51638"/>
        <n v="1103.36617"/>
        <n v="3983.6518999999998"/>
        <n v="2109.8554049999998"/>
        <n v="4357.8939399999999"/>
        <n v="1107.3175999999999"/>
        <n v="802.66665999999998"/>
        <n v="1108.2577200000001"/>
        <n v="202.69740999999999"/>
        <n v="1094.213205"/>
        <n v="3018.4936699999998"/>
        <n v="572.90053"/>
        <n v="4729.1054999999997"/>
        <n v="376.68838"/>
        <n v="1210.5319999999999"/>
        <n v="1022.62842"/>
        <n v="2241.26485"/>
        <n v="1582.0699"/>
        <n v="618.61270000000002"/>
        <n v="364.50894"/>
        <n v="2134.4846699999998"/>
        <n v="3094.2191800000001"/>
        <n v="500.38530000000003"/>
        <n v="1756.037975"/>
        <n v="233.15189999999998"/>
        <n v="387.73042500000003"/>
        <n v="286.71195999999998"/>
        <n v="4705.55321"/>
        <n v="1082.5253699999998"/>
        <n v="1188.1358"/>
        <n v="464.67590000000001"/>
        <n v="240.47337999999999"/>
        <n v="1148.8316950000001"/>
        <n v="3025.9995559999998"/>
        <n v="1138.1325400000001"/>
        <n v="1910.7779600000001"/>
        <n v="860.13292999999999"/>
        <n v="668.64313000000004"/>
        <n v="774.03370000000007"/>
        <n v="170.56244999999998"/>
        <n v="225.747525"/>
        <n v="3955.6494499999999"/>
        <n v="1011.500885"/>
        <n v="338.53991500000001"/>
        <n v="1708.1080000000002"/>
        <n v="963.4538"/>
        <n v="3273.4186300000001"/>
        <n v="608.2405"/>
        <n v="1281.5444949999999"/>
        <n v="1361.6358599999999"/>
        <n v="1116.3568"/>
        <n v="163.25644500000001"/>
        <n v="245.721115"/>
        <n v="215.56815"/>
        <n v="126.1442"/>
        <n v="204.56852499999999"/>
        <n v="2732.2733859999998"/>
        <n v="216.67320000000001"/>
        <n v="2737.5904780000001"/>
        <n v="349.05491000000001"/>
        <n v="1897.2494999999999"/>
        <n v="1815.7876000000001"/>
        <n v="2074.5989099999997"/>
        <n v="513.82566999999995"/>
        <n v="4072.0551050000004"/>
        <n v="987.76077000000009"/>
        <n v="1095.96947"/>
        <n v="184.25190000000001"/>
        <n v="512.52157"/>
        <n v="778.96350000000007"/>
        <n v="633.43435499999998"/>
        <n v="1996.4746299999999"/>
        <n v="707.71893999999998"/>
        <n v="694.87007999999992"/>
        <n v="2122.3675800000001"/>
        <n v="1551.818025"/>
        <n v="3695.02567"/>
        <n v="1974.9383379999999"/>
        <n v="2134.8705999999997"/>
        <n v="3614.9483500000001"/>
        <n v="1045.0552"/>
        <n v="515.21339999999998"/>
        <n v="502.81466"/>
        <n v="1040.7085849999999"/>
        <n v="483.06299999999999"/>
        <n v="612.87974499999996"/>
        <n v="271.927975"/>
        <n v="482.79049500000002"/>
        <n v="1340.5390299999999"/>
        <n v="811.66800000000001"/>
        <n v="169.47963999999999"/>
        <n v="524.60469999999998"/>
        <n v="285.54375500000003"/>
        <n v="4882.4449999999997"/>
        <n v="645.58626500000003"/>
        <n v="1043.6096"/>
        <n v="882.3279"/>
        <n v="853.828845"/>
        <n v="1173.5879049999999"/>
        <n v="163.18212"/>
        <n v="400.54225000000002"/>
        <n v="741.94778999999994"/>
        <n v="773.14270999999997"/>
        <n v="4375.333705"/>
        <n v="398.19767999999999"/>
        <n v="532.56510000000003"/>
        <n v="677.59609999999998"/>
        <n v="492.29158999999999"/>
        <n v="1255.76053"/>
        <n v="488.38659999999999"/>
        <n v="213.76536000000002"/>
        <n v="1204.4342000000001"/>
        <n v="113.74697"/>
        <n v="163.95631"/>
        <n v="564.97149999999999"/>
        <n v="851.68290000000002"/>
        <n v="964.42525000000001"/>
        <n v="1490.15167"/>
        <n v="213.06759000000002"/>
        <n v="887.11517000000003"/>
        <n v="1301.220865"/>
        <n v="3713.3898200000003"/>
        <n v="714.71049999999991"/>
        <n v="433.77352000000002"/>
        <n v="1174.3299000000002"/>
        <n v="2098.4093600000001"/>
        <n v="1388.0949000000001"/>
        <n v="661.01097000000004"/>
        <n v="198.00700000000001"/>
        <n v="816.27162500000009"/>
        <n v="353.77030000000002"/>
        <n v="500.27826999999996"/>
        <n v="852.00260000000003"/>
        <n v="737.17719999999997"/>
        <n v="1035.5641000000001"/>
        <n v="248.37359999999998"/>
        <n v="339.29768000000001"/>
        <n v="2508.1767840000002"/>
        <n v="501.24709999999993"/>
        <n v="1056.4884500000001"/>
        <n v="525.35239999999999"/>
        <n v="3477.9614999999999"/>
        <n v="1951.5541600000001"/>
        <n v="1198.7168200000001"/>
        <n v="268.94953999999996"/>
        <n v="2422.7337240000002"/>
        <n v="735.81756500000006"/>
        <n v="922.52564000000007"/>
        <n v="744.36430499999994"/>
        <n v="1400.1286700000001"/>
        <n v="172.77850000000001"/>
        <n v="1233.3827999999999"/>
        <n v="671.01918999999998"/>
        <n v="1944.4265800000001"/>
        <n v="161.57666999999998"/>
        <n v="446.32051000000001"/>
        <n v="1735.26803"/>
        <n v="715.26714000000004"/>
        <n v="3851.1628299999998"/>
        <n v="535.407465"/>
        <n v="3516.013457"/>
        <n v="719.68669999999997"/>
        <n v="2952.3165600000002"/>
        <n v="2447.6478510000002"/>
        <n v="1264.8703399999999"/>
        <n v="198.69333999999998"/>
        <n v="183.20940000000002"/>
        <n v="404.05582500000003"/>
        <n v="1282.94551"/>
        <n v="4730.5304999999998"/>
        <n v="4426.0749900000001"/>
        <n v="426.07439999999997"/>
        <n v="4109.7161749999996"/>
        <n v="1304.7332350000001"/>
        <n v="4392.1183700000001"/>
        <n v="540.09804999999994"/>
        <n v="1152.0099850000001"/>
        <n v="3375.02918"/>
        <n v="1183.7159999999999"/>
        <n v="1708.52676"/>
        <n v="2486.9836800000003"/>
        <n v="3621.9405449999999"/>
        <n v="2046.2997660000001"/>
        <n v="4615.1124499999996"/>
        <n v="1717.9522000000002"/>
        <n v="1459.0632049999999"/>
        <n v="744.10529999999994"/>
        <n v="928.24806000000012"/>
        <n v="171.94363000000001"/>
        <n v="4285.6838000000007"/>
        <n v="726.57024999999999"/>
        <n v="961.76624500000003"/>
        <n v="252.31694999999999"/>
        <n v="971.58410000000003"/>
        <n v="280.36978499999998"/>
        <n v="215.04689999999999"/>
        <n v="1292.8791100000001"/>
        <n v="985.51314000000002"/>
        <n v="2233.1566800000001"/>
        <n v="4854.9178350000002"/>
        <n v="423.71265499999998"/>
        <n v="1187.9104050000001"/>
        <n v="962.59199999999998"/>
        <n v="774.21098000000006"/>
        <n v="943.29253000000006"/>
        <n v="1425.6192800000001"/>
        <n v="4789.6791350000003"/>
        <n v="2599.2821039999999"/>
        <n v="317.20179999999999"/>
        <n v="2027.7807509999998"/>
        <n v="4211.2235600000004"/>
        <n v="215.67518000000001"/>
        <n v="390.61270000000002"/>
        <n v="170.45680999999999"/>
        <n v="1629.7846"/>
        <n v="2197.86769"/>
        <n v="3874.6355100000001"/>
        <n v="924.94951999999989"/>
        <n v="674.67425000000003"/>
        <n v="2487.3384900000001"/>
        <n v="1226.55069"/>
        <n v="434.94620000000003"/>
        <n v="1264.6206999999999"/>
        <n v="1944.2353500000002"/>
        <n v="2017.7671129999999"/>
        <n v="415.10287"/>
        <n v="1194.459435"/>
        <n v="774.91563999999994"/>
        <n v="844.44740000000002"/>
        <n v="173.73759999999999"/>
        <n v="4212.4515300000003"/>
        <n v="812.44083999999998"/>
        <n v="3483.8872999999999"/>
        <n v="972.27695000000006"/>
        <n v="883.52649500000007"/>
        <n v="1043.506525"/>
        <n v="742.11945500000002"/>
        <n v="466.76076499999999"/>
        <n v="489.47533000000004"/>
        <n v="2467.166334"/>
        <n v="3549.1639999999998"/>
        <n v="1156.6300550000001"/>
        <n v="286.60910000000001"/>
        <n v="660.02059499999996"/>
        <n v="356.18889000000001"/>
        <n v="4276.0502200000001"/>
        <n v="4792.8029999999999"/>
        <n v="914.45650000000001"/>
        <n v="4851.7563150000005"/>
        <n v="2439.3622399999999"/>
        <n v="1342.90354"/>
        <n v="1165.8379150000001"/>
        <n v="1914.4576519999998"/>
        <n v="1382.2802999999999"/>
        <n v="1214.2578600000002"/>
        <n v="1393.76665"/>
        <n v="4191.9097000000002"/>
        <n v="823.26388000000009"/>
        <n v="1895.522017"/>
        <n v="1335.2099800000001"/>
        <n v="1321.7094499999998"/>
        <n v="1398.185035"/>
        <n v="1097.72063"/>
        <n v="618.42993999999999"/>
        <n v="488.99995000000001"/>
        <n v="833.44575499999996"/>
        <n v="547.80367999999999"/>
        <n v="163.573365"/>
        <n v="1183.0607199999999"/>
        <n v="893.2084000000001"/>
        <n v="355.4203"/>
        <n v="1240.4879100000001"/>
        <n v="1413.3037749999999"/>
        <n v="2460.3048370000001"/>
        <n v="894.41151000000013"/>
        <n v="962.03307000000007"/>
        <n v="183.72818999999998"/>
        <n v="160.75101000000001"/>
        <n v="1004.3249"/>
        <n v="475.10699999999997"/>
        <n v="1384.4505999999999"/>
        <n v="259.77789999999999"/>
        <n v="318.05101000000002"/>
        <n v="977.83472000000006"/>
        <n v="1343.0264999999999"/>
        <n v="801.70611500000007"/>
        <n v="811.62688500000002"/>
        <n v="348.18680000000001"/>
        <n v="1341.5038099999999"/>
        <n v="1202.92867"/>
        <n v="763.94174499999997"/>
        <n v="3608.5218999999997"/>
        <n v="139.15287000000001"/>
        <n v="1803.39679"/>
        <n v="2165.9930100000001"/>
        <n v="3812.6246500000002"/>
        <n v="1645.5707849999999"/>
        <n v="2700.098473"/>
        <n v="1500.6579449999999"/>
        <n v="4230.3692150000006"/>
        <n v="2078.1488920000002"/>
        <n v="584.69175999999993"/>
        <n v="830.25356499999998"/>
        <n v="126.18589999999999"/>
        <n v="1185.6411499999999"/>
        <n v="3028.4642940000003"/>
        <n v="317.68159000000003"/>
        <n v="461.80798999999996"/>
        <n v="1073.687075"/>
        <n v="213.80707000000001"/>
        <n v="896.40605500000004"/>
        <n v="929.01394999999991"/>
        <n v="941.1004999999999"/>
        <n v="752.67064499999992"/>
        <n v="852.20030000000008"/>
        <n v="1658.6497709999999"/>
        <n v="1498.8432"/>
        <n v="163.16683"/>
        <n v="926.47970000000009"/>
        <n v="808.39197999999999"/>
        <n v="1469.2669350000001"/>
        <n v="1026.9459999999999"/>
        <n v="326.01990000000001"/>
        <n v="1139.69002"/>
        <n v="418.50978999999995"/>
        <n v="853.96710000000007"/>
        <n v="665.25288"/>
        <n v="407.44537000000003"/>
        <n v="162.13402000000002"/>
        <n v="1959.480965"/>
        <n v="1445.5644050000001"/>
        <n v="508.00959999999998"/>
        <n v="213.49015"/>
        <n v="734.57266000000004"/>
        <n v="914.09509999999989"/>
        <n v="1860.8262"/>
        <n v="1441.8280399999999"/>
        <n v="2895.0469199999998"/>
        <n v="4688.9261200000001"/>
        <n v="4659.9108399999996"/>
        <n v="3912.5332250000001"/>
        <n v="272.73951"/>
        <n v="896.83299999999997"/>
        <n v="978.88659000000007"/>
        <n v="655.50703499999997"/>
        <n v="732.3734819"/>
        <n v="316.74558500000001"/>
        <n v="1880.4752400000002"/>
        <n v="2308.295533"/>
        <n v="490.64096499999994"/>
        <n v="596.97230000000002"/>
        <n v="1263.8195000000001"/>
        <n v="424.35900499999997"/>
        <n v="1391.9822899999999"/>
        <n v="225.47967"/>
        <n v="592.68459999999993"/>
        <n v="1259.2534499999999"/>
        <n v="289.73235"/>
        <n v="473.82682000000005"/>
        <n v="3707.9372000000003"/>
        <n v="114.93959"/>
        <n v="2828.7897659999999"/>
        <n v="2610.9329050000001"/>
        <n v="734.50839999999994"/>
        <n v="1273.09996"/>
        <n v="1145.4021500000001"/>
        <n v="591.09440000000006"/>
        <n v="476.23289999999997"/>
        <n v="751.22669999999994"/>
        <n v="403.22406999999998"/>
        <n v="196.9614"/>
        <n v="176.95316499999998"/>
        <n v="468.63887000000005"/>
        <n v="2179.7000400000002"/>
        <n v="1188.19696"/>
        <n v="1184.077505"/>
        <n v="1060.1412"/>
        <n v="768.26700000000005"/>
        <n v="1038.14787"/>
        <n v="2214.4031999999997"/>
        <n v="1523.0324049999999"/>
        <n v="1116.5417649999999"/>
        <n v="163.20362500000002"/>
        <n v="1952.1968199999999"/>
        <n v="1322.4693"/>
        <n v="1264.3377800000001"/>
        <n v="2328.89284"/>
        <n v="220.10971000000001"/>
        <n v="249.70383000000001"/>
        <n v="220.347185"/>
        <n v="174.44649999999999"/>
        <n v="2087.8784430000001"/>
        <n v="2538.2296999999999"/>
        <n v="2886.8663900000001"/>
        <n v="3514.7528480000001"/>
        <n v="253.43937500000001"/>
        <n v="153.43045000000001"/>
        <n v="182.42854"/>
        <n v="1555.518875"/>
        <n v="930.47019"/>
        <n v="162.21885"/>
        <n v="988.00679999999988"/>
        <n v="956.30290000000002"/>
        <n v="434.70233500000006"/>
        <n v="1247.53513"/>
        <n v="125.39359999999999"/>
        <n v="4888.5135609999998"/>
        <n v="1046.19794"/>
        <n v="174.87739999999999"/>
        <n v="2451.3091260000001"/>
        <n v="219.64731999999998"/>
        <n v="1257.4049"/>
        <n v="1794.2105999999999"/>
        <n v="196.70227"/>
        <n v="493.16469999999998"/>
        <n v="802.79679999999996"/>
        <n v="821.11002000000008"/>
        <n v="1347.086"/>
        <n v="3619.7699000000002"/>
        <n v="683.73686999999995"/>
        <n v="2221.81149"/>
        <n v="3254.8340499999999"/>
        <n v="597.43846999999994"/>
        <n v="679.68632500000001"/>
        <n v="264.32685000000004"/>
        <n v="307.70954999999998"/>
        <n v="304.42133000000001"/>
        <n v="1145.528"/>
        <n v="1176.30009"/>
        <n v="249.84144000000001"/>
        <n v="936.13268000000005"/>
        <n v="125.62989999999999"/>
        <n v="2108.2159999999999"/>
        <n v="1136.2755"/>
        <n v="2772.4288750000001"/>
        <n v="841.34630500000003"/>
        <n v="524.07650000000001"/>
        <n v="385.77592500000003"/>
        <n v="2565.657526"/>
        <n v="399.41777999999999"/>
        <n v="986.63048500000002"/>
        <n v="539.76166999999998"/>
        <n v="3824.5593269999999"/>
        <n v="1148.2634849999999"/>
        <n v="2405.9680189999999"/>
        <n v="986.10249999999996"/>
        <n v="834.29087500000003"/>
        <n v="170.80014"/>
        <n v="4867.55177"/>
        <n v="1404.3476699999999"/>
        <n v="1292.5886"/>
        <n v="1921.4705529999999"/>
        <n v="1383.1115199999999"/>
        <n v="606.71267499999999"/>
        <n v="597.23779999999999"/>
        <n v="882.50859999999989"/>
        <n v="823.30975000000001"/>
        <n v="2734.6042069999999"/>
        <n v="619.64480000000003"/>
        <n v="305.63881000000003"/>
        <n v="1388.7203999999999"/>
        <n v="6377.0428010000005"/>
        <n v="1023.1499900000001"/>
        <n v="2380.72406"/>
        <n v="326.88466499999998"/>
        <n v="1153.8421000000001"/>
        <n v="321.36220500000002"/>
        <n v="4586.3204999999998"/>
        <n v="1339.0558999999998"/>
        <n v="397.29246999999998"/>
        <n v="1295.7118"/>
        <n v="1118.76567"/>
        <n v="1787.8900679999999"/>
        <n v="384.76740000000001"/>
        <n v="833.45895999999993"/>
        <n v="393.51799"/>
        <n v="3998.3425949999996"/>
        <n v="164.64296999999999"/>
        <n v="919.38384999999994"/>
        <n v="1092.3933199999999"/>
        <n v="249.40219999999999"/>
        <n v="905.87302999999997"/>
        <n v="280.12588"/>
        <n v="212.84310500000001"/>
        <n v="637.35573499999998"/>
        <n v="725.67231000000004"/>
        <n v="1155.2904000000001"/>
        <n v="4570.2022349999997"/>
        <n v="376.12919999999997"/>
        <n v="221.94450999999998"/>
        <n v="475.36368000000004"/>
        <n v="3162.000106"/>
        <n v="1322.4057049999999"/>
        <n v="1222.2898300000002"/>
        <n v="166.49996000000002"/>
        <n v="5857.1074480000007"/>
        <n v="972.45300000000009"/>
        <n v="320.649135"/>
        <n v="1291.39924"/>
        <n v="635.62707"/>
        <n v="1762.623951"/>
        <n v="124.2816"/>
        <n v="477.96022999999997"/>
        <n v="386.12096499999996"/>
        <n v="4394.3876099999998"/>
        <n v="1363.5637899999999"/>
        <n v="597.68311000000006"/>
        <n v="1184.2441999999999"/>
        <n v="842.80692999999997"/>
        <n v="256.64706999999999"/>
        <n v="1535.9104499999999"/>
        <n v="570.91643999999997"/>
        <n v="882.39857499999994"/>
        <n v="764.03091999999992"/>
        <n v="559.48455000000001"/>
        <n v="744.15010000000007"/>
        <n v="3347.197189"/>
        <n v="163.30444"/>
        <n v="917.41356500000006"/>
        <n v="1107.0535"/>
        <n v="1608.5127500000001"/>
        <n v="1746.8983899999998"/>
        <n v="928.35619999999994"/>
        <n v="355.86202500000002"/>
        <n v="2567.877845"/>
        <n v="443.50941999999998"/>
        <n v="3924.1442000000002"/>
        <n v="854.76913000000002"/>
        <n v="657.15440000000001"/>
        <n v="220.769745"/>
        <n v="675.30379999999991"/>
        <n v="188.00700000000001"/>
        <n v="4296.9852700000001"/>
        <n v="1165.8115050000001"/>
        <n v="2330.6547"/>
        <n v="3443.9855900000002"/>
        <n v="1071.3643999999999"/>
        <n v="365.93459999999999"/>
        <n v="4018.2246"/>
        <n v="918.21699999999998"/>
        <n v="3461.7840649999998"/>
        <n v="1212.961415"/>
        <n v="373.64647000000002"/>
        <n v="674.85911999999996"/>
        <n v="1132.6714870000001"/>
        <n v="1136.5952"/>
        <n v="4298.3458499999997"/>
        <n v="1008.5845999999999"/>
        <n v="197.78149999999999"/>
        <n v="336.66696999999999"/>
        <n v="717.33599500000003"/>
        <n v="939.13459999999998"/>
        <n v="1441.09321"/>
        <n v="270.91118999999998"/>
        <n v="2491.5046259999999"/>
        <n v="2014.93229"/>
        <n v="1294.91554"/>
        <n v="666.62430000000006"/>
        <n v="3278.7458590000001"/>
        <n v="1314.386485"/>
        <n v="446.66214000000002"/>
        <n v="1880.6145469999999"/>
        <n v="1014.1136200000001"/>
        <n v="612.35688000000005"/>
        <n v="825.22842999999989"/>
        <n v="171.2227"/>
        <n v="1243.095335"/>
        <n v="980.08881999999994"/>
        <n v="1057.9711"/>
        <n v="828.06227000000001"/>
        <n v="852.75319999999988"/>
        <n v="1224.4531000000002"/>
        <n v="2466.7419"/>
        <n v="341.0324"/>
        <n v="405.87124499999999"/>
        <n v="2639.2260289999999"/>
        <n v="1439.4398150000002"/>
        <n v="643.56236999999999"/>
        <n v="2219.2437110000001"/>
        <n v="514.85526000000004"/>
        <n v="113.63994"/>
        <n v="2703.7914100000003"/>
        <n v="4256.0430399999996"/>
        <n v="870.34559999999999"/>
        <n v="4000.3332249999999"/>
        <n v="4571.0207849999997"/>
        <n v="650.02359000000001"/>
        <n v="483.75823000000003"/>
        <n v="394.35954000000004"/>
        <n v="439.97309999999999"/>
        <n v="618.53208000000006"/>
        <n v="4620.0985099999998"/>
        <n v="722.27862500000003"/>
        <n v="1248.5800899999999"/>
        <n v="4613.0526499999996"/>
        <n v="1236.3547000000001"/>
        <n v="1015.67832"/>
        <n v="258.52689999999996"/>
        <n v="124.226"/>
        <n v="4010.3890000000001"/>
        <n v="986.34717999999998"/>
        <n v="476.60219999999998"/>
        <n v="1124.43769"/>
        <n v="772.96457499999997"/>
        <n v="543.87491"/>
        <n v="2623.6579969999998"/>
        <n v="3480.6467700000003"/>
        <n v="210.41134000000002"/>
        <n v="806.81850000000009"/>
        <n v="236.222905"/>
        <n v="235.29684499999999"/>
        <n v="357.79989999999998"/>
        <n v="320.12451500000003"/>
        <n v="2918.648236"/>
        <n v="4027.3645499999998"/>
        <n v="1097.624575"/>
        <n v="350.06122999999997"/>
        <n v="202.05522999999999"/>
        <n v="954.16955500000006"/>
        <n v="950.43102999999996"/>
        <n v="538.53379000000007"/>
        <n v="893.09345499999995"/>
        <n v="537.50379999999996"/>
        <n v="4440.0406400000002"/>
        <n v="1026.4442100000001"/>
        <n v="611.32310500000006"/>
        <n v="546.90066000000002"/>
        <n v="172.75399999999999"/>
        <n v="1010.7220600000001"/>
        <n v="831.08391499999993"/>
        <n v="198.44532999999998"/>
        <n v="245.75020000000001"/>
        <n v="1214.6970999999999"/>
        <n v="956.69909000000007"/>
        <n v="1311.2604799999999"/>
        <n v="1084.8134299999999"/>
        <n v="1223.1613600000001"/>
        <n v="987.56803999999988"/>
        <n v="1126.4540999999999"/>
        <n v="1297.9358"/>
        <n v="126.3249"/>
        <n v="1010.6134249999999"/>
        <n v="4093.2429499999998"/>
        <n v="666.46859500000005"/>
        <n v="1665.771745"/>
        <n v="221.76012"/>
        <n v="678.13541999999995"/>
        <n v="1936.1998800000001"/>
        <n v="1006.5413000000001"/>
        <n v="423.49269999999996"/>
        <n v="944.72503500000005"/>
        <n v="1400.7221999999999"/>
        <n v="958.38932999999997"/>
        <n v="4041.9019099999996"/>
        <n v="348.43310000000002"/>
        <n v="3618.9101700000001"/>
        <n v="4458.5455869999996"/>
        <n v="860.44836499999997"/>
        <n v="1824.6495500000001"/>
        <n v="4325.4417950000006"/>
        <n v="375.78447999999997"/>
        <n v="882.72099000000003"/>
        <n v="991.0359850000001"/>
        <n v="1173.7848840000001"/>
        <n v="162.72824499999999"/>
        <n v="855.69069999999988"/>
        <n v="306.25082499999996"/>
        <n v="1953.9242999999999"/>
        <n v="190.63582500000001"/>
        <n v="1421.0535949999999"/>
        <n v="1183.37823"/>
        <n v="1712.8426080000002"/>
        <n v="503.12695500000001"/>
        <n v="798.58150000000001"/>
        <n v="2306.54207"/>
        <n v="542.87277000000006"/>
        <n v="3630.7798300000004"/>
        <n v="392.57582000000002"/>
        <n v="241.69549999999998"/>
        <n v="1904.0876000000001"/>
        <n v="307.08087"/>
        <n v="909.50682500000005"/>
        <n v="1184.262375"/>
        <n v="806.27639999999997"/>
        <n v="705.06420000000003"/>
        <n v="1431.9031"/>
        <n v="693.32422500000007"/>
        <n v="2794.1287579999998"/>
        <n v="1115.078"/>
        <n v="1279.7209619999999"/>
        <n v="1774.8506199999999"/>
        <n v="726.17409999999995"/>
        <n v="1056.04917"/>
        <n v="698.66970000000003"/>
        <n v="744.84039499999994"/>
        <n v="593.43797999999992"/>
        <n v="986.98101999999994"/>
        <n v="1825.9216000000001"/>
        <n v="114.67965999999998"/>
        <n v="938.61613"/>
        <n v="2452.0263999999997"/>
        <n v="435.05144000000001"/>
        <n v="641.41779999999994"/>
        <n v="1274.116745"/>
        <n v="191.73184000000001"/>
        <n v="520.95788500000003"/>
        <n v="1345.7960800000001"/>
        <n v="566.22250000000008"/>
        <n v="125.24069999999999"/>
        <n v="273.19122000000004"/>
        <n v="2119.5817999999999"/>
        <n v="720.94917999999996"/>
        <n v="1831.0741999999998"/>
        <n v="426.61658"/>
        <n v="471.952405"/>
        <n v="1184.8141000000001"/>
        <n v="1790.4527050000002"/>
        <n v="704.67222000000004"/>
        <n v="1431.38463"/>
        <n v="210.30799999999999"/>
        <n v="3879.2685599999995"/>
        <n v="181.58759000000001"/>
        <n v="773.18578500000001"/>
        <n v="2847.673499"/>
        <n v="213.68822500000002"/>
        <n v="113.15065999999999"/>
        <n v="330.97926000000001"/>
        <n v="941.49199999999996"/>
        <n v="636.09935999999993"/>
        <n v="1101.3711900000001"/>
        <n v="442.88878499999998"/>
        <n v="558.43056999999999"/>
        <n v="187.79293999999999"/>
        <n v="284.27607499999999"/>
        <n v="359.75959999999998"/>
        <n v="2340.1305750000001"/>
        <n v="5513.5402090000007"/>
        <n v="744.59179999999992"/>
        <n v="268.09493000000003"/>
        <n v="162.18827000000002"/>
        <n v="821.92039"/>
        <n v="1252.3604799999998"/>
        <n v="1606.908475"/>
        <n v="4381.3866099999996"/>
        <n v="2077.3627750000001"/>
        <n v="3959.7407200000002"/>
        <n v="611.74945000000002"/>
        <n v="1339.3755999999998"/>
        <n v="526.63656000000003"/>
        <n v="471.97365499999995"/>
        <n v="1174.3934100000001"/>
        <n v="537.74577999999997"/>
        <n v="716.03302999999994"/>
        <n v="440.22329999999999"/>
        <n v="1165.77189"/>
        <n v="640.22913500000004"/>
        <n v="1262.21795"/>
        <n v="152.63119999999998"/>
        <n v="1232.3935999999999"/>
        <n v="3602.1011200000003"/>
        <n v="2753.39129"/>
        <n v="1007.2055050000001"/>
        <n v="4500.8955499999993"/>
        <n v="987.27009999999996"/>
        <n v="243.80551999999997"/>
        <n v="297.4126"/>
        <n v="1060.163225"/>
        <n v="3727.01512"/>
        <n v="1411.962"/>
        <n v="4211.1664700000001"/>
        <n v="1172.96795"/>
        <n v="2410.6912550000002"/>
        <n v="187.53440000000001"/>
        <n v="4097.4164900000005"/>
        <n v="1581.7985699999999"/>
        <n v="1821.816139"/>
        <n v="1096.5445999999999"/>
        <n v="4611.3510999999999"/>
        <n v="715.10919999999999"/>
        <n v="1226.9688650000001"/>
        <n v="545.80464499999994"/>
        <n v="878.24689999999987"/>
        <n v="660.03610000000003"/>
        <n v="114.14451"/>
        <n v="1157.6129999999998"/>
        <n v="1312.960345"/>
        <n v="439.16520000000003"/>
        <n v="845.78179999999998"/>
        <n v="339.23652000000004"/>
        <n v="596.68873999999994"/>
        <n v="684.90260000000001"/>
        <n v="889.11394999999993"/>
        <n v="269.01138000000003"/>
        <n v="2614.0360300000002"/>
        <n v="665.37886000000003"/>
        <n v="628.22349999999994"/>
        <n v="631.1952"/>
        <n v="344.3064"/>
        <n v="278.90574000000004"/>
        <n v="258.58506499999999"/>
        <n v="4625.5112500000005"/>
        <n v="487.79810500000002"/>
        <n v="1971.96947"/>
        <n v="2721.8437249999997"/>
        <n v="527.21758"/>
        <n v="168.25970000000001"/>
        <n v="1194.5132699999999"/>
        <n v="2933.0983150000002"/>
        <n v="724.38136000000009"/>
        <n v="1042.291665"/>
        <n v="4420.2653599999994"/>
        <n v="1355.5004899999999"/>
        <n v="1306.3883000000001"/>
        <n v="1979.8054550000002"/>
        <n v="222.15644499999999"/>
        <n v="163.45733999999999"/>
        <n v="211.73388500000001"/>
        <n v="868.88588500000003"/>
        <n v="4867.3558800000001"/>
        <n v="466.12863500000003"/>
        <n v="812.57844999999998"/>
        <n v="1264.4589000000001"/>
        <n v="456.41914500000001"/>
        <n v="484.69201499999997"/>
        <n v="763.37205999999992"/>
        <n v="1517.0068999999999"/>
        <n v="1749.6306"/>
        <n v="263.90429"/>
        <n v="3373.2686699999999"/>
        <n v="1438.2709049999999"/>
        <n v="762.69929999999999"/>
        <n v="525.75079500000004"/>
        <n v="247.33341000000001"/>
        <n v="2177.4322149999998"/>
        <n v="3506.9374519999997"/>
        <n v="1304.1921"/>
        <n v="524.52269000000001"/>
        <n v="1345.1122"/>
        <n v="1346.252"/>
        <n v="548.82619999999997"/>
        <n v="432.04108500000001"/>
        <n v="625.04349999999999"/>
        <n v="2533.3332839999998"/>
        <n v="291.3569"/>
        <n v="1203.2325999999998"/>
        <n v="1347.0804400000002"/>
        <n v="628.97549000000004"/>
        <n v="292.70646999999997"/>
        <n v="623.82979999999998"/>
        <n v="1009.6969999999999"/>
        <n v="734.81420000000003"/>
        <n v="467.33922000000001"/>
        <n v="1223.3827999999999"/>
        <n v="3210.866282"/>
        <n v="896.57957499999998"/>
        <n v="230.40021999999999"/>
        <n v="948.76442000000009"/>
        <n v="112.18739000000001"/>
        <n v="954.95650999999998"/>
        <n v="221.746915"/>
        <n v="162.84709000000001"/>
        <n v="1298.28747"/>
        <n v="1167.413"/>
        <n v="716.00940000000003"/>
        <n v="3904.7285000000002"/>
        <n v="635.87764500000003"/>
        <n v="1993.3457999999998"/>
        <n v="1153.487265"/>
        <n v="4746.2893999999997"/>
        <n v="452.71829500000001"/>
        <n v="3899.8546000000001"/>
        <n v="2000.9633650000001"/>
        <n v="387.57341000000002"/>
        <n v="4199.9519999999993"/>
        <n v="1260.9887020000001"/>
        <n v="4103.4221400000006"/>
        <n v="2846.891901"/>
        <n v="273.010785"/>
        <n v="335.32839999999999"/>
        <n v="1447.4675"/>
        <n v="950.05730500000004"/>
        <n v="2646.7097370000001"/>
        <n v="474.63440000000003"/>
        <n v="2396.7383049999999"/>
        <n v="751.80253500000003"/>
        <n v="327.98685499999999"/>
        <n v="859.68277999999987"/>
        <n v="1070.26424"/>
        <n v="499.23764"/>
        <n v="252.78186500000001"/>
        <n v="175.93379999999999"/>
        <n v="232.26218"/>
        <n v="1613.876205"/>
        <n v="780.41605000000004"/>
        <n v="290.29065000000003"/>
        <n v="970.46680500000002"/>
        <n v="488.90368000000001"/>
        <n v="2551.7113629999999"/>
        <n v="450.03392500000001"/>
        <n v="1919.9944"/>
        <n v="1679.6411940000003"/>
        <n v="491.50598499999995"/>
        <n v="762.46299999999997"/>
        <n v="841.00468500000011"/>
        <n v="2834.018885"/>
        <n v="451.88262500000002"/>
        <n v="1457.1890799999999"/>
        <n v="337.89099999999996"/>
        <n v="714.486265"/>
        <n v="1011.8424000000001"/>
        <n v="548.44673"/>
        <n v="1642.0494549999999"/>
        <n v="798.64752500000009"/>
        <n v="741.85220000000004"/>
        <n v="1388.7968500000002"/>
        <n v="655.17501000000004"/>
        <n v="526.78181500000005"/>
        <n v="1736.17661"/>
        <n v="3447.2840999999999"/>
        <n v="197.29500000000002"/>
        <n v="2123.218226"/>
        <n v="862.75411000000008"/>
        <n v="443.33877000000001"/>
        <n v="443.82633999999996"/>
        <n v="2491.5220850000001"/>
        <n v="2324.147453"/>
        <n v="995.7721600000001"/>
        <n v="826.90440000000001"/>
        <n v="1876.7737700000002"/>
        <n v="3658.0282160000002"/>
        <n v="876.5249"/>
        <n v="538.35360000000003"/>
        <n v="1212.4992399999999"/>
        <n v="270.924395"/>
        <n v="398.79259999999999"/>
        <n v="1249.5290849999999"/>
        <n v="2601.8950519999999"/>
        <n v="879.85930000000008"/>
        <n v="3559.5589800000002"/>
        <n v="4221.1138200000005"/>
        <n v="171.10268000000002"/>
        <n v="856.9861800000001"/>
        <n v="202.01769999999999"/>
        <n v="1645.0894700000001"/>
        <n v="2159.5382290000002"/>
        <n v="985.04320000000007"/>
        <n v="687.79800999999998"/>
        <n v="2167.728345"/>
        <n v="4442.3802999999998"/>
        <n v="413.75227000000007"/>
        <n v="1374.787235"/>
        <n v="1295.00712"/>
        <n v="1209.4477999999999"/>
        <n v="3748.4449300000001"/>
        <n v="3972.5518050000001"/>
        <n v="225.08351999999999"/>
        <n v="2249.3659640000001"/>
        <n v="2023.485475"/>
        <n v="170.47001499999999"/>
        <n v="3347.5817150000003"/>
        <n v="316.1454"/>
        <n v="1139.406555"/>
        <n v="2188.0819999999999"/>
        <n v="732.50482"/>
        <n v="4450.1398200000003"/>
        <n v="359.41708499999999"/>
        <n v="3972.7614000000003"/>
        <n v="802.31354499999998"/>
        <n v="1439.45579"/>
        <n v="928.80267000000003"/>
        <n v="2530.9489000000003"/>
        <n v="335.34703000000002"/>
        <n v="1059.450155"/>
        <n v="827.75229999999988"/>
        <n v="1792.9303370000002"/>
        <n v="248.09791000000001"/>
        <n v="446.27218000000005"/>
        <n v="198.15818999999999"/>
        <n v="1155.42236"/>
        <n v="4897.0247600000002"/>
        <n v="654.81950500000005"/>
        <n v="570.88670000000002"/>
        <n v="704.54989999999998"/>
        <n v="897.81851000000006"/>
        <n v="575.74134500000002"/>
        <n v="1434.9854399999999"/>
        <n v="1092.8849"/>
        <n v="3987.1704299999997"/>
        <n v="1397.445555"/>
        <n v="190.95274499999999"/>
        <n v="1209.6651200000001"/>
        <n v="1320.4285649999999"/>
        <n v="456.28420999999997"/>
        <n v="855.13469999999995"/>
        <n v="210.22647000000001"/>
        <n v="3467.2147199999999"/>
        <n v="1516.15344"/>
        <n v="1188.4048580000001"/>
        <n v="445.44026500000001"/>
        <n v="585.59024999999997"/>
        <n v="407.6497"/>
        <n v="1501.976005"/>
        <n v="1902.3259999999998"/>
        <n v="1079.635025"/>
        <n v="1135.32276"/>
        <n v="974.89105999999992"/>
        <n v="1057.7086999999999"/>
        <n v="4167.6081100000001"/>
        <n v="1128.6538699999999"/>
        <n v="359.14800000000002"/>
        <n v="3390.7548000000002"/>
        <n v="1129.9343000000001"/>
        <n v="456.11885000000001"/>
        <n v="4464.1197400000001"/>
        <n v="167.46323000000001"/>
        <n v="2304.5566159999998"/>
        <n v="322.71211"/>
        <n v="1677.6304049999999"/>
        <n v="1125.3421000000001"/>
        <n v="347.14096000000001"/>
        <n v="1136.3283200000001"/>
        <n v="2042.060465"/>
        <n v="1033.8931600000001"/>
        <n v="898.81587500000001"/>
        <n v="1049.3945799999999"/>
        <n v="290.40880000000004"/>
        <n v="860.53615000000013"/>
        <n v="1151.2405000000001"/>
        <n v="4194.9244100000005"/>
        <n v="2418.0933500000001"/>
        <n v="531.21698500000002"/>
        <n v="239.60958999999997"/>
        <n v="1080.74863"/>
        <n v="922.24025999999992"/>
        <n v="3612.4573700000001"/>
        <n v="3828.27495"/>
        <n v="569.34305000000006"/>
        <n v="3416.6273000000001"/>
        <n v="834.71643000000006"/>
        <n v="4666.1442399999996"/>
        <n v="1890.3491409999999"/>
        <n v="4090.4199500000004"/>
        <n v="1425.46082"/>
        <n v="1021.4636"/>
        <n v="583.65204000000006"/>
        <n v="1435.8364369999999"/>
        <n v="172.8897"/>
        <n v="858.23022999999989"/>
        <n v="369.34280000000001"/>
        <n v="2070.9020339999997"/>
        <n v="999.10376500000007"/>
        <n v="1967.3335729999999"/>
        <n v="1108.5586799999999"/>
        <n v="762.35180000000003"/>
        <n v="317.62876999999997"/>
        <n v="370.43545"/>
        <n v="3689.8733079999997"/>
        <n v="904.80273"/>
        <n v="795.45169999999996"/>
        <n v="2711.7993780000002"/>
        <n v="633.80755999999997"/>
        <n v="963.03970000000004"/>
        <n v="1128.9109249999999"/>
        <n v="5259.0829389999999"/>
        <n v="226.15688"/>
        <n v="1079.1959999999999"/>
        <n v="597.97309999999993"/>
        <n v="220.37359499999997"/>
        <n v="1223.58392"/>
        <n v="4094.1285400000002"/>
        <n v="563.04578500000002"/>
        <n v="1101.51747"/>
        <n v="722.82156499999996"/>
        <n v="3972.2746200000001"/>
        <n v="1442.607385"/>
        <n v="245.97201000000001"/>
        <n v="398.98410000000001"/>
        <n v="772.72532000000001"/>
        <n v="512.41886999999997"/>
        <n v="1896.317192"/>
        <n v="220.08308499999998"/>
        <n v="715.35538999999994"/>
        <n v="522.79887500000007"/>
        <n v="1098.2501299999999"/>
        <n v="452.9477"/>
        <n v="467.06400000000002"/>
        <n v="611.23529500000006"/>
        <n v="1717.8682400000002"/>
        <n v="2247.8599999999997"/>
        <n v="1109.36229"/>
        <n v="645.78433999999993"/>
        <n v="443.39159000000001"/>
        <n v="215.43609999999998"/>
        <n v="2388.7662700000001"/>
        <n v="649.68860000000006"/>
        <n v="289.94893500000001"/>
        <n v="1935.0368900000001"/>
        <n v="765.07737500000007"/>
        <n v="285.068375"/>
        <n v="263.29920000000004"/>
        <n v="944.73824000000002"/>
        <n v="1832.8238099999999"/>
        <n v="860.38233999999989"/>
        <n v="3746.5343750000002"/>
        <n v="1384.47972"/>
        <n v="2177.1342300000001"/>
        <n v="1312.667745"/>
        <n v="532.74002499999995"/>
        <n v="1372.547184"/>
        <n v="1301.916105"/>
        <n v="867.11912499999994"/>
        <n v="413.40824499999997"/>
        <n v="1883.8703659999999"/>
        <n v="3330.7550799999999"/>
        <n v="569.98374999999999"/>
        <n v="639.36034499999994"/>
        <n v="493.47050000000002"/>
        <n v="619.87518"/>
        <n v="873.32292500000005"/>
        <n v="205.53249"/>
        <n v="996.40599999999995"/>
        <n v="1822.34512"/>
        <n v="511.65003999999999"/>
        <n v="3691.0608030000003"/>
        <n v="3841.5474000000004"/>
        <n v="2029.6863450000001"/>
        <n v="1234.7172"/>
        <n v="537.33642499999996"/>
        <n v="2356.301618"/>
        <n v="170.24553"/>
        <n v="1080.6839"/>
        <n v="395.607145"/>
        <n v="1289.0057650000001"/>
        <n v="541.56611999999996"/>
        <n v="405.81161000000003"/>
        <n v="4166.1602000000003"/>
        <n v="753.71638999999993"/>
        <n v="471.82035500000001"/>
        <n v="659.35083000000009"/>
        <n v="844.2666999999999"/>
        <n v="2612.5674770000001"/>
        <n v="685.84795999999994"/>
        <n v="479.56567999999999"/>
        <n v="664.054485"/>
        <n v="716.20122000000003"/>
        <n v="1059.4225700000002"/>
        <n v="1193.825595"/>
        <n v="6002.139897"/>
        <n v="2016.7336029999999"/>
        <n v="1247.9708949999999"/>
        <n v="1134.5518999999999"/>
        <n v="851.57587000000001"/>
        <n v="269.95683500000001"/>
        <n v="1444.9854399999999"/>
        <n v="1222.4350850000001"/>
        <n v="698.55069500000002"/>
        <n v="323.84357"/>
        <n v="4726.9853999999996"/>
        <n v="4957.7662399999999"/>
        <n v="429.62711999999999"/>
        <n v="317.16149000000001"/>
        <n v="113.59407000000002"/>
        <n v="561.53689999999995"/>
        <n v="910.17980000000011"/>
        <n v="605.91729999999995"/>
        <n v="163.39618000000002"/>
        <n v="3760.7527700000001"/>
        <n v="1864.8421699999999"/>
        <n v="124.15650000000001"/>
        <n v="1623.2846999999999"/>
        <n v="1582.882173"/>
        <n v="441.51588000000004"/>
        <n v="647.40129999999999"/>
        <n v="1143.6738149999999"/>
        <n v="1130.5934549999999"/>
        <n v="3006.3580549999997"/>
        <n v="1019.7772199999999"/>
        <n v="454.42348000000004"/>
        <n v="327.71609999999998"/>
        <n v="677.01925000000006"/>
        <n v="733.77479999999991"/>
        <n v="1037.0912549999998"/>
        <n v="2692.6514400000001"/>
        <n v="1070.4469999999999"/>
        <n v="3425.4053350000004"/>
        <n v="188.0487"/>
        <n v="861.53"/>
        <n v="329.25298499999997"/>
        <n v="302.18091500000003"/>
        <n v="1447.8330149999999"/>
        <n v="474.70528999999999"/>
        <n v="1704.3341400000002"/>
        <n v="1095.933"/>
        <n v="274.19479999999999"/>
        <n v="435.70436499999994"/>
        <n v="2246.2043750000003"/>
        <n v="418.91130999999996"/>
        <n v="828.3680700000001"/>
        <n v="2453.5698550000002"/>
        <n v="1428.3459399999999"/>
        <n v="172.03537"/>
        <n v="4740.3879999999999"/>
        <n v="853.46717999999998"/>
        <n v="373.26251000000002"/>
        <n v="547.24489999999992"/>
        <n v="3834.4566"/>
        <n v="714.74727999999993"/>
        <n v="713.39025000000004"/>
        <n v="3482.8654000000001"/>
        <n v="151.53449000000001"/>
        <n v="930.18935500000009"/>
        <n v="1193.112525"/>
        <n v="196.47800000000001"/>
        <n v="170.89257500000002"/>
        <n v="434.04408999999998"/>
        <n v="526.14694499999996"/>
        <n v="271.082855"/>
        <n v="6259.2873090000003"/>
        <n v="4671.8163249999998"/>
        <n v="320.87869999999998"/>
        <n v="3782.9724199999996"/>
        <n v="2125.9377949999998"/>
        <n v="246.46188000000001"/>
        <n v="1611.53045"/>
        <n v="2147.2478799999999"/>
        <n v="3390.0652999999998"/>
        <n v="687.59609999999998"/>
        <n v="694.09098500000005"/>
        <n v="457.14130499999999"/>
        <n v="453.6259"/>
        <n v="3639.7575999999999"/>
        <n v="1876.5875449999999"/>
        <n v="1127.2331389999999"/>
        <n v="173.1677"/>
        <n v="116.34627"/>
        <n v="1949.6719170000001"/>
        <n v="720.17008499999997"/>
        <n v="542.50233500000002"/>
        <n v="2810.1333050000003"/>
        <n v="1298.1345699999999"/>
        <n v="4389.6376300000002"/>
        <n v="423.98926499999999"/>
        <n v="1314.3336649999999"/>
        <n v="705.00213000000008"/>
        <n v="937.79046999999991"/>
        <n v="2239.5744239999999"/>
        <n v="1032.5206000000001"/>
        <n v="1262.9165600000001"/>
        <n v="1079.5937330000002"/>
        <n v="1141.1685"/>
        <n v="1060.05483"/>
        <n v="220.59807999999998"/>
        <n v="162.98335"/>
        <n v="200.7945"/>
        <n v="2914.1360300000001"/>
      </sharedItems>
      <fieldGroup base="7">
        <rangePr autoStart="0" autoEnd="0" startNum="500" endNum="5000" groupInterval="750"/>
        <groupItems count="8">
          <s v="&lt;500"/>
          <s v="500-1250"/>
          <s v="1250-2000"/>
          <s v="2000-2750"/>
          <s v="2750-3500"/>
          <s v="3500-4250"/>
          <s v="4250-5000"/>
          <s v="&gt;5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1"/>
    <x v="2"/>
    <x v="1"/>
    <x v="2"/>
    <x v="1"/>
    <x v="1"/>
    <x v="2"/>
  </r>
  <r>
    <x v="3"/>
    <x v="1"/>
    <x v="3"/>
    <x v="2"/>
    <x v="0"/>
    <x v="1"/>
    <x v="2"/>
    <x v="3"/>
  </r>
  <r>
    <x v="4"/>
    <x v="1"/>
    <x v="4"/>
    <x v="0"/>
    <x v="0"/>
    <x v="1"/>
    <x v="2"/>
    <x v="4"/>
  </r>
  <r>
    <x v="5"/>
    <x v="0"/>
    <x v="5"/>
    <x v="0"/>
    <x v="0"/>
    <x v="1"/>
    <x v="1"/>
    <x v="5"/>
  </r>
  <r>
    <x v="6"/>
    <x v="0"/>
    <x v="6"/>
    <x v="1"/>
    <x v="1"/>
    <x v="1"/>
    <x v="1"/>
    <x v="6"/>
  </r>
  <r>
    <x v="7"/>
    <x v="0"/>
    <x v="7"/>
    <x v="0"/>
    <x v="2"/>
    <x v="1"/>
    <x v="2"/>
    <x v="7"/>
  </r>
  <r>
    <x v="7"/>
    <x v="1"/>
    <x v="8"/>
    <x v="0"/>
    <x v="3"/>
    <x v="1"/>
    <x v="3"/>
    <x v="8"/>
  </r>
  <r>
    <x v="8"/>
    <x v="0"/>
    <x v="9"/>
    <x v="0"/>
    <x v="0"/>
    <x v="1"/>
    <x v="2"/>
    <x v="9"/>
  </r>
  <r>
    <x v="9"/>
    <x v="1"/>
    <x v="10"/>
    <x v="0"/>
    <x v="0"/>
    <x v="1"/>
    <x v="3"/>
    <x v="10"/>
  </r>
  <r>
    <x v="10"/>
    <x v="0"/>
    <x v="11"/>
    <x v="0"/>
    <x v="0"/>
    <x v="0"/>
    <x v="1"/>
    <x v="11"/>
  </r>
  <r>
    <x v="11"/>
    <x v="1"/>
    <x v="12"/>
    <x v="1"/>
    <x v="0"/>
    <x v="1"/>
    <x v="0"/>
    <x v="12"/>
  </r>
  <r>
    <x v="12"/>
    <x v="0"/>
    <x v="13"/>
    <x v="3"/>
    <x v="0"/>
    <x v="1"/>
    <x v="1"/>
    <x v="13"/>
  </r>
  <r>
    <x v="13"/>
    <x v="1"/>
    <x v="14"/>
    <x v="4"/>
    <x v="0"/>
    <x v="0"/>
    <x v="1"/>
    <x v="14"/>
  </r>
  <r>
    <x v="0"/>
    <x v="1"/>
    <x v="15"/>
    <x v="2"/>
    <x v="1"/>
    <x v="1"/>
    <x v="0"/>
    <x v="15"/>
  </r>
  <r>
    <x v="14"/>
    <x v="0"/>
    <x v="16"/>
    <x v="1"/>
    <x v="1"/>
    <x v="1"/>
    <x v="3"/>
    <x v="16"/>
  </r>
  <r>
    <x v="11"/>
    <x v="1"/>
    <x v="17"/>
    <x v="2"/>
    <x v="0"/>
    <x v="1"/>
    <x v="3"/>
    <x v="17"/>
  </r>
  <r>
    <x v="12"/>
    <x v="1"/>
    <x v="18"/>
    <x v="4"/>
    <x v="0"/>
    <x v="1"/>
    <x v="0"/>
    <x v="18"/>
  </r>
  <r>
    <x v="15"/>
    <x v="1"/>
    <x v="19"/>
    <x v="3"/>
    <x v="0"/>
    <x v="0"/>
    <x v="0"/>
    <x v="19"/>
  </r>
  <r>
    <x v="8"/>
    <x v="0"/>
    <x v="20"/>
    <x v="3"/>
    <x v="0"/>
    <x v="1"/>
    <x v="3"/>
    <x v="20"/>
  </r>
  <r>
    <x v="15"/>
    <x v="0"/>
    <x v="21"/>
    <x v="1"/>
    <x v="1"/>
    <x v="1"/>
    <x v="0"/>
    <x v="21"/>
  </r>
  <r>
    <x v="1"/>
    <x v="1"/>
    <x v="22"/>
    <x v="1"/>
    <x v="0"/>
    <x v="1"/>
    <x v="1"/>
    <x v="22"/>
  </r>
  <r>
    <x v="16"/>
    <x v="0"/>
    <x v="23"/>
    <x v="1"/>
    <x v="1"/>
    <x v="0"/>
    <x v="3"/>
    <x v="23"/>
  </r>
  <r>
    <x v="7"/>
    <x v="1"/>
    <x v="24"/>
    <x v="0"/>
    <x v="3"/>
    <x v="1"/>
    <x v="2"/>
    <x v="24"/>
  </r>
  <r>
    <x v="17"/>
    <x v="0"/>
    <x v="25"/>
    <x v="0"/>
    <x v="2"/>
    <x v="1"/>
    <x v="1"/>
    <x v="25"/>
  </r>
  <r>
    <x v="18"/>
    <x v="0"/>
    <x v="26"/>
    <x v="2"/>
    <x v="0"/>
    <x v="1"/>
    <x v="3"/>
    <x v="26"/>
  </r>
  <r>
    <x v="19"/>
    <x v="0"/>
    <x v="27"/>
    <x v="1"/>
    <x v="3"/>
    <x v="1"/>
    <x v="2"/>
    <x v="27"/>
  </r>
  <r>
    <x v="11"/>
    <x v="1"/>
    <x v="28"/>
    <x v="5"/>
    <x v="1"/>
    <x v="1"/>
    <x v="2"/>
    <x v="28"/>
  </r>
  <r>
    <x v="5"/>
    <x v="1"/>
    <x v="29"/>
    <x v="3"/>
    <x v="3"/>
    <x v="0"/>
    <x v="0"/>
    <x v="29"/>
  </r>
  <r>
    <x v="20"/>
    <x v="1"/>
    <x v="30"/>
    <x v="3"/>
    <x v="0"/>
    <x v="0"/>
    <x v="0"/>
    <x v="30"/>
  </r>
  <r>
    <x v="1"/>
    <x v="0"/>
    <x v="31"/>
    <x v="0"/>
    <x v="0"/>
    <x v="1"/>
    <x v="3"/>
    <x v="31"/>
  </r>
  <r>
    <x v="0"/>
    <x v="0"/>
    <x v="32"/>
    <x v="0"/>
    <x v="4"/>
    <x v="1"/>
    <x v="0"/>
    <x v="32"/>
  </r>
  <r>
    <x v="18"/>
    <x v="1"/>
    <x v="33"/>
    <x v="0"/>
    <x v="0"/>
    <x v="1"/>
    <x v="2"/>
    <x v="33"/>
  </r>
  <r>
    <x v="2"/>
    <x v="1"/>
    <x v="34"/>
    <x v="3"/>
    <x v="1"/>
    <x v="0"/>
    <x v="0"/>
    <x v="34"/>
  </r>
  <r>
    <x v="0"/>
    <x v="1"/>
    <x v="35"/>
    <x v="2"/>
    <x v="0"/>
    <x v="1"/>
    <x v="2"/>
    <x v="35"/>
  </r>
  <r>
    <x v="10"/>
    <x v="0"/>
    <x v="36"/>
    <x v="1"/>
    <x v="2"/>
    <x v="1"/>
    <x v="2"/>
    <x v="36"/>
  </r>
  <r>
    <x v="21"/>
    <x v="1"/>
    <x v="37"/>
    <x v="2"/>
    <x v="0"/>
    <x v="1"/>
    <x v="0"/>
    <x v="37"/>
  </r>
  <r>
    <x v="22"/>
    <x v="1"/>
    <x v="38"/>
    <x v="3"/>
    <x v="1"/>
    <x v="0"/>
    <x v="3"/>
    <x v="38"/>
  </r>
  <r>
    <x v="8"/>
    <x v="1"/>
    <x v="39"/>
    <x v="3"/>
    <x v="0"/>
    <x v="0"/>
    <x v="0"/>
    <x v="39"/>
  </r>
  <r>
    <x v="23"/>
    <x v="0"/>
    <x v="40"/>
    <x v="0"/>
    <x v="0"/>
    <x v="1"/>
    <x v="3"/>
    <x v="40"/>
  </r>
  <r>
    <x v="5"/>
    <x v="0"/>
    <x v="41"/>
    <x v="3"/>
    <x v="3"/>
    <x v="1"/>
    <x v="1"/>
    <x v="41"/>
  </r>
  <r>
    <x v="24"/>
    <x v="1"/>
    <x v="42"/>
    <x v="2"/>
    <x v="1"/>
    <x v="1"/>
    <x v="1"/>
    <x v="42"/>
  </r>
  <r>
    <x v="7"/>
    <x v="0"/>
    <x v="43"/>
    <x v="1"/>
    <x v="3"/>
    <x v="1"/>
    <x v="1"/>
    <x v="43"/>
  </r>
  <r>
    <x v="25"/>
    <x v="1"/>
    <x v="44"/>
    <x v="3"/>
    <x v="1"/>
    <x v="1"/>
    <x v="3"/>
    <x v="44"/>
  </r>
  <r>
    <x v="19"/>
    <x v="1"/>
    <x v="45"/>
    <x v="3"/>
    <x v="0"/>
    <x v="1"/>
    <x v="0"/>
    <x v="45"/>
  </r>
  <r>
    <x v="1"/>
    <x v="0"/>
    <x v="46"/>
    <x v="3"/>
    <x v="3"/>
    <x v="1"/>
    <x v="3"/>
    <x v="46"/>
  </r>
  <r>
    <x v="2"/>
    <x v="0"/>
    <x v="47"/>
    <x v="1"/>
    <x v="0"/>
    <x v="1"/>
    <x v="2"/>
    <x v="47"/>
  </r>
  <r>
    <x v="8"/>
    <x v="0"/>
    <x v="48"/>
    <x v="2"/>
    <x v="0"/>
    <x v="1"/>
    <x v="1"/>
    <x v="48"/>
  </r>
  <r>
    <x v="26"/>
    <x v="1"/>
    <x v="49"/>
    <x v="3"/>
    <x v="1"/>
    <x v="0"/>
    <x v="1"/>
    <x v="49"/>
  </r>
  <r>
    <x v="1"/>
    <x v="0"/>
    <x v="50"/>
    <x v="3"/>
    <x v="0"/>
    <x v="1"/>
    <x v="3"/>
    <x v="50"/>
  </r>
  <r>
    <x v="27"/>
    <x v="0"/>
    <x v="51"/>
    <x v="1"/>
    <x v="3"/>
    <x v="1"/>
    <x v="2"/>
    <x v="51"/>
  </r>
  <r>
    <x v="28"/>
    <x v="1"/>
    <x v="52"/>
    <x v="0"/>
    <x v="1"/>
    <x v="0"/>
    <x v="0"/>
    <x v="52"/>
  </r>
  <r>
    <x v="26"/>
    <x v="1"/>
    <x v="53"/>
    <x v="1"/>
    <x v="0"/>
    <x v="0"/>
    <x v="1"/>
    <x v="53"/>
  </r>
  <r>
    <x v="29"/>
    <x v="0"/>
    <x v="54"/>
    <x v="0"/>
    <x v="2"/>
    <x v="1"/>
    <x v="2"/>
    <x v="54"/>
  </r>
  <r>
    <x v="30"/>
    <x v="1"/>
    <x v="55"/>
    <x v="3"/>
    <x v="3"/>
    <x v="0"/>
    <x v="2"/>
    <x v="55"/>
  </r>
  <r>
    <x v="30"/>
    <x v="0"/>
    <x v="56"/>
    <x v="1"/>
    <x v="3"/>
    <x v="1"/>
    <x v="3"/>
    <x v="56"/>
  </r>
  <r>
    <x v="1"/>
    <x v="1"/>
    <x v="57"/>
    <x v="1"/>
    <x v="3"/>
    <x v="0"/>
    <x v="1"/>
    <x v="57"/>
  </r>
  <r>
    <x v="31"/>
    <x v="0"/>
    <x v="58"/>
    <x v="2"/>
    <x v="1"/>
    <x v="0"/>
    <x v="1"/>
    <x v="58"/>
  </r>
  <r>
    <x v="16"/>
    <x v="0"/>
    <x v="59"/>
    <x v="3"/>
    <x v="3"/>
    <x v="1"/>
    <x v="2"/>
    <x v="59"/>
  </r>
  <r>
    <x v="32"/>
    <x v="1"/>
    <x v="60"/>
    <x v="0"/>
    <x v="2"/>
    <x v="1"/>
    <x v="3"/>
    <x v="60"/>
  </r>
  <r>
    <x v="9"/>
    <x v="1"/>
    <x v="61"/>
    <x v="1"/>
    <x v="5"/>
    <x v="1"/>
    <x v="1"/>
    <x v="61"/>
  </r>
  <r>
    <x v="33"/>
    <x v="1"/>
    <x v="62"/>
    <x v="2"/>
    <x v="1"/>
    <x v="1"/>
    <x v="2"/>
    <x v="62"/>
  </r>
  <r>
    <x v="2"/>
    <x v="0"/>
    <x v="63"/>
    <x v="0"/>
    <x v="1"/>
    <x v="1"/>
    <x v="2"/>
    <x v="63"/>
  </r>
  <r>
    <x v="34"/>
    <x v="0"/>
    <x v="64"/>
    <x v="2"/>
    <x v="0"/>
    <x v="0"/>
    <x v="2"/>
    <x v="64"/>
  </r>
  <r>
    <x v="0"/>
    <x v="0"/>
    <x v="65"/>
    <x v="0"/>
    <x v="0"/>
    <x v="1"/>
    <x v="0"/>
    <x v="65"/>
  </r>
  <r>
    <x v="35"/>
    <x v="0"/>
    <x v="66"/>
    <x v="3"/>
    <x v="3"/>
    <x v="1"/>
    <x v="0"/>
    <x v="66"/>
  </r>
  <r>
    <x v="29"/>
    <x v="1"/>
    <x v="31"/>
    <x v="0"/>
    <x v="1"/>
    <x v="1"/>
    <x v="2"/>
    <x v="67"/>
  </r>
  <r>
    <x v="29"/>
    <x v="0"/>
    <x v="67"/>
    <x v="3"/>
    <x v="0"/>
    <x v="1"/>
    <x v="1"/>
    <x v="68"/>
  </r>
  <r>
    <x v="2"/>
    <x v="1"/>
    <x v="68"/>
    <x v="2"/>
    <x v="2"/>
    <x v="0"/>
    <x v="1"/>
    <x v="69"/>
  </r>
  <r>
    <x v="13"/>
    <x v="0"/>
    <x v="69"/>
    <x v="2"/>
    <x v="0"/>
    <x v="0"/>
    <x v="1"/>
    <x v="70"/>
  </r>
  <r>
    <x v="5"/>
    <x v="1"/>
    <x v="70"/>
    <x v="0"/>
    <x v="4"/>
    <x v="1"/>
    <x v="3"/>
    <x v="71"/>
  </r>
  <r>
    <x v="31"/>
    <x v="0"/>
    <x v="71"/>
    <x v="0"/>
    <x v="2"/>
    <x v="1"/>
    <x v="0"/>
    <x v="72"/>
  </r>
  <r>
    <x v="30"/>
    <x v="1"/>
    <x v="72"/>
    <x v="1"/>
    <x v="1"/>
    <x v="1"/>
    <x v="1"/>
    <x v="73"/>
  </r>
  <r>
    <x v="36"/>
    <x v="1"/>
    <x v="73"/>
    <x v="0"/>
    <x v="3"/>
    <x v="1"/>
    <x v="0"/>
    <x v="74"/>
  </r>
  <r>
    <x v="37"/>
    <x v="1"/>
    <x v="74"/>
    <x v="1"/>
    <x v="0"/>
    <x v="1"/>
    <x v="2"/>
    <x v="75"/>
  </r>
  <r>
    <x v="38"/>
    <x v="0"/>
    <x v="75"/>
    <x v="0"/>
    <x v="1"/>
    <x v="1"/>
    <x v="1"/>
    <x v="76"/>
  </r>
  <r>
    <x v="27"/>
    <x v="1"/>
    <x v="76"/>
    <x v="3"/>
    <x v="0"/>
    <x v="1"/>
    <x v="1"/>
    <x v="77"/>
  </r>
  <r>
    <x v="20"/>
    <x v="0"/>
    <x v="77"/>
    <x v="3"/>
    <x v="0"/>
    <x v="1"/>
    <x v="3"/>
    <x v="78"/>
  </r>
  <r>
    <x v="24"/>
    <x v="0"/>
    <x v="36"/>
    <x v="1"/>
    <x v="0"/>
    <x v="1"/>
    <x v="2"/>
    <x v="79"/>
  </r>
  <r>
    <x v="5"/>
    <x v="1"/>
    <x v="78"/>
    <x v="0"/>
    <x v="1"/>
    <x v="1"/>
    <x v="3"/>
    <x v="80"/>
  </r>
  <r>
    <x v="39"/>
    <x v="0"/>
    <x v="79"/>
    <x v="3"/>
    <x v="0"/>
    <x v="1"/>
    <x v="3"/>
    <x v="81"/>
  </r>
  <r>
    <x v="20"/>
    <x v="1"/>
    <x v="80"/>
    <x v="3"/>
    <x v="1"/>
    <x v="0"/>
    <x v="1"/>
    <x v="82"/>
  </r>
  <r>
    <x v="28"/>
    <x v="0"/>
    <x v="81"/>
    <x v="4"/>
    <x v="5"/>
    <x v="1"/>
    <x v="2"/>
    <x v="83"/>
  </r>
  <r>
    <x v="7"/>
    <x v="0"/>
    <x v="82"/>
    <x v="1"/>
    <x v="3"/>
    <x v="0"/>
    <x v="0"/>
    <x v="84"/>
  </r>
  <r>
    <x v="39"/>
    <x v="1"/>
    <x v="83"/>
    <x v="2"/>
    <x v="3"/>
    <x v="0"/>
    <x v="2"/>
    <x v="85"/>
  </r>
  <r>
    <x v="37"/>
    <x v="0"/>
    <x v="84"/>
    <x v="1"/>
    <x v="0"/>
    <x v="0"/>
    <x v="2"/>
    <x v="86"/>
  </r>
  <r>
    <x v="12"/>
    <x v="0"/>
    <x v="85"/>
    <x v="0"/>
    <x v="0"/>
    <x v="1"/>
    <x v="0"/>
    <x v="87"/>
  </r>
  <r>
    <x v="6"/>
    <x v="0"/>
    <x v="7"/>
    <x v="0"/>
    <x v="0"/>
    <x v="1"/>
    <x v="2"/>
    <x v="88"/>
  </r>
  <r>
    <x v="19"/>
    <x v="0"/>
    <x v="86"/>
    <x v="0"/>
    <x v="0"/>
    <x v="1"/>
    <x v="2"/>
    <x v="89"/>
  </r>
  <r>
    <x v="27"/>
    <x v="0"/>
    <x v="87"/>
    <x v="3"/>
    <x v="0"/>
    <x v="1"/>
    <x v="1"/>
    <x v="90"/>
  </r>
  <r>
    <x v="31"/>
    <x v="0"/>
    <x v="88"/>
    <x v="2"/>
    <x v="1"/>
    <x v="1"/>
    <x v="2"/>
    <x v="91"/>
  </r>
  <r>
    <x v="17"/>
    <x v="1"/>
    <x v="8"/>
    <x v="0"/>
    <x v="2"/>
    <x v="0"/>
    <x v="3"/>
    <x v="92"/>
  </r>
  <r>
    <x v="22"/>
    <x v="1"/>
    <x v="47"/>
    <x v="1"/>
    <x v="3"/>
    <x v="1"/>
    <x v="2"/>
    <x v="93"/>
  </r>
  <r>
    <x v="33"/>
    <x v="0"/>
    <x v="89"/>
    <x v="1"/>
    <x v="3"/>
    <x v="0"/>
    <x v="0"/>
    <x v="94"/>
  </r>
  <r>
    <x v="2"/>
    <x v="0"/>
    <x v="80"/>
    <x v="3"/>
    <x v="1"/>
    <x v="1"/>
    <x v="1"/>
    <x v="95"/>
  </r>
  <r>
    <x v="40"/>
    <x v="0"/>
    <x v="43"/>
    <x v="1"/>
    <x v="2"/>
    <x v="1"/>
    <x v="0"/>
    <x v="96"/>
  </r>
  <r>
    <x v="19"/>
    <x v="1"/>
    <x v="90"/>
    <x v="3"/>
    <x v="0"/>
    <x v="1"/>
    <x v="1"/>
    <x v="97"/>
  </r>
  <r>
    <x v="12"/>
    <x v="1"/>
    <x v="91"/>
    <x v="2"/>
    <x v="0"/>
    <x v="0"/>
    <x v="3"/>
    <x v="98"/>
  </r>
  <r>
    <x v="25"/>
    <x v="1"/>
    <x v="92"/>
    <x v="2"/>
    <x v="0"/>
    <x v="0"/>
    <x v="0"/>
    <x v="99"/>
  </r>
  <r>
    <x v="24"/>
    <x v="0"/>
    <x v="93"/>
    <x v="1"/>
    <x v="0"/>
    <x v="1"/>
    <x v="0"/>
    <x v="100"/>
  </r>
  <r>
    <x v="15"/>
    <x v="1"/>
    <x v="94"/>
    <x v="0"/>
    <x v="0"/>
    <x v="1"/>
    <x v="3"/>
    <x v="101"/>
  </r>
  <r>
    <x v="1"/>
    <x v="0"/>
    <x v="95"/>
    <x v="1"/>
    <x v="0"/>
    <x v="1"/>
    <x v="3"/>
    <x v="102"/>
  </r>
  <r>
    <x v="35"/>
    <x v="0"/>
    <x v="96"/>
    <x v="1"/>
    <x v="2"/>
    <x v="0"/>
    <x v="1"/>
    <x v="103"/>
  </r>
  <r>
    <x v="16"/>
    <x v="0"/>
    <x v="97"/>
    <x v="0"/>
    <x v="1"/>
    <x v="1"/>
    <x v="0"/>
    <x v="104"/>
  </r>
  <r>
    <x v="34"/>
    <x v="1"/>
    <x v="24"/>
    <x v="0"/>
    <x v="1"/>
    <x v="0"/>
    <x v="2"/>
    <x v="105"/>
  </r>
  <r>
    <x v="0"/>
    <x v="0"/>
    <x v="98"/>
    <x v="0"/>
    <x v="1"/>
    <x v="1"/>
    <x v="0"/>
    <x v="106"/>
  </r>
  <r>
    <x v="21"/>
    <x v="1"/>
    <x v="99"/>
    <x v="1"/>
    <x v="3"/>
    <x v="1"/>
    <x v="2"/>
    <x v="107"/>
  </r>
  <r>
    <x v="38"/>
    <x v="1"/>
    <x v="100"/>
    <x v="0"/>
    <x v="0"/>
    <x v="1"/>
    <x v="1"/>
    <x v="108"/>
  </r>
  <r>
    <x v="18"/>
    <x v="1"/>
    <x v="101"/>
    <x v="3"/>
    <x v="0"/>
    <x v="0"/>
    <x v="1"/>
    <x v="109"/>
  </r>
  <r>
    <x v="40"/>
    <x v="1"/>
    <x v="51"/>
    <x v="1"/>
    <x v="1"/>
    <x v="1"/>
    <x v="2"/>
    <x v="110"/>
  </r>
  <r>
    <x v="19"/>
    <x v="0"/>
    <x v="102"/>
    <x v="0"/>
    <x v="3"/>
    <x v="1"/>
    <x v="0"/>
    <x v="111"/>
  </r>
  <r>
    <x v="7"/>
    <x v="1"/>
    <x v="43"/>
    <x v="1"/>
    <x v="0"/>
    <x v="1"/>
    <x v="0"/>
    <x v="112"/>
  </r>
  <r>
    <x v="27"/>
    <x v="0"/>
    <x v="103"/>
    <x v="3"/>
    <x v="0"/>
    <x v="1"/>
    <x v="2"/>
    <x v="113"/>
  </r>
  <r>
    <x v="14"/>
    <x v="1"/>
    <x v="104"/>
    <x v="1"/>
    <x v="2"/>
    <x v="1"/>
    <x v="3"/>
    <x v="114"/>
  </r>
  <r>
    <x v="8"/>
    <x v="1"/>
    <x v="105"/>
    <x v="0"/>
    <x v="0"/>
    <x v="1"/>
    <x v="3"/>
    <x v="115"/>
  </r>
  <r>
    <x v="30"/>
    <x v="1"/>
    <x v="106"/>
    <x v="4"/>
    <x v="0"/>
    <x v="1"/>
    <x v="1"/>
    <x v="116"/>
  </r>
  <r>
    <x v="38"/>
    <x v="0"/>
    <x v="100"/>
    <x v="0"/>
    <x v="1"/>
    <x v="0"/>
    <x v="1"/>
    <x v="117"/>
  </r>
  <r>
    <x v="41"/>
    <x v="0"/>
    <x v="107"/>
    <x v="0"/>
    <x v="0"/>
    <x v="1"/>
    <x v="1"/>
    <x v="118"/>
  </r>
  <r>
    <x v="7"/>
    <x v="0"/>
    <x v="108"/>
    <x v="2"/>
    <x v="3"/>
    <x v="1"/>
    <x v="2"/>
    <x v="119"/>
  </r>
  <r>
    <x v="36"/>
    <x v="1"/>
    <x v="109"/>
    <x v="3"/>
    <x v="3"/>
    <x v="1"/>
    <x v="0"/>
    <x v="120"/>
  </r>
  <r>
    <x v="1"/>
    <x v="1"/>
    <x v="110"/>
    <x v="2"/>
    <x v="0"/>
    <x v="1"/>
    <x v="3"/>
    <x v="121"/>
  </r>
  <r>
    <x v="34"/>
    <x v="0"/>
    <x v="111"/>
    <x v="0"/>
    <x v="0"/>
    <x v="1"/>
    <x v="2"/>
    <x v="122"/>
  </r>
  <r>
    <x v="36"/>
    <x v="1"/>
    <x v="112"/>
    <x v="1"/>
    <x v="1"/>
    <x v="0"/>
    <x v="3"/>
    <x v="123"/>
  </r>
  <r>
    <x v="42"/>
    <x v="0"/>
    <x v="113"/>
    <x v="1"/>
    <x v="2"/>
    <x v="1"/>
    <x v="2"/>
    <x v="124"/>
  </r>
  <r>
    <x v="21"/>
    <x v="0"/>
    <x v="114"/>
    <x v="0"/>
    <x v="0"/>
    <x v="1"/>
    <x v="3"/>
    <x v="125"/>
  </r>
  <r>
    <x v="0"/>
    <x v="0"/>
    <x v="115"/>
    <x v="0"/>
    <x v="0"/>
    <x v="0"/>
    <x v="0"/>
    <x v="126"/>
  </r>
  <r>
    <x v="14"/>
    <x v="0"/>
    <x v="116"/>
    <x v="3"/>
    <x v="0"/>
    <x v="1"/>
    <x v="0"/>
    <x v="127"/>
  </r>
  <r>
    <x v="4"/>
    <x v="0"/>
    <x v="117"/>
    <x v="5"/>
    <x v="3"/>
    <x v="0"/>
    <x v="2"/>
    <x v="128"/>
  </r>
  <r>
    <x v="25"/>
    <x v="1"/>
    <x v="118"/>
    <x v="1"/>
    <x v="3"/>
    <x v="1"/>
    <x v="0"/>
    <x v="129"/>
  </r>
  <r>
    <x v="17"/>
    <x v="0"/>
    <x v="119"/>
    <x v="0"/>
    <x v="0"/>
    <x v="1"/>
    <x v="3"/>
    <x v="130"/>
  </r>
  <r>
    <x v="35"/>
    <x v="0"/>
    <x v="120"/>
    <x v="2"/>
    <x v="0"/>
    <x v="1"/>
    <x v="3"/>
    <x v="131"/>
  </r>
  <r>
    <x v="31"/>
    <x v="0"/>
    <x v="121"/>
    <x v="3"/>
    <x v="3"/>
    <x v="1"/>
    <x v="0"/>
    <x v="132"/>
  </r>
  <r>
    <x v="0"/>
    <x v="1"/>
    <x v="122"/>
    <x v="0"/>
    <x v="0"/>
    <x v="1"/>
    <x v="2"/>
    <x v="133"/>
  </r>
  <r>
    <x v="34"/>
    <x v="0"/>
    <x v="114"/>
    <x v="0"/>
    <x v="0"/>
    <x v="1"/>
    <x v="3"/>
    <x v="134"/>
  </r>
  <r>
    <x v="20"/>
    <x v="0"/>
    <x v="123"/>
    <x v="0"/>
    <x v="0"/>
    <x v="1"/>
    <x v="1"/>
    <x v="135"/>
  </r>
  <r>
    <x v="0"/>
    <x v="1"/>
    <x v="22"/>
    <x v="1"/>
    <x v="0"/>
    <x v="1"/>
    <x v="0"/>
    <x v="136"/>
  </r>
  <r>
    <x v="20"/>
    <x v="1"/>
    <x v="124"/>
    <x v="0"/>
    <x v="0"/>
    <x v="1"/>
    <x v="2"/>
    <x v="137"/>
  </r>
  <r>
    <x v="40"/>
    <x v="0"/>
    <x v="125"/>
    <x v="1"/>
    <x v="2"/>
    <x v="1"/>
    <x v="1"/>
    <x v="138"/>
  </r>
  <r>
    <x v="20"/>
    <x v="0"/>
    <x v="126"/>
    <x v="3"/>
    <x v="0"/>
    <x v="1"/>
    <x v="0"/>
    <x v="139"/>
  </r>
  <r>
    <x v="16"/>
    <x v="1"/>
    <x v="64"/>
    <x v="2"/>
    <x v="3"/>
    <x v="1"/>
    <x v="3"/>
    <x v="140"/>
  </r>
  <r>
    <x v="21"/>
    <x v="1"/>
    <x v="127"/>
    <x v="1"/>
    <x v="1"/>
    <x v="1"/>
    <x v="3"/>
    <x v="141"/>
  </r>
  <r>
    <x v="16"/>
    <x v="1"/>
    <x v="128"/>
    <x v="0"/>
    <x v="3"/>
    <x v="0"/>
    <x v="1"/>
    <x v="142"/>
  </r>
  <r>
    <x v="38"/>
    <x v="1"/>
    <x v="129"/>
    <x v="0"/>
    <x v="3"/>
    <x v="1"/>
    <x v="2"/>
    <x v="143"/>
  </r>
  <r>
    <x v="15"/>
    <x v="1"/>
    <x v="54"/>
    <x v="0"/>
    <x v="2"/>
    <x v="0"/>
    <x v="2"/>
    <x v="144"/>
  </r>
  <r>
    <x v="38"/>
    <x v="0"/>
    <x v="130"/>
    <x v="3"/>
    <x v="2"/>
    <x v="1"/>
    <x v="1"/>
    <x v="145"/>
  </r>
  <r>
    <x v="6"/>
    <x v="1"/>
    <x v="131"/>
    <x v="1"/>
    <x v="2"/>
    <x v="0"/>
    <x v="2"/>
    <x v="146"/>
  </r>
  <r>
    <x v="43"/>
    <x v="0"/>
    <x v="132"/>
    <x v="3"/>
    <x v="1"/>
    <x v="1"/>
    <x v="1"/>
    <x v="147"/>
  </r>
  <r>
    <x v="31"/>
    <x v="0"/>
    <x v="133"/>
    <x v="3"/>
    <x v="1"/>
    <x v="1"/>
    <x v="2"/>
    <x v="148"/>
  </r>
  <r>
    <x v="0"/>
    <x v="1"/>
    <x v="98"/>
    <x v="0"/>
    <x v="1"/>
    <x v="1"/>
    <x v="0"/>
    <x v="149"/>
  </r>
  <r>
    <x v="22"/>
    <x v="1"/>
    <x v="134"/>
    <x v="2"/>
    <x v="1"/>
    <x v="1"/>
    <x v="2"/>
    <x v="150"/>
  </r>
  <r>
    <x v="28"/>
    <x v="1"/>
    <x v="102"/>
    <x v="0"/>
    <x v="0"/>
    <x v="1"/>
    <x v="1"/>
    <x v="151"/>
  </r>
  <r>
    <x v="4"/>
    <x v="0"/>
    <x v="135"/>
    <x v="3"/>
    <x v="2"/>
    <x v="1"/>
    <x v="3"/>
    <x v="152"/>
  </r>
  <r>
    <x v="44"/>
    <x v="0"/>
    <x v="108"/>
    <x v="2"/>
    <x v="0"/>
    <x v="0"/>
    <x v="3"/>
    <x v="153"/>
  </r>
  <r>
    <x v="29"/>
    <x v="0"/>
    <x v="94"/>
    <x v="0"/>
    <x v="1"/>
    <x v="1"/>
    <x v="3"/>
    <x v="154"/>
  </r>
  <r>
    <x v="36"/>
    <x v="1"/>
    <x v="136"/>
    <x v="3"/>
    <x v="0"/>
    <x v="1"/>
    <x v="2"/>
    <x v="155"/>
  </r>
  <r>
    <x v="28"/>
    <x v="1"/>
    <x v="137"/>
    <x v="2"/>
    <x v="0"/>
    <x v="0"/>
    <x v="1"/>
    <x v="156"/>
  </r>
  <r>
    <x v="1"/>
    <x v="1"/>
    <x v="124"/>
    <x v="0"/>
    <x v="0"/>
    <x v="0"/>
    <x v="3"/>
    <x v="157"/>
  </r>
  <r>
    <x v="15"/>
    <x v="1"/>
    <x v="76"/>
    <x v="3"/>
    <x v="0"/>
    <x v="0"/>
    <x v="1"/>
    <x v="158"/>
  </r>
  <r>
    <x v="45"/>
    <x v="0"/>
    <x v="138"/>
    <x v="0"/>
    <x v="2"/>
    <x v="1"/>
    <x v="1"/>
    <x v="159"/>
  </r>
  <r>
    <x v="44"/>
    <x v="0"/>
    <x v="40"/>
    <x v="0"/>
    <x v="0"/>
    <x v="0"/>
    <x v="2"/>
    <x v="160"/>
  </r>
  <r>
    <x v="1"/>
    <x v="0"/>
    <x v="139"/>
    <x v="3"/>
    <x v="0"/>
    <x v="0"/>
    <x v="1"/>
    <x v="161"/>
  </r>
  <r>
    <x v="40"/>
    <x v="1"/>
    <x v="140"/>
    <x v="3"/>
    <x v="1"/>
    <x v="1"/>
    <x v="0"/>
    <x v="162"/>
  </r>
  <r>
    <x v="4"/>
    <x v="0"/>
    <x v="141"/>
    <x v="0"/>
    <x v="3"/>
    <x v="1"/>
    <x v="0"/>
    <x v="163"/>
  </r>
  <r>
    <x v="7"/>
    <x v="1"/>
    <x v="142"/>
    <x v="0"/>
    <x v="0"/>
    <x v="1"/>
    <x v="2"/>
    <x v="164"/>
  </r>
  <r>
    <x v="42"/>
    <x v="1"/>
    <x v="143"/>
    <x v="0"/>
    <x v="5"/>
    <x v="1"/>
    <x v="3"/>
    <x v="165"/>
  </r>
  <r>
    <x v="34"/>
    <x v="0"/>
    <x v="144"/>
    <x v="3"/>
    <x v="4"/>
    <x v="1"/>
    <x v="0"/>
    <x v="166"/>
  </r>
  <r>
    <x v="4"/>
    <x v="0"/>
    <x v="145"/>
    <x v="1"/>
    <x v="2"/>
    <x v="1"/>
    <x v="2"/>
    <x v="167"/>
  </r>
  <r>
    <x v="0"/>
    <x v="0"/>
    <x v="56"/>
    <x v="1"/>
    <x v="1"/>
    <x v="1"/>
    <x v="2"/>
    <x v="168"/>
  </r>
  <r>
    <x v="13"/>
    <x v="1"/>
    <x v="146"/>
    <x v="2"/>
    <x v="2"/>
    <x v="1"/>
    <x v="3"/>
    <x v="169"/>
  </r>
  <r>
    <x v="18"/>
    <x v="1"/>
    <x v="147"/>
    <x v="4"/>
    <x v="0"/>
    <x v="1"/>
    <x v="1"/>
    <x v="170"/>
  </r>
  <r>
    <x v="41"/>
    <x v="1"/>
    <x v="148"/>
    <x v="1"/>
    <x v="0"/>
    <x v="1"/>
    <x v="0"/>
    <x v="171"/>
  </r>
  <r>
    <x v="1"/>
    <x v="1"/>
    <x v="149"/>
    <x v="6"/>
    <x v="0"/>
    <x v="1"/>
    <x v="3"/>
    <x v="172"/>
  </r>
  <r>
    <x v="22"/>
    <x v="0"/>
    <x v="82"/>
    <x v="1"/>
    <x v="1"/>
    <x v="1"/>
    <x v="0"/>
    <x v="173"/>
  </r>
  <r>
    <x v="23"/>
    <x v="0"/>
    <x v="150"/>
    <x v="1"/>
    <x v="0"/>
    <x v="1"/>
    <x v="2"/>
    <x v="174"/>
  </r>
  <r>
    <x v="18"/>
    <x v="0"/>
    <x v="151"/>
    <x v="3"/>
    <x v="0"/>
    <x v="0"/>
    <x v="0"/>
    <x v="175"/>
  </r>
  <r>
    <x v="25"/>
    <x v="1"/>
    <x v="152"/>
    <x v="0"/>
    <x v="3"/>
    <x v="1"/>
    <x v="2"/>
    <x v="176"/>
  </r>
  <r>
    <x v="40"/>
    <x v="1"/>
    <x v="153"/>
    <x v="0"/>
    <x v="1"/>
    <x v="1"/>
    <x v="0"/>
    <x v="177"/>
  </r>
  <r>
    <x v="6"/>
    <x v="0"/>
    <x v="65"/>
    <x v="0"/>
    <x v="3"/>
    <x v="1"/>
    <x v="0"/>
    <x v="178"/>
  </r>
  <r>
    <x v="24"/>
    <x v="0"/>
    <x v="145"/>
    <x v="1"/>
    <x v="2"/>
    <x v="1"/>
    <x v="3"/>
    <x v="179"/>
  </r>
  <r>
    <x v="30"/>
    <x v="1"/>
    <x v="105"/>
    <x v="0"/>
    <x v="0"/>
    <x v="1"/>
    <x v="2"/>
    <x v="180"/>
  </r>
  <r>
    <x v="1"/>
    <x v="0"/>
    <x v="90"/>
    <x v="3"/>
    <x v="0"/>
    <x v="1"/>
    <x v="1"/>
    <x v="181"/>
  </r>
  <r>
    <x v="20"/>
    <x v="1"/>
    <x v="91"/>
    <x v="2"/>
    <x v="2"/>
    <x v="1"/>
    <x v="3"/>
    <x v="182"/>
  </r>
  <r>
    <x v="36"/>
    <x v="0"/>
    <x v="154"/>
    <x v="0"/>
    <x v="0"/>
    <x v="1"/>
    <x v="2"/>
    <x v="183"/>
  </r>
  <r>
    <x v="36"/>
    <x v="1"/>
    <x v="155"/>
    <x v="1"/>
    <x v="3"/>
    <x v="1"/>
    <x v="1"/>
    <x v="184"/>
  </r>
  <r>
    <x v="26"/>
    <x v="1"/>
    <x v="156"/>
    <x v="4"/>
    <x v="2"/>
    <x v="0"/>
    <x v="3"/>
    <x v="185"/>
  </r>
  <r>
    <x v="21"/>
    <x v="0"/>
    <x v="96"/>
    <x v="1"/>
    <x v="3"/>
    <x v="1"/>
    <x v="1"/>
    <x v="186"/>
  </r>
  <r>
    <x v="15"/>
    <x v="0"/>
    <x v="157"/>
    <x v="1"/>
    <x v="2"/>
    <x v="1"/>
    <x v="0"/>
    <x v="187"/>
  </r>
  <r>
    <x v="24"/>
    <x v="0"/>
    <x v="158"/>
    <x v="1"/>
    <x v="1"/>
    <x v="1"/>
    <x v="0"/>
    <x v="188"/>
  </r>
  <r>
    <x v="38"/>
    <x v="0"/>
    <x v="159"/>
    <x v="1"/>
    <x v="3"/>
    <x v="1"/>
    <x v="2"/>
    <x v="189"/>
  </r>
  <r>
    <x v="35"/>
    <x v="1"/>
    <x v="160"/>
    <x v="1"/>
    <x v="0"/>
    <x v="1"/>
    <x v="1"/>
    <x v="190"/>
  </r>
  <r>
    <x v="26"/>
    <x v="0"/>
    <x v="161"/>
    <x v="0"/>
    <x v="0"/>
    <x v="1"/>
    <x v="0"/>
    <x v="191"/>
  </r>
  <r>
    <x v="9"/>
    <x v="1"/>
    <x v="5"/>
    <x v="0"/>
    <x v="0"/>
    <x v="1"/>
    <x v="1"/>
    <x v="192"/>
  </r>
  <r>
    <x v="12"/>
    <x v="0"/>
    <x v="40"/>
    <x v="0"/>
    <x v="1"/>
    <x v="1"/>
    <x v="2"/>
    <x v="193"/>
  </r>
  <r>
    <x v="1"/>
    <x v="1"/>
    <x v="53"/>
    <x v="1"/>
    <x v="0"/>
    <x v="1"/>
    <x v="1"/>
    <x v="194"/>
  </r>
  <r>
    <x v="0"/>
    <x v="1"/>
    <x v="162"/>
    <x v="1"/>
    <x v="0"/>
    <x v="1"/>
    <x v="2"/>
    <x v="195"/>
  </r>
  <r>
    <x v="46"/>
    <x v="0"/>
    <x v="163"/>
    <x v="1"/>
    <x v="0"/>
    <x v="1"/>
    <x v="0"/>
    <x v="196"/>
  </r>
  <r>
    <x v="39"/>
    <x v="0"/>
    <x v="32"/>
    <x v="0"/>
    <x v="3"/>
    <x v="1"/>
    <x v="1"/>
    <x v="197"/>
  </r>
  <r>
    <x v="43"/>
    <x v="0"/>
    <x v="164"/>
    <x v="5"/>
    <x v="0"/>
    <x v="1"/>
    <x v="2"/>
    <x v="198"/>
  </r>
  <r>
    <x v="33"/>
    <x v="0"/>
    <x v="165"/>
    <x v="3"/>
    <x v="0"/>
    <x v="1"/>
    <x v="3"/>
    <x v="199"/>
  </r>
  <r>
    <x v="0"/>
    <x v="0"/>
    <x v="159"/>
    <x v="1"/>
    <x v="0"/>
    <x v="1"/>
    <x v="2"/>
    <x v="200"/>
  </r>
  <r>
    <x v="28"/>
    <x v="0"/>
    <x v="166"/>
    <x v="1"/>
    <x v="1"/>
    <x v="1"/>
    <x v="1"/>
    <x v="201"/>
  </r>
  <r>
    <x v="8"/>
    <x v="0"/>
    <x v="167"/>
    <x v="2"/>
    <x v="0"/>
    <x v="1"/>
    <x v="2"/>
    <x v="202"/>
  </r>
  <r>
    <x v="13"/>
    <x v="0"/>
    <x v="168"/>
    <x v="3"/>
    <x v="0"/>
    <x v="0"/>
    <x v="1"/>
    <x v="203"/>
  </r>
  <r>
    <x v="6"/>
    <x v="1"/>
    <x v="169"/>
    <x v="2"/>
    <x v="0"/>
    <x v="1"/>
    <x v="0"/>
    <x v="204"/>
  </r>
  <r>
    <x v="2"/>
    <x v="0"/>
    <x v="4"/>
    <x v="0"/>
    <x v="1"/>
    <x v="1"/>
    <x v="3"/>
    <x v="205"/>
  </r>
  <r>
    <x v="17"/>
    <x v="1"/>
    <x v="170"/>
    <x v="0"/>
    <x v="0"/>
    <x v="1"/>
    <x v="1"/>
    <x v="206"/>
  </r>
  <r>
    <x v="22"/>
    <x v="1"/>
    <x v="7"/>
    <x v="0"/>
    <x v="3"/>
    <x v="0"/>
    <x v="3"/>
    <x v="207"/>
  </r>
  <r>
    <x v="18"/>
    <x v="0"/>
    <x v="171"/>
    <x v="1"/>
    <x v="0"/>
    <x v="1"/>
    <x v="0"/>
    <x v="208"/>
  </r>
  <r>
    <x v="29"/>
    <x v="1"/>
    <x v="81"/>
    <x v="4"/>
    <x v="1"/>
    <x v="1"/>
    <x v="3"/>
    <x v="209"/>
  </r>
  <r>
    <x v="34"/>
    <x v="1"/>
    <x v="2"/>
    <x v="1"/>
    <x v="1"/>
    <x v="1"/>
    <x v="0"/>
    <x v="210"/>
  </r>
  <r>
    <x v="29"/>
    <x v="1"/>
    <x v="99"/>
    <x v="1"/>
    <x v="5"/>
    <x v="1"/>
    <x v="2"/>
    <x v="211"/>
  </r>
  <r>
    <x v="23"/>
    <x v="1"/>
    <x v="70"/>
    <x v="0"/>
    <x v="3"/>
    <x v="1"/>
    <x v="2"/>
    <x v="212"/>
  </r>
  <r>
    <x v="16"/>
    <x v="0"/>
    <x v="172"/>
    <x v="0"/>
    <x v="1"/>
    <x v="1"/>
    <x v="1"/>
    <x v="213"/>
  </r>
  <r>
    <x v="39"/>
    <x v="0"/>
    <x v="157"/>
    <x v="1"/>
    <x v="3"/>
    <x v="1"/>
    <x v="0"/>
    <x v="214"/>
  </r>
  <r>
    <x v="24"/>
    <x v="0"/>
    <x v="109"/>
    <x v="3"/>
    <x v="3"/>
    <x v="1"/>
    <x v="0"/>
    <x v="215"/>
  </r>
  <r>
    <x v="31"/>
    <x v="0"/>
    <x v="40"/>
    <x v="0"/>
    <x v="0"/>
    <x v="1"/>
    <x v="2"/>
    <x v="216"/>
  </r>
  <r>
    <x v="13"/>
    <x v="1"/>
    <x v="173"/>
    <x v="2"/>
    <x v="0"/>
    <x v="1"/>
    <x v="1"/>
    <x v="217"/>
  </r>
  <r>
    <x v="21"/>
    <x v="0"/>
    <x v="96"/>
    <x v="1"/>
    <x v="1"/>
    <x v="1"/>
    <x v="1"/>
    <x v="218"/>
  </r>
  <r>
    <x v="23"/>
    <x v="0"/>
    <x v="174"/>
    <x v="2"/>
    <x v="0"/>
    <x v="1"/>
    <x v="1"/>
    <x v="219"/>
  </r>
  <r>
    <x v="16"/>
    <x v="0"/>
    <x v="175"/>
    <x v="1"/>
    <x v="1"/>
    <x v="1"/>
    <x v="0"/>
    <x v="220"/>
  </r>
  <r>
    <x v="31"/>
    <x v="0"/>
    <x v="176"/>
    <x v="1"/>
    <x v="0"/>
    <x v="1"/>
    <x v="3"/>
    <x v="221"/>
  </r>
  <r>
    <x v="4"/>
    <x v="1"/>
    <x v="43"/>
    <x v="1"/>
    <x v="2"/>
    <x v="1"/>
    <x v="0"/>
    <x v="222"/>
  </r>
  <r>
    <x v="0"/>
    <x v="1"/>
    <x v="82"/>
    <x v="1"/>
    <x v="0"/>
    <x v="0"/>
    <x v="0"/>
    <x v="223"/>
  </r>
  <r>
    <x v="44"/>
    <x v="1"/>
    <x v="177"/>
    <x v="2"/>
    <x v="0"/>
    <x v="0"/>
    <x v="1"/>
    <x v="224"/>
  </r>
  <r>
    <x v="19"/>
    <x v="1"/>
    <x v="178"/>
    <x v="1"/>
    <x v="2"/>
    <x v="1"/>
    <x v="1"/>
    <x v="225"/>
  </r>
  <r>
    <x v="2"/>
    <x v="1"/>
    <x v="179"/>
    <x v="3"/>
    <x v="0"/>
    <x v="1"/>
    <x v="1"/>
    <x v="226"/>
  </r>
  <r>
    <x v="30"/>
    <x v="0"/>
    <x v="180"/>
    <x v="4"/>
    <x v="0"/>
    <x v="1"/>
    <x v="1"/>
    <x v="227"/>
  </r>
  <r>
    <x v="24"/>
    <x v="0"/>
    <x v="181"/>
    <x v="1"/>
    <x v="1"/>
    <x v="1"/>
    <x v="3"/>
    <x v="228"/>
  </r>
  <r>
    <x v="42"/>
    <x v="1"/>
    <x v="94"/>
    <x v="0"/>
    <x v="3"/>
    <x v="1"/>
    <x v="3"/>
    <x v="229"/>
  </r>
  <r>
    <x v="44"/>
    <x v="0"/>
    <x v="182"/>
    <x v="3"/>
    <x v="1"/>
    <x v="1"/>
    <x v="2"/>
    <x v="230"/>
  </r>
  <r>
    <x v="17"/>
    <x v="0"/>
    <x v="138"/>
    <x v="0"/>
    <x v="2"/>
    <x v="1"/>
    <x v="1"/>
    <x v="231"/>
  </r>
  <r>
    <x v="0"/>
    <x v="0"/>
    <x v="183"/>
    <x v="5"/>
    <x v="0"/>
    <x v="1"/>
    <x v="0"/>
    <x v="232"/>
  </r>
  <r>
    <x v="17"/>
    <x v="1"/>
    <x v="97"/>
    <x v="0"/>
    <x v="1"/>
    <x v="1"/>
    <x v="0"/>
    <x v="233"/>
  </r>
  <r>
    <x v="46"/>
    <x v="1"/>
    <x v="184"/>
    <x v="2"/>
    <x v="3"/>
    <x v="1"/>
    <x v="2"/>
    <x v="234"/>
  </r>
  <r>
    <x v="29"/>
    <x v="0"/>
    <x v="185"/>
    <x v="2"/>
    <x v="3"/>
    <x v="0"/>
    <x v="1"/>
    <x v="235"/>
  </r>
  <r>
    <x v="1"/>
    <x v="0"/>
    <x v="172"/>
    <x v="0"/>
    <x v="0"/>
    <x v="1"/>
    <x v="1"/>
    <x v="236"/>
  </r>
  <r>
    <x v="5"/>
    <x v="1"/>
    <x v="186"/>
    <x v="3"/>
    <x v="3"/>
    <x v="1"/>
    <x v="1"/>
    <x v="237"/>
  </r>
  <r>
    <x v="0"/>
    <x v="1"/>
    <x v="187"/>
    <x v="0"/>
    <x v="0"/>
    <x v="0"/>
    <x v="2"/>
    <x v="238"/>
  </r>
  <r>
    <x v="36"/>
    <x v="1"/>
    <x v="179"/>
    <x v="3"/>
    <x v="1"/>
    <x v="1"/>
    <x v="1"/>
    <x v="239"/>
  </r>
  <r>
    <x v="11"/>
    <x v="0"/>
    <x v="38"/>
    <x v="3"/>
    <x v="3"/>
    <x v="0"/>
    <x v="3"/>
    <x v="240"/>
  </r>
  <r>
    <x v="3"/>
    <x v="0"/>
    <x v="188"/>
    <x v="2"/>
    <x v="1"/>
    <x v="1"/>
    <x v="3"/>
    <x v="241"/>
  </r>
  <r>
    <x v="19"/>
    <x v="0"/>
    <x v="189"/>
    <x v="0"/>
    <x v="1"/>
    <x v="1"/>
    <x v="0"/>
    <x v="242"/>
  </r>
  <r>
    <x v="29"/>
    <x v="1"/>
    <x v="19"/>
    <x v="3"/>
    <x v="2"/>
    <x v="1"/>
    <x v="0"/>
    <x v="243"/>
  </r>
  <r>
    <x v="18"/>
    <x v="0"/>
    <x v="7"/>
    <x v="0"/>
    <x v="0"/>
    <x v="0"/>
    <x v="3"/>
    <x v="244"/>
  </r>
  <r>
    <x v="40"/>
    <x v="1"/>
    <x v="190"/>
    <x v="1"/>
    <x v="0"/>
    <x v="1"/>
    <x v="2"/>
    <x v="245"/>
  </r>
  <r>
    <x v="8"/>
    <x v="0"/>
    <x v="179"/>
    <x v="3"/>
    <x v="0"/>
    <x v="1"/>
    <x v="1"/>
    <x v="246"/>
  </r>
  <r>
    <x v="23"/>
    <x v="1"/>
    <x v="191"/>
    <x v="3"/>
    <x v="0"/>
    <x v="1"/>
    <x v="1"/>
    <x v="247"/>
  </r>
  <r>
    <x v="0"/>
    <x v="1"/>
    <x v="192"/>
    <x v="2"/>
    <x v="1"/>
    <x v="1"/>
    <x v="0"/>
    <x v="248"/>
  </r>
  <r>
    <x v="38"/>
    <x v="1"/>
    <x v="111"/>
    <x v="0"/>
    <x v="1"/>
    <x v="1"/>
    <x v="3"/>
    <x v="249"/>
  </r>
  <r>
    <x v="1"/>
    <x v="1"/>
    <x v="193"/>
    <x v="5"/>
    <x v="3"/>
    <x v="0"/>
    <x v="3"/>
    <x v="250"/>
  </r>
  <r>
    <x v="18"/>
    <x v="0"/>
    <x v="158"/>
    <x v="1"/>
    <x v="3"/>
    <x v="0"/>
    <x v="0"/>
    <x v="251"/>
  </r>
  <r>
    <x v="40"/>
    <x v="1"/>
    <x v="194"/>
    <x v="1"/>
    <x v="3"/>
    <x v="0"/>
    <x v="1"/>
    <x v="252"/>
  </r>
  <r>
    <x v="13"/>
    <x v="1"/>
    <x v="148"/>
    <x v="1"/>
    <x v="2"/>
    <x v="1"/>
    <x v="0"/>
    <x v="253"/>
  </r>
  <r>
    <x v="45"/>
    <x v="1"/>
    <x v="56"/>
    <x v="1"/>
    <x v="0"/>
    <x v="0"/>
    <x v="3"/>
    <x v="254"/>
  </r>
  <r>
    <x v="19"/>
    <x v="0"/>
    <x v="195"/>
    <x v="0"/>
    <x v="2"/>
    <x v="1"/>
    <x v="3"/>
    <x v="255"/>
  </r>
  <r>
    <x v="12"/>
    <x v="1"/>
    <x v="51"/>
    <x v="1"/>
    <x v="0"/>
    <x v="0"/>
    <x v="2"/>
    <x v="256"/>
  </r>
  <r>
    <x v="25"/>
    <x v="0"/>
    <x v="196"/>
    <x v="4"/>
    <x v="0"/>
    <x v="1"/>
    <x v="1"/>
    <x v="257"/>
  </r>
  <r>
    <x v="43"/>
    <x v="1"/>
    <x v="197"/>
    <x v="2"/>
    <x v="5"/>
    <x v="1"/>
    <x v="2"/>
    <x v="258"/>
  </r>
  <r>
    <x v="0"/>
    <x v="1"/>
    <x v="23"/>
    <x v="1"/>
    <x v="0"/>
    <x v="0"/>
    <x v="2"/>
    <x v="259"/>
  </r>
  <r>
    <x v="30"/>
    <x v="0"/>
    <x v="198"/>
    <x v="0"/>
    <x v="0"/>
    <x v="1"/>
    <x v="0"/>
    <x v="260"/>
  </r>
  <r>
    <x v="34"/>
    <x v="0"/>
    <x v="199"/>
    <x v="0"/>
    <x v="1"/>
    <x v="0"/>
    <x v="1"/>
    <x v="261"/>
  </r>
  <r>
    <x v="14"/>
    <x v="1"/>
    <x v="200"/>
    <x v="2"/>
    <x v="2"/>
    <x v="0"/>
    <x v="3"/>
    <x v="262"/>
  </r>
  <r>
    <x v="0"/>
    <x v="1"/>
    <x v="55"/>
    <x v="3"/>
    <x v="0"/>
    <x v="0"/>
    <x v="2"/>
    <x v="263"/>
  </r>
  <r>
    <x v="31"/>
    <x v="0"/>
    <x v="179"/>
    <x v="3"/>
    <x v="2"/>
    <x v="1"/>
    <x v="1"/>
    <x v="264"/>
  </r>
  <r>
    <x v="6"/>
    <x v="1"/>
    <x v="201"/>
    <x v="4"/>
    <x v="2"/>
    <x v="0"/>
    <x v="1"/>
    <x v="265"/>
  </r>
  <r>
    <x v="29"/>
    <x v="1"/>
    <x v="202"/>
    <x v="2"/>
    <x v="1"/>
    <x v="0"/>
    <x v="1"/>
    <x v="266"/>
  </r>
  <r>
    <x v="17"/>
    <x v="0"/>
    <x v="203"/>
    <x v="1"/>
    <x v="2"/>
    <x v="1"/>
    <x v="3"/>
    <x v="267"/>
  </r>
  <r>
    <x v="39"/>
    <x v="1"/>
    <x v="204"/>
    <x v="1"/>
    <x v="1"/>
    <x v="1"/>
    <x v="0"/>
    <x v="268"/>
  </r>
  <r>
    <x v="41"/>
    <x v="1"/>
    <x v="9"/>
    <x v="0"/>
    <x v="1"/>
    <x v="1"/>
    <x v="3"/>
    <x v="269"/>
  </r>
  <r>
    <x v="1"/>
    <x v="1"/>
    <x v="205"/>
    <x v="0"/>
    <x v="1"/>
    <x v="1"/>
    <x v="1"/>
    <x v="270"/>
  </r>
  <r>
    <x v="45"/>
    <x v="1"/>
    <x v="206"/>
    <x v="1"/>
    <x v="3"/>
    <x v="0"/>
    <x v="0"/>
    <x v="271"/>
  </r>
  <r>
    <x v="24"/>
    <x v="1"/>
    <x v="44"/>
    <x v="3"/>
    <x v="3"/>
    <x v="1"/>
    <x v="2"/>
    <x v="272"/>
  </r>
  <r>
    <x v="45"/>
    <x v="1"/>
    <x v="207"/>
    <x v="0"/>
    <x v="1"/>
    <x v="1"/>
    <x v="3"/>
    <x v="273"/>
  </r>
  <r>
    <x v="9"/>
    <x v="1"/>
    <x v="208"/>
    <x v="0"/>
    <x v="0"/>
    <x v="1"/>
    <x v="2"/>
    <x v="274"/>
  </r>
  <r>
    <x v="42"/>
    <x v="0"/>
    <x v="40"/>
    <x v="0"/>
    <x v="3"/>
    <x v="1"/>
    <x v="3"/>
    <x v="275"/>
  </r>
  <r>
    <x v="0"/>
    <x v="1"/>
    <x v="209"/>
    <x v="2"/>
    <x v="3"/>
    <x v="1"/>
    <x v="2"/>
    <x v="276"/>
  </r>
  <r>
    <x v="20"/>
    <x v="0"/>
    <x v="210"/>
    <x v="2"/>
    <x v="0"/>
    <x v="1"/>
    <x v="0"/>
    <x v="277"/>
  </r>
  <r>
    <x v="17"/>
    <x v="1"/>
    <x v="211"/>
    <x v="1"/>
    <x v="3"/>
    <x v="1"/>
    <x v="1"/>
    <x v="278"/>
  </r>
  <r>
    <x v="43"/>
    <x v="0"/>
    <x v="212"/>
    <x v="2"/>
    <x v="1"/>
    <x v="1"/>
    <x v="1"/>
    <x v="279"/>
  </r>
  <r>
    <x v="29"/>
    <x v="0"/>
    <x v="213"/>
    <x v="0"/>
    <x v="1"/>
    <x v="0"/>
    <x v="3"/>
    <x v="280"/>
  </r>
  <r>
    <x v="40"/>
    <x v="1"/>
    <x v="214"/>
    <x v="4"/>
    <x v="2"/>
    <x v="0"/>
    <x v="3"/>
    <x v="281"/>
  </r>
  <r>
    <x v="15"/>
    <x v="1"/>
    <x v="215"/>
    <x v="0"/>
    <x v="1"/>
    <x v="1"/>
    <x v="3"/>
    <x v="282"/>
  </r>
  <r>
    <x v="19"/>
    <x v="0"/>
    <x v="203"/>
    <x v="1"/>
    <x v="1"/>
    <x v="1"/>
    <x v="3"/>
    <x v="283"/>
  </r>
  <r>
    <x v="14"/>
    <x v="0"/>
    <x v="216"/>
    <x v="1"/>
    <x v="0"/>
    <x v="1"/>
    <x v="0"/>
    <x v="284"/>
  </r>
  <r>
    <x v="6"/>
    <x v="1"/>
    <x v="217"/>
    <x v="0"/>
    <x v="1"/>
    <x v="1"/>
    <x v="1"/>
    <x v="285"/>
  </r>
  <r>
    <x v="6"/>
    <x v="0"/>
    <x v="218"/>
    <x v="4"/>
    <x v="3"/>
    <x v="1"/>
    <x v="3"/>
    <x v="286"/>
  </r>
  <r>
    <x v="18"/>
    <x v="0"/>
    <x v="10"/>
    <x v="0"/>
    <x v="0"/>
    <x v="1"/>
    <x v="2"/>
    <x v="287"/>
  </r>
  <r>
    <x v="17"/>
    <x v="0"/>
    <x v="219"/>
    <x v="3"/>
    <x v="1"/>
    <x v="0"/>
    <x v="3"/>
    <x v="288"/>
  </r>
  <r>
    <x v="14"/>
    <x v="1"/>
    <x v="170"/>
    <x v="0"/>
    <x v="2"/>
    <x v="1"/>
    <x v="1"/>
    <x v="289"/>
  </r>
  <r>
    <x v="2"/>
    <x v="0"/>
    <x v="220"/>
    <x v="1"/>
    <x v="0"/>
    <x v="1"/>
    <x v="0"/>
    <x v="290"/>
  </r>
  <r>
    <x v="38"/>
    <x v="1"/>
    <x v="142"/>
    <x v="0"/>
    <x v="1"/>
    <x v="1"/>
    <x v="3"/>
    <x v="291"/>
  </r>
  <r>
    <x v="9"/>
    <x v="1"/>
    <x v="221"/>
    <x v="4"/>
    <x v="3"/>
    <x v="0"/>
    <x v="1"/>
    <x v="292"/>
  </r>
  <r>
    <x v="20"/>
    <x v="0"/>
    <x v="222"/>
    <x v="0"/>
    <x v="0"/>
    <x v="1"/>
    <x v="1"/>
    <x v="293"/>
  </r>
  <r>
    <x v="9"/>
    <x v="1"/>
    <x v="189"/>
    <x v="0"/>
    <x v="2"/>
    <x v="1"/>
    <x v="0"/>
    <x v="294"/>
  </r>
  <r>
    <x v="1"/>
    <x v="1"/>
    <x v="223"/>
    <x v="2"/>
    <x v="0"/>
    <x v="1"/>
    <x v="3"/>
    <x v="295"/>
  </r>
  <r>
    <x v="0"/>
    <x v="1"/>
    <x v="224"/>
    <x v="0"/>
    <x v="0"/>
    <x v="0"/>
    <x v="0"/>
    <x v="296"/>
  </r>
  <r>
    <x v="42"/>
    <x v="1"/>
    <x v="225"/>
    <x v="0"/>
    <x v="1"/>
    <x v="0"/>
    <x v="1"/>
    <x v="297"/>
  </r>
  <r>
    <x v="5"/>
    <x v="1"/>
    <x v="226"/>
    <x v="1"/>
    <x v="2"/>
    <x v="0"/>
    <x v="2"/>
    <x v="298"/>
  </r>
  <r>
    <x v="28"/>
    <x v="0"/>
    <x v="4"/>
    <x v="0"/>
    <x v="1"/>
    <x v="1"/>
    <x v="2"/>
    <x v="299"/>
  </r>
  <r>
    <x v="26"/>
    <x v="1"/>
    <x v="208"/>
    <x v="0"/>
    <x v="2"/>
    <x v="1"/>
    <x v="3"/>
    <x v="300"/>
  </r>
  <r>
    <x v="31"/>
    <x v="0"/>
    <x v="227"/>
    <x v="2"/>
    <x v="2"/>
    <x v="0"/>
    <x v="3"/>
    <x v="301"/>
  </r>
  <r>
    <x v="12"/>
    <x v="0"/>
    <x v="228"/>
    <x v="3"/>
    <x v="3"/>
    <x v="1"/>
    <x v="1"/>
    <x v="302"/>
  </r>
  <r>
    <x v="2"/>
    <x v="0"/>
    <x v="2"/>
    <x v="1"/>
    <x v="3"/>
    <x v="1"/>
    <x v="1"/>
    <x v="303"/>
  </r>
  <r>
    <x v="37"/>
    <x v="0"/>
    <x v="229"/>
    <x v="3"/>
    <x v="3"/>
    <x v="1"/>
    <x v="0"/>
    <x v="304"/>
  </r>
  <r>
    <x v="38"/>
    <x v="1"/>
    <x v="150"/>
    <x v="1"/>
    <x v="3"/>
    <x v="1"/>
    <x v="2"/>
    <x v="305"/>
  </r>
  <r>
    <x v="2"/>
    <x v="0"/>
    <x v="97"/>
    <x v="0"/>
    <x v="3"/>
    <x v="1"/>
    <x v="0"/>
    <x v="306"/>
  </r>
  <r>
    <x v="15"/>
    <x v="0"/>
    <x v="230"/>
    <x v="1"/>
    <x v="1"/>
    <x v="1"/>
    <x v="1"/>
    <x v="307"/>
  </r>
  <r>
    <x v="30"/>
    <x v="1"/>
    <x v="231"/>
    <x v="1"/>
    <x v="0"/>
    <x v="1"/>
    <x v="3"/>
    <x v="308"/>
  </r>
  <r>
    <x v="24"/>
    <x v="0"/>
    <x v="232"/>
    <x v="1"/>
    <x v="3"/>
    <x v="1"/>
    <x v="2"/>
    <x v="309"/>
  </r>
  <r>
    <x v="45"/>
    <x v="1"/>
    <x v="40"/>
    <x v="0"/>
    <x v="0"/>
    <x v="1"/>
    <x v="0"/>
    <x v="310"/>
  </r>
  <r>
    <x v="0"/>
    <x v="0"/>
    <x v="62"/>
    <x v="2"/>
    <x v="0"/>
    <x v="1"/>
    <x v="0"/>
    <x v="311"/>
  </r>
  <r>
    <x v="32"/>
    <x v="1"/>
    <x v="233"/>
    <x v="3"/>
    <x v="2"/>
    <x v="0"/>
    <x v="1"/>
    <x v="312"/>
  </r>
  <r>
    <x v="41"/>
    <x v="1"/>
    <x v="191"/>
    <x v="3"/>
    <x v="0"/>
    <x v="1"/>
    <x v="1"/>
    <x v="313"/>
  </r>
  <r>
    <x v="13"/>
    <x v="0"/>
    <x v="234"/>
    <x v="1"/>
    <x v="0"/>
    <x v="0"/>
    <x v="0"/>
    <x v="314"/>
  </r>
  <r>
    <x v="14"/>
    <x v="1"/>
    <x v="176"/>
    <x v="1"/>
    <x v="0"/>
    <x v="1"/>
    <x v="3"/>
    <x v="315"/>
  </r>
  <r>
    <x v="45"/>
    <x v="1"/>
    <x v="104"/>
    <x v="1"/>
    <x v="0"/>
    <x v="1"/>
    <x v="2"/>
    <x v="316"/>
  </r>
  <r>
    <x v="40"/>
    <x v="1"/>
    <x v="27"/>
    <x v="1"/>
    <x v="0"/>
    <x v="1"/>
    <x v="3"/>
    <x v="317"/>
  </r>
  <r>
    <x v="36"/>
    <x v="0"/>
    <x v="215"/>
    <x v="0"/>
    <x v="0"/>
    <x v="1"/>
    <x v="2"/>
    <x v="318"/>
  </r>
  <r>
    <x v="4"/>
    <x v="1"/>
    <x v="59"/>
    <x v="3"/>
    <x v="1"/>
    <x v="1"/>
    <x v="3"/>
    <x v="319"/>
  </r>
  <r>
    <x v="16"/>
    <x v="1"/>
    <x v="235"/>
    <x v="0"/>
    <x v="1"/>
    <x v="1"/>
    <x v="2"/>
    <x v="320"/>
  </r>
  <r>
    <x v="21"/>
    <x v="0"/>
    <x v="142"/>
    <x v="0"/>
    <x v="5"/>
    <x v="1"/>
    <x v="3"/>
    <x v="321"/>
  </r>
  <r>
    <x v="16"/>
    <x v="1"/>
    <x v="43"/>
    <x v="1"/>
    <x v="0"/>
    <x v="0"/>
    <x v="0"/>
    <x v="322"/>
  </r>
  <r>
    <x v="37"/>
    <x v="1"/>
    <x v="236"/>
    <x v="4"/>
    <x v="0"/>
    <x v="1"/>
    <x v="3"/>
    <x v="323"/>
  </r>
  <r>
    <x v="38"/>
    <x v="1"/>
    <x v="85"/>
    <x v="0"/>
    <x v="0"/>
    <x v="1"/>
    <x v="0"/>
    <x v="324"/>
  </r>
  <r>
    <x v="29"/>
    <x v="1"/>
    <x v="237"/>
    <x v="1"/>
    <x v="1"/>
    <x v="1"/>
    <x v="3"/>
    <x v="325"/>
  </r>
  <r>
    <x v="13"/>
    <x v="0"/>
    <x v="174"/>
    <x v="2"/>
    <x v="1"/>
    <x v="1"/>
    <x v="1"/>
    <x v="326"/>
  </r>
  <r>
    <x v="39"/>
    <x v="1"/>
    <x v="238"/>
    <x v="3"/>
    <x v="3"/>
    <x v="0"/>
    <x v="2"/>
    <x v="327"/>
  </r>
  <r>
    <x v="33"/>
    <x v="0"/>
    <x v="239"/>
    <x v="1"/>
    <x v="1"/>
    <x v="0"/>
    <x v="0"/>
    <x v="328"/>
  </r>
  <r>
    <x v="14"/>
    <x v="1"/>
    <x v="240"/>
    <x v="3"/>
    <x v="0"/>
    <x v="1"/>
    <x v="0"/>
    <x v="329"/>
  </r>
  <r>
    <x v="35"/>
    <x v="0"/>
    <x v="241"/>
    <x v="3"/>
    <x v="1"/>
    <x v="0"/>
    <x v="3"/>
    <x v="330"/>
  </r>
  <r>
    <x v="14"/>
    <x v="1"/>
    <x v="60"/>
    <x v="0"/>
    <x v="0"/>
    <x v="0"/>
    <x v="2"/>
    <x v="331"/>
  </r>
  <r>
    <x v="35"/>
    <x v="0"/>
    <x v="84"/>
    <x v="1"/>
    <x v="0"/>
    <x v="1"/>
    <x v="2"/>
    <x v="332"/>
  </r>
  <r>
    <x v="12"/>
    <x v="0"/>
    <x v="114"/>
    <x v="0"/>
    <x v="0"/>
    <x v="1"/>
    <x v="3"/>
    <x v="333"/>
  </r>
  <r>
    <x v="32"/>
    <x v="0"/>
    <x v="103"/>
    <x v="3"/>
    <x v="3"/>
    <x v="1"/>
    <x v="3"/>
    <x v="334"/>
  </r>
  <r>
    <x v="33"/>
    <x v="1"/>
    <x v="242"/>
    <x v="1"/>
    <x v="0"/>
    <x v="1"/>
    <x v="0"/>
    <x v="335"/>
  </r>
  <r>
    <x v="8"/>
    <x v="1"/>
    <x v="5"/>
    <x v="0"/>
    <x v="0"/>
    <x v="1"/>
    <x v="1"/>
    <x v="336"/>
  </r>
  <r>
    <x v="10"/>
    <x v="1"/>
    <x v="208"/>
    <x v="0"/>
    <x v="1"/>
    <x v="1"/>
    <x v="2"/>
    <x v="337"/>
  </r>
  <r>
    <x v="45"/>
    <x v="1"/>
    <x v="243"/>
    <x v="1"/>
    <x v="1"/>
    <x v="0"/>
    <x v="3"/>
    <x v="338"/>
  </r>
  <r>
    <x v="6"/>
    <x v="0"/>
    <x v="25"/>
    <x v="0"/>
    <x v="1"/>
    <x v="1"/>
    <x v="1"/>
    <x v="339"/>
  </r>
  <r>
    <x v="23"/>
    <x v="0"/>
    <x v="244"/>
    <x v="0"/>
    <x v="0"/>
    <x v="1"/>
    <x v="0"/>
    <x v="340"/>
  </r>
  <r>
    <x v="10"/>
    <x v="1"/>
    <x v="190"/>
    <x v="1"/>
    <x v="0"/>
    <x v="1"/>
    <x v="2"/>
    <x v="341"/>
  </r>
  <r>
    <x v="8"/>
    <x v="0"/>
    <x v="208"/>
    <x v="0"/>
    <x v="0"/>
    <x v="1"/>
    <x v="3"/>
    <x v="342"/>
  </r>
  <r>
    <x v="18"/>
    <x v="1"/>
    <x v="219"/>
    <x v="3"/>
    <x v="0"/>
    <x v="1"/>
    <x v="3"/>
    <x v="343"/>
  </r>
  <r>
    <x v="41"/>
    <x v="0"/>
    <x v="147"/>
    <x v="4"/>
    <x v="5"/>
    <x v="1"/>
    <x v="1"/>
    <x v="344"/>
  </r>
  <r>
    <x v="16"/>
    <x v="0"/>
    <x v="245"/>
    <x v="0"/>
    <x v="2"/>
    <x v="1"/>
    <x v="1"/>
    <x v="345"/>
  </r>
  <r>
    <x v="3"/>
    <x v="1"/>
    <x v="246"/>
    <x v="3"/>
    <x v="3"/>
    <x v="1"/>
    <x v="1"/>
    <x v="346"/>
  </r>
  <r>
    <x v="6"/>
    <x v="1"/>
    <x v="150"/>
    <x v="1"/>
    <x v="1"/>
    <x v="1"/>
    <x v="3"/>
    <x v="347"/>
  </r>
  <r>
    <x v="26"/>
    <x v="0"/>
    <x v="96"/>
    <x v="1"/>
    <x v="1"/>
    <x v="1"/>
    <x v="1"/>
    <x v="348"/>
  </r>
  <r>
    <x v="0"/>
    <x v="1"/>
    <x v="152"/>
    <x v="0"/>
    <x v="0"/>
    <x v="1"/>
    <x v="2"/>
    <x v="349"/>
  </r>
  <r>
    <x v="37"/>
    <x v="0"/>
    <x v="247"/>
    <x v="2"/>
    <x v="0"/>
    <x v="1"/>
    <x v="2"/>
    <x v="350"/>
  </r>
  <r>
    <x v="45"/>
    <x v="0"/>
    <x v="248"/>
    <x v="0"/>
    <x v="0"/>
    <x v="1"/>
    <x v="0"/>
    <x v="351"/>
  </r>
  <r>
    <x v="15"/>
    <x v="0"/>
    <x v="224"/>
    <x v="0"/>
    <x v="0"/>
    <x v="1"/>
    <x v="0"/>
    <x v="352"/>
  </r>
  <r>
    <x v="3"/>
    <x v="1"/>
    <x v="249"/>
    <x v="3"/>
    <x v="0"/>
    <x v="1"/>
    <x v="3"/>
    <x v="353"/>
  </r>
  <r>
    <x v="1"/>
    <x v="0"/>
    <x v="90"/>
    <x v="3"/>
    <x v="0"/>
    <x v="1"/>
    <x v="1"/>
    <x v="354"/>
  </r>
  <r>
    <x v="6"/>
    <x v="1"/>
    <x v="244"/>
    <x v="0"/>
    <x v="0"/>
    <x v="1"/>
    <x v="0"/>
    <x v="355"/>
  </r>
  <r>
    <x v="6"/>
    <x v="1"/>
    <x v="250"/>
    <x v="4"/>
    <x v="2"/>
    <x v="1"/>
    <x v="1"/>
    <x v="356"/>
  </r>
  <r>
    <x v="42"/>
    <x v="1"/>
    <x v="8"/>
    <x v="0"/>
    <x v="2"/>
    <x v="1"/>
    <x v="2"/>
    <x v="357"/>
  </r>
  <r>
    <x v="11"/>
    <x v="1"/>
    <x v="180"/>
    <x v="4"/>
    <x v="0"/>
    <x v="1"/>
    <x v="1"/>
    <x v="358"/>
  </r>
  <r>
    <x v="1"/>
    <x v="0"/>
    <x v="251"/>
    <x v="2"/>
    <x v="0"/>
    <x v="1"/>
    <x v="1"/>
    <x v="359"/>
  </r>
  <r>
    <x v="28"/>
    <x v="0"/>
    <x v="243"/>
    <x v="1"/>
    <x v="3"/>
    <x v="1"/>
    <x v="3"/>
    <x v="360"/>
  </r>
  <r>
    <x v="22"/>
    <x v="1"/>
    <x v="252"/>
    <x v="1"/>
    <x v="1"/>
    <x v="1"/>
    <x v="0"/>
    <x v="361"/>
  </r>
  <r>
    <x v="0"/>
    <x v="0"/>
    <x v="253"/>
    <x v="2"/>
    <x v="0"/>
    <x v="0"/>
    <x v="0"/>
    <x v="362"/>
  </r>
  <r>
    <x v="27"/>
    <x v="0"/>
    <x v="170"/>
    <x v="0"/>
    <x v="1"/>
    <x v="1"/>
    <x v="0"/>
    <x v="363"/>
  </r>
  <r>
    <x v="27"/>
    <x v="0"/>
    <x v="254"/>
    <x v="2"/>
    <x v="3"/>
    <x v="1"/>
    <x v="1"/>
    <x v="364"/>
  </r>
  <r>
    <x v="41"/>
    <x v="0"/>
    <x v="16"/>
    <x v="1"/>
    <x v="1"/>
    <x v="1"/>
    <x v="3"/>
    <x v="365"/>
  </r>
  <r>
    <x v="12"/>
    <x v="0"/>
    <x v="243"/>
    <x v="1"/>
    <x v="2"/>
    <x v="1"/>
    <x v="3"/>
    <x v="366"/>
  </r>
  <r>
    <x v="44"/>
    <x v="0"/>
    <x v="255"/>
    <x v="0"/>
    <x v="3"/>
    <x v="1"/>
    <x v="2"/>
    <x v="367"/>
  </r>
  <r>
    <x v="36"/>
    <x v="1"/>
    <x v="256"/>
    <x v="1"/>
    <x v="3"/>
    <x v="1"/>
    <x v="2"/>
    <x v="368"/>
  </r>
  <r>
    <x v="1"/>
    <x v="1"/>
    <x v="257"/>
    <x v="1"/>
    <x v="2"/>
    <x v="1"/>
    <x v="3"/>
    <x v="369"/>
  </r>
  <r>
    <x v="35"/>
    <x v="0"/>
    <x v="258"/>
    <x v="2"/>
    <x v="0"/>
    <x v="1"/>
    <x v="2"/>
    <x v="370"/>
  </r>
  <r>
    <x v="37"/>
    <x v="0"/>
    <x v="259"/>
    <x v="2"/>
    <x v="0"/>
    <x v="1"/>
    <x v="3"/>
    <x v="371"/>
  </r>
  <r>
    <x v="44"/>
    <x v="0"/>
    <x v="145"/>
    <x v="1"/>
    <x v="1"/>
    <x v="1"/>
    <x v="3"/>
    <x v="372"/>
  </r>
  <r>
    <x v="21"/>
    <x v="1"/>
    <x v="260"/>
    <x v="1"/>
    <x v="3"/>
    <x v="0"/>
    <x v="0"/>
    <x v="373"/>
  </r>
  <r>
    <x v="34"/>
    <x v="1"/>
    <x v="230"/>
    <x v="1"/>
    <x v="0"/>
    <x v="1"/>
    <x v="1"/>
    <x v="374"/>
  </r>
  <r>
    <x v="11"/>
    <x v="0"/>
    <x v="33"/>
    <x v="0"/>
    <x v="0"/>
    <x v="0"/>
    <x v="2"/>
    <x v="375"/>
  </r>
  <r>
    <x v="46"/>
    <x v="0"/>
    <x v="261"/>
    <x v="2"/>
    <x v="2"/>
    <x v="0"/>
    <x v="3"/>
    <x v="376"/>
  </r>
  <r>
    <x v="23"/>
    <x v="1"/>
    <x v="196"/>
    <x v="4"/>
    <x v="0"/>
    <x v="0"/>
    <x v="1"/>
    <x v="377"/>
  </r>
  <r>
    <x v="33"/>
    <x v="0"/>
    <x v="95"/>
    <x v="1"/>
    <x v="2"/>
    <x v="1"/>
    <x v="2"/>
    <x v="378"/>
  </r>
  <r>
    <x v="10"/>
    <x v="1"/>
    <x v="262"/>
    <x v="1"/>
    <x v="1"/>
    <x v="1"/>
    <x v="1"/>
    <x v="379"/>
  </r>
  <r>
    <x v="13"/>
    <x v="0"/>
    <x v="263"/>
    <x v="5"/>
    <x v="3"/>
    <x v="0"/>
    <x v="3"/>
    <x v="380"/>
  </r>
  <r>
    <x v="19"/>
    <x v="1"/>
    <x v="264"/>
    <x v="1"/>
    <x v="0"/>
    <x v="0"/>
    <x v="3"/>
    <x v="381"/>
  </r>
  <r>
    <x v="19"/>
    <x v="1"/>
    <x v="2"/>
    <x v="1"/>
    <x v="0"/>
    <x v="1"/>
    <x v="1"/>
    <x v="382"/>
  </r>
  <r>
    <x v="22"/>
    <x v="0"/>
    <x v="265"/>
    <x v="4"/>
    <x v="3"/>
    <x v="1"/>
    <x v="1"/>
    <x v="383"/>
  </r>
  <r>
    <x v="36"/>
    <x v="1"/>
    <x v="188"/>
    <x v="2"/>
    <x v="3"/>
    <x v="1"/>
    <x v="3"/>
    <x v="384"/>
  </r>
  <r>
    <x v="0"/>
    <x v="1"/>
    <x v="12"/>
    <x v="1"/>
    <x v="0"/>
    <x v="1"/>
    <x v="0"/>
    <x v="385"/>
  </r>
  <r>
    <x v="30"/>
    <x v="0"/>
    <x v="266"/>
    <x v="3"/>
    <x v="0"/>
    <x v="1"/>
    <x v="1"/>
    <x v="386"/>
  </r>
  <r>
    <x v="45"/>
    <x v="1"/>
    <x v="195"/>
    <x v="0"/>
    <x v="3"/>
    <x v="1"/>
    <x v="2"/>
    <x v="387"/>
  </r>
  <r>
    <x v="21"/>
    <x v="0"/>
    <x v="227"/>
    <x v="2"/>
    <x v="0"/>
    <x v="1"/>
    <x v="2"/>
    <x v="388"/>
  </r>
  <r>
    <x v="23"/>
    <x v="0"/>
    <x v="267"/>
    <x v="1"/>
    <x v="2"/>
    <x v="1"/>
    <x v="2"/>
    <x v="389"/>
  </r>
  <r>
    <x v="28"/>
    <x v="1"/>
    <x v="50"/>
    <x v="3"/>
    <x v="5"/>
    <x v="1"/>
    <x v="3"/>
    <x v="390"/>
  </r>
  <r>
    <x v="0"/>
    <x v="0"/>
    <x v="133"/>
    <x v="3"/>
    <x v="0"/>
    <x v="1"/>
    <x v="2"/>
    <x v="391"/>
  </r>
  <r>
    <x v="28"/>
    <x v="1"/>
    <x v="268"/>
    <x v="1"/>
    <x v="1"/>
    <x v="1"/>
    <x v="3"/>
    <x v="392"/>
  </r>
  <r>
    <x v="41"/>
    <x v="1"/>
    <x v="112"/>
    <x v="1"/>
    <x v="1"/>
    <x v="1"/>
    <x v="3"/>
    <x v="393"/>
  </r>
  <r>
    <x v="6"/>
    <x v="0"/>
    <x v="243"/>
    <x v="1"/>
    <x v="3"/>
    <x v="1"/>
    <x v="3"/>
    <x v="394"/>
  </r>
  <r>
    <x v="6"/>
    <x v="1"/>
    <x v="269"/>
    <x v="2"/>
    <x v="0"/>
    <x v="1"/>
    <x v="2"/>
    <x v="395"/>
  </r>
  <r>
    <x v="32"/>
    <x v="0"/>
    <x v="12"/>
    <x v="1"/>
    <x v="2"/>
    <x v="1"/>
    <x v="0"/>
    <x v="396"/>
  </r>
  <r>
    <x v="27"/>
    <x v="1"/>
    <x v="270"/>
    <x v="1"/>
    <x v="0"/>
    <x v="1"/>
    <x v="1"/>
    <x v="397"/>
  </r>
  <r>
    <x v="33"/>
    <x v="1"/>
    <x v="248"/>
    <x v="0"/>
    <x v="3"/>
    <x v="1"/>
    <x v="0"/>
    <x v="398"/>
  </r>
  <r>
    <x v="1"/>
    <x v="0"/>
    <x v="271"/>
    <x v="3"/>
    <x v="0"/>
    <x v="1"/>
    <x v="1"/>
    <x v="399"/>
  </r>
  <r>
    <x v="43"/>
    <x v="0"/>
    <x v="272"/>
    <x v="2"/>
    <x v="0"/>
    <x v="1"/>
    <x v="0"/>
    <x v="400"/>
  </r>
  <r>
    <x v="42"/>
    <x v="1"/>
    <x v="273"/>
    <x v="4"/>
    <x v="1"/>
    <x v="1"/>
    <x v="1"/>
    <x v="401"/>
  </r>
  <r>
    <x v="33"/>
    <x v="0"/>
    <x v="36"/>
    <x v="1"/>
    <x v="0"/>
    <x v="1"/>
    <x v="2"/>
    <x v="402"/>
  </r>
  <r>
    <x v="41"/>
    <x v="1"/>
    <x v="243"/>
    <x v="1"/>
    <x v="2"/>
    <x v="1"/>
    <x v="2"/>
    <x v="403"/>
  </r>
  <r>
    <x v="5"/>
    <x v="1"/>
    <x v="274"/>
    <x v="2"/>
    <x v="0"/>
    <x v="1"/>
    <x v="0"/>
    <x v="404"/>
  </r>
  <r>
    <x v="14"/>
    <x v="0"/>
    <x v="275"/>
    <x v="3"/>
    <x v="3"/>
    <x v="1"/>
    <x v="3"/>
    <x v="405"/>
  </r>
  <r>
    <x v="3"/>
    <x v="0"/>
    <x v="276"/>
    <x v="2"/>
    <x v="0"/>
    <x v="1"/>
    <x v="1"/>
    <x v="406"/>
  </r>
  <r>
    <x v="42"/>
    <x v="0"/>
    <x v="277"/>
    <x v="2"/>
    <x v="1"/>
    <x v="1"/>
    <x v="0"/>
    <x v="407"/>
  </r>
  <r>
    <x v="25"/>
    <x v="1"/>
    <x v="278"/>
    <x v="2"/>
    <x v="2"/>
    <x v="1"/>
    <x v="1"/>
    <x v="408"/>
  </r>
  <r>
    <x v="4"/>
    <x v="1"/>
    <x v="279"/>
    <x v="1"/>
    <x v="1"/>
    <x v="1"/>
    <x v="1"/>
    <x v="409"/>
  </r>
  <r>
    <x v="0"/>
    <x v="1"/>
    <x v="280"/>
    <x v="5"/>
    <x v="0"/>
    <x v="1"/>
    <x v="2"/>
    <x v="410"/>
  </r>
  <r>
    <x v="36"/>
    <x v="0"/>
    <x v="281"/>
    <x v="2"/>
    <x v="1"/>
    <x v="0"/>
    <x v="3"/>
    <x v="411"/>
  </r>
  <r>
    <x v="21"/>
    <x v="0"/>
    <x v="282"/>
    <x v="5"/>
    <x v="3"/>
    <x v="0"/>
    <x v="3"/>
    <x v="412"/>
  </r>
  <r>
    <x v="9"/>
    <x v="1"/>
    <x v="283"/>
    <x v="2"/>
    <x v="4"/>
    <x v="1"/>
    <x v="0"/>
    <x v="413"/>
  </r>
  <r>
    <x v="0"/>
    <x v="0"/>
    <x v="284"/>
    <x v="3"/>
    <x v="0"/>
    <x v="1"/>
    <x v="2"/>
    <x v="414"/>
  </r>
  <r>
    <x v="32"/>
    <x v="0"/>
    <x v="285"/>
    <x v="3"/>
    <x v="1"/>
    <x v="1"/>
    <x v="1"/>
    <x v="415"/>
  </r>
  <r>
    <x v="14"/>
    <x v="1"/>
    <x v="22"/>
    <x v="1"/>
    <x v="0"/>
    <x v="1"/>
    <x v="1"/>
    <x v="416"/>
  </r>
  <r>
    <x v="26"/>
    <x v="0"/>
    <x v="286"/>
    <x v="2"/>
    <x v="3"/>
    <x v="0"/>
    <x v="0"/>
    <x v="417"/>
  </r>
  <r>
    <x v="33"/>
    <x v="1"/>
    <x v="287"/>
    <x v="3"/>
    <x v="1"/>
    <x v="1"/>
    <x v="1"/>
    <x v="418"/>
  </r>
  <r>
    <x v="18"/>
    <x v="0"/>
    <x v="86"/>
    <x v="0"/>
    <x v="0"/>
    <x v="0"/>
    <x v="2"/>
    <x v="419"/>
  </r>
  <r>
    <x v="33"/>
    <x v="1"/>
    <x v="178"/>
    <x v="1"/>
    <x v="0"/>
    <x v="0"/>
    <x v="1"/>
    <x v="420"/>
  </r>
  <r>
    <x v="35"/>
    <x v="1"/>
    <x v="191"/>
    <x v="3"/>
    <x v="0"/>
    <x v="0"/>
    <x v="1"/>
    <x v="421"/>
  </r>
  <r>
    <x v="29"/>
    <x v="1"/>
    <x v="27"/>
    <x v="1"/>
    <x v="1"/>
    <x v="0"/>
    <x v="3"/>
    <x v="422"/>
  </r>
  <r>
    <x v="9"/>
    <x v="1"/>
    <x v="162"/>
    <x v="1"/>
    <x v="0"/>
    <x v="1"/>
    <x v="3"/>
    <x v="423"/>
  </r>
  <r>
    <x v="28"/>
    <x v="1"/>
    <x v="204"/>
    <x v="1"/>
    <x v="3"/>
    <x v="1"/>
    <x v="0"/>
    <x v="424"/>
  </r>
  <r>
    <x v="39"/>
    <x v="1"/>
    <x v="276"/>
    <x v="2"/>
    <x v="4"/>
    <x v="1"/>
    <x v="1"/>
    <x v="425"/>
  </r>
  <r>
    <x v="25"/>
    <x v="0"/>
    <x v="288"/>
    <x v="0"/>
    <x v="1"/>
    <x v="1"/>
    <x v="3"/>
    <x v="426"/>
  </r>
  <r>
    <x v="1"/>
    <x v="0"/>
    <x v="289"/>
    <x v="0"/>
    <x v="0"/>
    <x v="1"/>
    <x v="3"/>
    <x v="427"/>
  </r>
  <r>
    <x v="27"/>
    <x v="0"/>
    <x v="290"/>
    <x v="6"/>
    <x v="1"/>
    <x v="1"/>
    <x v="3"/>
    <x v="428"/>
  </r>
  <r>
    <x v="13"/>
    <x v="0"/>
    <x v="257"/>
    <x v="1"/>
    <x v="2"/>
    <x v="1"/>
    <x v="2"/>
    <x v="429"/>
  </r>
  <r>
    <x v="0"/>
    <x v="1"/>
    <x v="291"/>
    <x v="1"/>
    <x v="0"/>
    <x v="1"/>
    <x v="0"/>
    <x v="430"/>
  </r>
  <r>
    <x v="38"/>
    <x v="0"/>
    <x v="281"/>
    <x v="2"/>
    <x v="3"/>
    <x v="1"/>
    <x v="2"/>
    <x v="431"/>
  </r>
  <r>
    <x v="44"/>
    <x v="1"/>
    <x v="292"/>
    <x v="0"/>
    <x v="0"/>
    <x v="1"/>
    <x v="0"/>
    <x v="432"/>
  </r>
  <r>
    <x v="8"/>
    <x v="0"/>
    <x v="252"/>
    <x v="1"/>
    <x v="0"/>
    <x v="1"/>
    <x v="0"/>
    <x v="433"/>
  </r>
  <r>
    <x v="5"/>
    <x v="1"/>
    <x v="105"/>
    <x v="0"/>
    <x v="1"/>
    <x v="1"/>
    <x v="2"/>
    <x v="434"/>
  </r>
  <r>
    <x v="8"/>
    <x v="1"/>
    <x v="293"/>
    <x v="1"/>
    <x v="2"/>
    <x v="1"/>
    <x v="1"/>
    <x v="435"/>
  </r>
  <r>
    <x v="20"/>
    <x v="1"/>
    <x v="294"/>
    <x v="1"/>
    <x v="0"/>
    <x v="1"/>
    <x v="3"/>
    <x v="436"/>
  </r>
  <r>
    <x v="22"/>
    <x v="1"/>
    <x v="65"/>
    <x v="0"/>
    <x v="2"/>
    <x v="1"/>
    <x v="0"/>
    <x v="437"/>
  </r>
  <r>
    <x v="14"/>
    <x v="0"/>
    <x v="295"/>
    <x v="4"/>
    <x v="4"/>
    <x v="1"/>
    <x v="1"/>
    <x v="438"/>
  </r>
  <r>
    <x v="21"/>
    <x v="1"/>
    <x v="296"/>
    <x v="0"/>
    <x v="0"/>
    <x v="1"/>
    <x v="3"/>
    <x v="439"/>
  </r>
  <r>
    <x v="5"/>
    <x v="0"/>
    <x v="297"/>
    <x v="1"/>
    <x v="1"/>
    <x v="1"/>
    <x v="2"/>
    <x v="440"/>
  </r>
  <r>
    <x v="3"/>
    <x v="0"/>
    <x v="298"/>
    <x v="1"/>
    <x v="0"/>
    <x v="0"/>
    <x v="0"/>
    <x v="441"/>
  </r>
  <r>
    <x v="1"/>
    <x v="1"/>
    <x v="299"/>
    <x v="4"/>
    <x v="0"/>
    <x v="1"/>
    <x v="1"/>
    <x v="442"/>
  </r>
  <r>
    <x v="17"/>
    <x v="0"/>
    <x v="300"/>
    <x v="3"/>
    <x v="1"/>
    <x v="1"/>
    <x v="1"/>
    <x v="443"/>
  </r>
  <r>
    <x v="12"/>
    <x v="1"/>
    <x v="301"/>
    <x v="0"/>
    <x v="1"/>
    <x v="0"/>
    <x v="2"/>
    <x v="444"/>
  </r>
  <r>
    <x v="39"/>
    <x v="0"/>
    <x v="291"/>
    <x v="1"/>
    <x v="0"/>
    <x v="1"/>
    <x v="0"/>
    <x v="445"/>
  </r>
  <r>
    <x v="8"/>
    <x v="1"/>
    <x v="142"/>
    <x v="0"/>
    <x v="0"/>
    <x v="1"/>
    <x v="3"/>
    <x v="446"/>
  </r>
  <r>
    <x v="12"/>
    <x v="0"/>
    <x v="302"/>
    <x v="0"/>
    <x v="0"/>
    <x v="1"/>
    <x v="2"/>
    <x v="447"/>
  </r>
  <r>
    <x v="29"/>
    <x v="0"/>
    <x v="303"/>
    <x v="0"/>
    <x v="0"/>
    <x v="1"/>
    <x v="0"/>
    <x v="448"/>
  </r>
  <r>
    <x v="22"/>
    <x v="1"/>
    <x v="304"/>
    <x v="3"/>
    <x v="1"/>
    <x v="1"/>
    <x v="0"/>
    <x v="449"/>
  </r>
  <r>
    <x v="46"/>
    <x v="1"/>
    <x v="303"/>
    <x v="0"/>
    <x v="5"/>
    <x v="1"/>
    <x v="0"/>
    <x v="450"/>
  </r>
  <r>
    <x v="15"/>
    <x v="1"/>
    <x v="134"/>
    <x v="2"/>
    <x v="1"/>
    <x v="1"/>
    <x v="2"/>
    <x v="451"/>
  </r>
  <r>
    <x v="23"/>
    <x v="1"/>
    <x v="305"/>
    <x v="2"/>
    <x v="0"/>
    <x v="1"/>
    <x v="0"/>
    <x v="452"/>
  </r>
  <r>
    <x v="34"/>
    <x v="1"/>
    <x v="129"/>
    <x v="0"/>
    <x v="0"/>
    <x v="1"/>
    <x v="2"/>
    <x v="453"/>
  </r>
  <r>
    <x v="4"/>
    <x v="1"/>
    <x v="306"/>
    <x v="4"/>
    <x v="3"/>
    <x v="1"/>
    <x v="1"/>
    <x v="454"/>
  </r>
  <r>
    <x v="17"/>
    <x v="1"/>
    <x v="116"/>
    <x v="3"/>
    <x v="0"/>
    <x v="1"/>
    <x v="0"/>
    <x v="455"/>
  </r>
  <r>
    <x v="19"/>
    <x v="0"/>
    <x v="307"/>
    <x v="1"/>
    <x v="3"/>
    <x v="1"/>
    <x v="1"/>
    <x v="456"/>
  </r>
  <r>
    <x v="37"/>
    <x v="0"/>
    <x v="131"/>
    <x v="1"/>
    <x v="0"/>
    <x v="1"/>
    <x v="2"/>
    <x v="457"/>
  </r>
  <r>
    <x v="12"/>
    <x v="1"/>
    <x v="140"/>
    <x v="3"/>
    <x v="0"/>
    <x v="1"/>
    <x v="0"/>
    <x v="458"/>
  </r>
  <r>
    <x v="29"/>
    <x v="0"/>
    <x v="2"/>
    <x v="1"/>
    <x v="2"/>
    <x v="1"/>
    <x v="1"/>
    <x v="459"/>
  </r>
  <r>
    <x v="41"/>
    <x v="0"/>
    <x v="41"/>
    <x v="3"/>
    <x v="2"/>
    <x v="1"/>
    <x v="1"/>
    <x v="460"/>
  </r>
  <r>
    <x v="44"/>
    <x v="1"/>
    <x v="308"/>
    <x v="1"/>
    <x v="0"/>
    <x v="0"/>
    <x v="0"/>
    <x v="461"/>
  </r>
  <r>
    <x v="10"/>
    <x v="0"/>
    <x v="309"/>
    <x v="3"/>
    <x v="3"/>
    <x v="1"/>
    <x v="3"/>
    <x v="462"/>
  </r>
  <r>
    <x v="12"/>
    <x v="1"/>
    <x v="63"/>
    <x v="0"/>
    <x v="0"/>
    <x v="1"/>
    <x v="3"/>
    <x v="463"/>
  </r>
  <r>
    <x v="0"/>
    <x v="1"/>
    <x v="124"/>
    <x v="0"/>
    <x v="0"/>
    <x v="1"/>
    <x v="2"/>
    <x v="464"/>
  </r>
  <r>
    <x v="15"/>
    <x v="0"/>
    <x v="310"/>
    <x v="0"/>
    <x v="1"/>
    <x v="0"/>
    <x v="1"/>
    <x v="465"/>
  </r>
  <r>
    <x v="8"/>
    <x v="0"/>
    <x v="311"/>
    <x v="0"/>
    <x v="1"/>
    <x v="1"/>
    <x v="0"/>
    <x v="466"/>
  </r>
  <r>
    <x v="12"/>
    <x v="0"/>
    <x v="312"/>
    <x v="1"/>
    <x v="3"/>
    <x v="1"/>
    <x v="2"/>
    <x v="467"/>
  </r>
  <r>
    <x v="2"/>
    <x v="0"/>
    <x v="200"/>
    <x v="2"/>
    <x v="1"/>
    <x v="1"/>
    <x v="3"/>
    <x v="468"/>
  </r>
  <r>
    <x v="1"/>
    <x v="0"/>
    <x v="313"/>
    <x v="2"/>
    <x v="1"/>
    <x v="1"/>
    <x v="1"/>
    <x v="469"/>
  </r>
  <r>
    <x v="13"/>
    <x v="1"/>
    <x v="314"/>
    <x v="1"/>
    <x v="0"/>
    <x v="1"/>
    <x v="1"/>
    <x v="470"/>
  </r>
  <r>
    <x v="1"/>
    <x v="0"/>
    <x v="95"/>
    <x v="1"/>
    <x v="0"/>
    <x v="1"/>
    <x v="3"/>
    <x v="471"/>
  </r>
  <r>
    <x v="0"/>
    <x v="0"/>
    <x v="141"/>
    <x v="0"/>
    <x v="0"/>
    <x v="1"/>
    <x v="0"/>
    <x v="472"/>
  </r>
  <r>
    <x v="42"/>
    <x v="0"/>
    <x v="150"/>
    <x v="1"/>
    <x v="0"/>
    <x v="1"/>
    <x v="3"/>
    <x v="473"/>
  </r>
  <r>
    <x v="40"/>
    <x v="1"/>
    <x v="315"/>
    <x v="0"/>
    <x v="2"/>
    <x v="0"/>
    <x v="0"/>
    <x v="474"/>
  </r>
  <r>
    <x v="35"/>
    <x v="1"/>
    <x v="33"/>
    <x v="0"/>
    <x v="1"/>
    <x v="0"/>
    <x v="2"/>
    <x v="475"/>
  </r>
  <r>
    <x v="23"/>
    <x v="1"/>
    <x v="70"/>
    <x v="0"/>
    <x v="0"/>
    <x v="0"/>
    <x v="3"/>
    <x v="476"/>
  </r>
  <r>
    <x v="9"/>
    <x v="1"/>
    <x v="50"/>
    <x v="3"/>
    <x v="0"/>
    <x v="1"/>
    <x v="2"/>
    <x v="477"/>
  </r>
  <r>
    <x v="27"/>
    <x v="1"/>
    <x v="139"/>
    <x v="3"/>
    <x v="0"/>
    <x v="1"/>
    <x v="1"/>
    <x v="478"/>
  </r>
  <r>
    <x v="11"/>
    <x v="1"/>
    <x v="316"/>
    <x v="1"/>
    <x v="0"/>
    <x v="1"/>
    <x v="1"/>
    <x v="479"/>
  </r>
  <r>
    <x v="18"/>
    <x v="1"/>
    <x v="317"/>
    <x v="4"/>
    <x v="2"/>
    <x v="1"/>
    <x v="2"/>
    <x v="480"/>
  </r>
  <r>
    <x v="41"/>
    <x v="1"/>
    <x v="228"/>
    <x v="3"/>
    <x v="3"/>
    <x v="1"/>
    <x v="1"/>
    <x v="481"/>
  </r>
  <r>
    <x v="1"/>
    <x v="0"/>
    <x v="112"/>
    <x v="1"/>
    <x v="0"/>
    <x v="1"/>
    <x v="1"/>
    <x v="482"/>
  </r>
  <r>
    <x v="43"/>
    <x v="0"/>
    <x v="318"/>
    <x v="3"/>
    <x v="1"/>
    <x v="1"/>
    <x v="0"/>
    <x v="483"/>
  </r>
  <r>
    <x v="28"/>
    <x v="1"/>
    <x v="319"/>
    <x v="1"/>
    <x v="2"/>
    <x v="1"/>
    <x v="0"/>
    <x v="484"/>
  </r>
  <r>
    <x v="5"/>
    <x v="0"/>
    <x v="320"/>
    <x v="1"/>
    <x v="0"/>
    <x v="1"/>
    <x v="3"/>
    <x v="485"/>
  </r>
  <r>
    <x v="40"/>
    <x v="0"/>
    <x v="321"/>
    <x v="2"/>
    <x v="2"/>
    <x v="1"/>
    <x v="2"/>
    <x v="486"/>
  </r>
  <r>
    <x v="0"/>
    <x v="1"/>
    <x v="311"/>
    <x v="0"/>
    <x v="0"/>
    <x v="1"/>
    <x v="0"/>
    <x v="487"/>
  </r>
  <r>
    <x v="36"/>
    <x v="0"/>
    <x v="179"/>
    <x v="3"/>
    <x v="0"/>
    <x v="0"/>
    <x v="1"/>
    <x v="488"/>
  </r>
  <r>
    <x v="31"/>
    <x v="1"/>
    <x v="84"/>
    <x v="1"/>
    <x v="1"/>
    <x v="1"/>
    <x v="2"/>
    <x v="489"/>
  </r>
  <r>
    <x v="0"/>
    <x v="0"/>
    <x v="260"/>
    <x v="1"/>
    <x v="0"/>
    <x v="1"/>
    <x v="0"/>
    <x v="490"/>
  </r>
  <r>
    <x v="35"/>
    <x v="0"/>
    <x v="322"/>
    <x v="0"/>
    <x v="0"/>
    <x v="1"/>
    <x v="1"/>
    <x v="491"/>
  </r>
  <r>
    <x v="1"/>
    <x v="0"/>
    <x v="322"/>
    <x v="0"/>
    <x v="0"/>
    <x v="1"/>
    <x v="3"/>
    <x v="492"/>
  </r>
  <r>
    <x v="35"/>
    <x v="1"/>
    <x v="323"/>
    <x v="4"/>
    <x v="0"/>
    <x v="1"/>
    <x v="0"/>
    <x v="493"/>
  </r>
  <r>
    <x v="27"/>
    <x v="1"/>
    <x v="324"/>
    <x v="0"/>
    <x v="5"/>
    <x v="0"/>
    <x v="0"/>
    <x v="494"/>
  </r>
  <r>
    <x v="34"/>
    <x v="1"/>
    <x v="325"/>
    <x v="0"/>
    <x v="0"/>
    <x v="1"/>
    <x v="3"/>
    <x v="495"/>
  </r>
  <r>
    <x v="5"/>
    <x v="0"/>
    <x v="277"/>
    <x v="2"/>
    <x v="3"/>
    <x v="1"/>
    <x v="0"/>
    <x v="496"/>
  </r>
  <r>
    <x v="39"/>
    <x v="1"/>
    <x v="311"/>
    <x v="0"/>
    <x v="3"/>
    <x v="1"/>
    <x v="0"/>
    <x v="497"/>
  </r>
  <r>
    <x v="36"/>
    <x v="0"/>
    <x v="68"/>
    <x v="2"/>
    <x v="3"/>
    <x v="1"/>
    <x v="1"/>
    <x v="498"/>
  </r>
  <r>
    <x v="10"/>
    <x v="0"/>
    <x v="326"/>
    <x v="3"/>
    <x v="0"/>
    <x v="1"/>
    <x v="0"/>
    <x v="499"/>
  </r>
  <r>
    <x v="38"/>
    <x v="1"/>
    <x v="12"/>
    <x v="1"/>
    <x v="0"/>
    <x v="0"/>
    <x v="0"/>
    <x v="500"/>
  </r>
  <r>
    <x v="32"/>
    <x v="1"/>
    <x v="327"/>
    <x v="0"/>
    <x v="0"/>
    <x v="1"/>
    <x v="3"/>
    <x v="501"/>
  </r>
  <r>
    <x v="43"/>
    <x v="1"/>
    <x v="174"/>
    <x v="2"/>
    <x v="1"/>
    <x v="0"/>
    <x v="1"/>
    <x v="502"/>
  </r>
  <r>
    <x v="0"/>
    <x v="1"/>
    <x v="328"/>
    <x v="1"/>
    <x v="0"/>
    <x v="0"/>
    <x v="1"/>
    <x v="503"/>
  </r>
  <r>
    <x v="25"/>
    <x v="0"/>
    <x v="329"/>
    <x v="0"/>
    <x v="1"/>
    <x v="1"/>
    <x v="1"/>
    <x v="504"/>
  </r>
  <r>
    <x v="7"/>
    <x v="1"/>
    <x v="99"/>
    <x v="1"/>
    <x v="2"/>
    <x v="1"/>
    <x v="2"/>
    <x v="505"/>
  </r>
  <r>
    <x v="20"/>
    <x v="1"/>
    <x v="112"/>
    <x v="1"/>
    <x v="1"/>
    <x v="1"/>
    <x v="2"/>
    <x v="506"/>
  </r>
  <r>
    <x v="27"/>
    <x v="1"/>
    <x v="110"/>
    <x v="2"/>
    <x v="3"/>
    <x v="1"/>
    <x v="2"/>
    <x v="507"/>
  </r>
  <r>
    <x v="23"/>
    <x v="0"/>
    <x v="235"/>
    <x v="0"/>
    <x v="0"/>
    <x v="1"/>
    <x v="3"/>
    <x v="508"/>
  </r>
  <r>
    <x v="37"/>
    <x v="0"/>
    <x v="311"/>
    <x v="0"/>
    <x v="0"/>
    <x v="1"/>
    <x v="0"/>
    <x v="509"/>
  </r>
  <r>
    <x v="12"/>
    <x v="1"/>
    <x v="159"/>
    <x v="1"/>
    <x v="1"/>
    <x v="1"/>
    <x v="3"/>
    <x v="510"/>
  </r>
  <r>
    <x v="13"/>
    <x v="1"/>
    <x v="61"/>
    <x v="1"/>
    <x v="0"/>
    <x v="1"/>
    <x v="1"/>
    <x v="511"/>
  </r>
  <r>
    <x v="43"/>
    <x v="1"/>
    <x v="64"/>
    <x v="2"/>
    <x v="0"/>
    <x v="1"/>
    <x v="3"/>
    <x v="512"/>
  </r>
  <r>
    <x v="0"/>
    <x v="1"/>
    <x v="257"/>
    <x v="1"/>
    <x v="0"/>
    <x v="1"/>
    <x v="0"/>
    <x v="513"/>
  </r>
  <r>
    <x v="46"/>
    <x v="1"/>
    <x v="115"/>
    <x v="0"/>
    <x v="1"/>
    <x v="0"/>
    <x v="0"/>
    <x v="514"/>
  </r>
  <r>
    <x v="30"/>
    <x v="1"/>
    <x v="330"/>
    <x v="3"/>
    <x v="0"/>
    <x v="1"/>
    <x v="0"/>
    <x v="515"/>
  </r>
  <r>
    <x v="34"/>
    <x v="1"/>
    <x v="331"/>
    <x v="3"/>
    <x v="1"/>
    <x v="1"/>
    <x v="1"/>
    <x v="516"/>
  </r>
  <r>
    <x v="39"/>
    <x v="1"/>
    <x v="131"/>
    <x v="1"/>
    <x v="3"/>
    <x v="1"/>
    <x v="2"/>
    <x v="517"/>
  </r>
  <r>
    <x v="22"/>
    <x v="0"/>
    <x v="332"/>
    <x v="1"/>
    <x v="1"/>
    <x v="1"/>
    <x v="0"/>
    <x v="518"/>
  </r>
  <r>
    <x v="5"/>
    <x v="1"/>
    <x v="99"/>
    <x v="1"/>
    <x v="0"/>
    <x v="1"/>
    <x v="3"/>
    <x v="519"/>
  </r>
  <r>
    <x v="45"/>
    <x v="0"/>
    <x v="60"/>
    <x v="0"/>
    <x v="0"/>
    <x v="1"/>
    <x v="3"/>
    <x v="520"/>
  </r>
  <r>
    <x v="4"/>
    <x v="0"/>
    <x v="333"/>
    <x v="4"/>
    <x v="0"/>
    <x v="1"/>
    <x v="1"/>
    <x v="521"/>
  </r>
  <r>
    <x v="43"/>
    <x v="0"/>
    <x v="113"/>
    <x v="1"/>
    <x v="0"/>
    <x v="1"/>
    <x v="3"/>
    <x v="522"/>
  </r>
  <r>
    <x v="25"/>
    <x v="0"/>
    <x v="132"/>
    <x v="3"/>
    <x v="0"/>
    <x v="1"/>
    <x v="1"/>
    <x v="523"/>
  </r>
  <r>
    <x v="44"/>
    <x v="1"/>
    <x v="334"/>
    <x v="0"/>
    <x v="1"/>
    <x v="0"/>
    <x v="1"/>
    <x v="524"/>
  </r>
  <r>
    <x v="1"/>
    <x v="0"/>
    <x v="178"/>
    <x v="1"/>
    <x v="0"/>
    <x v="1"/>
    <x v="1"/>
    <x v="525"/>
  </r>
  <r>
    <x v="0"/>
    <x v="0"/>
    <x v="162"/>
    <x v="1"/>
    <x v="3"/>
    <x v="1"/>
    <x v="2"/>
    <x v="526"/>
  </r>
  <r>
    <x v="43"/>
    <x v="0"/>
    <x v="335"/>
    <x v="0"/>
    <x v="1"/>
    <x v="1"/>
    <x v="0"/>
    <x v="527"/>
  </r>
  <r>
    <x v="6"/>
    <x v="1"/>
    <x v="336"/>
    <x v="3"/>
    <x v="1"/>
    <x v="1"/>
    <x v="3"/>
    <x v="528"/>
  </r>
  <r>
    <x v="1"/>
    <x v="1"/>
    <x v="94"/>
    <x v="0"/>
    <x v="0"/>
    <x v="1"/>
    <x v="3"/>
    <x v="529"/>
  </r>
  <r>
    <x v="37"/>
    <x v="1"/>
    <x v="14"/>
    <x v="4"/>
    <x v="1"/>
    <x v="0"/>
    <x v="1"/>
    <x v="530"/>
  </r>
  <r>
    <x v="10"/>
    <x v="0"/>
    <x v="294"/>
    <x v="1"/>
    <x v="0"/>
    <x v="1"/>
    <x v="3"/>
    <x v="531"/>
  </r>
  <r>
    <x v="17"/>
    <x v="1"/>
    <x v="102"/>
    <x v="0"/>
    <x v="3"/>
    <x v="1"/>
    <x v="1"/>
    <x v="532"/>
  </r>
  <r>
    <x v="7"/>
    <x v="1"/>
    <x v="67"/>
    <x v="3"/>
    <x v="0"/>
    <x v="1"/>
    <x v="1"/>
    <x v="533"/>
  </r>
  <r>
    <x v="33"/>
    <x v="1"/>
    <x v="337"/>
    <x v="4"/>
    <x v="0"/>
    <x v="1"/>
    <x v="1"/>
    <x v="534"/>
  </r>
  <r>
    <x v="25"/>
    <x v="1"/>
    <x v="24"/>
    <x v="0"/>
    <x v="1"/>
    <x v="1"/>
    <x v="3"/>
    <x v="535"/>
  </r>
  <r>
    <x v="3"/>
    <x v="0"/>
    <x v="338"/>
    <x v="3"/>
    <x v="2"/>
    <x v="1"/>
    <x v="0"/>
    <x v="536"/>
  </r>
  <r>
    <x v="6"/>
    <x v="0"/>
    <x v="204"/>
    <x v="1"/>
    <x v="3"/>
    <x v="1"/>
    <x v="0"/>
    <x v="537"/>
  </r>
  <r>
    <x v="6"/>
    <x v="0"/>
    <x v="123"/>
    <x v="0"/>
    <x v="1"/>
    <x v="1"/>
    <x v="1"/>
    <x v="538"/>
  </r>
  <r>
    <x v="31"/>
    <x v="1"/>
    <x v="112"/>
    <x v="1"/>
    <x v="0"/>
    <x v="1"/>
    <x v="1"/>
    <x v="539"/>
  </r>
  <r>
    <x v="16"/>
    <x v="0"/>
    <x v="229"/>
    <x v="3"/>
    <x v="2"/>
    <x v="1"/>
    <x v="0"/>
    <x v="540"/>
  </r>
  <r>
    <x v="34"/>
    <x v="0"/>
    <x v="211"/>
    <x v="1"/>
    <x v="3"/>
    <x v="1"/>
    <x v="1"/>
    <x v="541"/>
  </r>
  <r>
    <x v="18"/>
    <x v="0"/>
    <x v="29"/>
    <x v="3"/>
    <x v="0"/>
    <x v="1"/>
    <x v="1"/>
    <x v="542"/>
  </r>
  <r>
    <x v="40"/>
    <x v="0"/>
    <x v="339"/>
    <x v="4"/>
    <x v="0"/>
    <x v="0"/>
    <x v="1"/>
    <x v="543"/>
  </r>
  <r>
    <x v="40"/>
    <x v="1"/>
    <x v="267"/>
    <x v="1"/>
    <x v="0"/>
    <x v="1"/>
    <x v="2"/>
    <x v="544"/>
  </r>
  <r>
    <x v="41"/>
    <x v="1"/>
    <x v="9"/>
    <x v="0"/>
    <x v="3"/>
    <x v="0"/>
    <x v="2"/>
    <x v="545"/>
  </r>
  <r>
    <x v="2"/>
    <x v="1"/>
    <x v="340"/>
    <x v="3"/>
    <x v="0"/>
    <x v="1"/>
    <x v="3"/>
    <x v="546"/>
  </r>
  <r>
    <x v="40"/>
    <x v="0"/>
    <x v="341"/>
    <x v="4"/>
    <x v="3"/>
    <x v="1"/>
    <x v="0"/>
    <x v="547"/>
  </r>
  <r>
    <x v="9"/>
    <x v="0"/>
    <x v="105"/>
    <x v="0"/>
    <x v="0"/>
    <x v="1"/>
    <x v="3"/>
    <x v="548"/>
  </r>
  <r>
    <x v="32"/>
    <x v="0"/>
    <x v="342"/>
    <x v="4"/>
    <x v="0"/>
    <x v="0"/>
    <x v="1"/>
    <x v="549"/>
  </r>
  <r>
    <x v="18"/>
    <x v="1"/>
    <x v="43"/>
    <x v="1"/>
    <x v="0"/>
    <x v="1"/>
    <x v="0"/>
    <x v="550"/>
  </r>
  <r>
    <x v="4"/>
    <x v="0"/>
    <x v="329"/>
    <x v="0"/>
    <x v="0"/>
    <x v="1"/>
    <x v="1"/>
    <x v="551"/>
  </r>
  <r>
    <x v="10"/>
    <x v="1"/>
    <x v="343"/>
    <x v="2"/>
    <x v="0"/>
    <x v="1"/>
    <x v="0"/>
    <x v="552"/>
  </r>
  <r>
    <x v="14"/>
    <x v="0"/>
    <x v="294"/>
    <x v="1"/>
    <x v="3"/>
    <x v="1"/>
    <x v="2"/>
    <x v="553"/>
  </r>
  <r>
    <x v="9"/>
    <x v="0"/>
    <x v="317"/>
    <x v="4"/>
    <x v="0"/>
    <x v="1"/>
    <x v="3"/>
    <x v="554"/>
  </r>
  <r>
    <x v="2"/>
    <x v="1"/>
    <x v="344"/>
    <x v="2"/>
    <x v="3"/>
    <x v="1"/>
    <x v="0"/>
    <x v="555"/>
  </r>
  <r>
    <x v="6"/>
    <x v="1"/>
    <x v="6"/>
    <x v="1"/>
    <x v="1"/>
    <x v="1"/>
    <x v="3"/>
    <x v="556"/>
  </r>
  <r>
    <x v="16"/>
    <x v="1"/>
    <x v="194"/>
    <x v="1"/>
    <x v="0"/>
    <x v="1"/>
    <x v="1"/>
    <x v="557"/>
  </r>
  <r>
    <x v="22"/>
    <x v="0"/>
    <x v="237"/>
    <x v="1"/>
    <x v="2"/>
    <x v="0"/>
    <x v="2"/>
    <x v="558"/>
  </r>
  <r>
    <x v="0"/>
    <x v="1"/>
    <x v="76"/>
    <x v="3"/>
    <x v="0"/>
    <x v="1"/>
    <x v="2"/>
    <x v="559"/>
  </r>
  <r>
    <x v="6"/>
    <x v="0"/>
    <x v="91"/>
    <x v="2"/>
    <x v="3"/>
    <x v="1"/>
    <x v="2"/>
    <x v="560"/>
  </r>
  <r>
    <x v="40"/>
    <x v="0"/>
    <x v="297"/>
    <x v="1"/>
    <x v="0"/>
    <x v="1"/>
    <x v="3"/>
    <x v="561"/>
  </r>
  <r>
    <x v="13"/>
    <x v="1"/>
    <x v="252"/>
    <x v="1"/>
    <x v="0"/>
    <x v="1"/>
    <x v="0"/>
    <x v="562"/>
  </r>
  <r>
    <x v="45"/>
    <x v="1"/>
    <x v="345"/>
    <x v="4"/>
    <x v="1"/>
    <x v="1"/>
    <x v="1"/>
    <x v="563"/>
  </r>
  <r>
    <x v="1"/>
    <x v="0"/>
    <x v="346"/>
    <x v="1"/>
    <x v="3"/>
    <x v="1"/>
    <x v="1"/>
    <x v="564"/>
  </r>
  <r>
    <x v="0"/>
    <x v="0"/>
    <x v="131"/>
    <x v="1"/>
    <x v="0"/>
    <x v="1"/>
    <x v="2"/>
    <x v="565"/>
  </r>
  <r>
    <x v="25"/>
    <x v="0"/>
    <x v="214"/>
    <x v="4"/>
    <x v="1"/>
    <x v="1"/>
    <x v="2"/>
    <x v="566"/>
  </r>
  <r>
    <x v="24"/>
    <x v="1"/>
    <x v="162"/>
    <x v="1"/>
    <x v="3"/>
    <x v="1"/>
    <x v="2"/>
    <x v="567"/>
  </r>
  <r>
    <x v="41"/>
    <x v="0"/>
    <x v="125"/>
    <x v="1"/>
    <x v="4"/>
    <x v="1"/>
    <x v="0"/>
    <x v="568"/>
  </r>
  <r>
    <x v="28"/>
    <x v="1"/>
    <x v="214"/>
    <x v="4"/>
    <x v="3"/>
    <x v="0"/>
    <x v="2"/>
    <x v="569"/>
  </r>
  <r>
    <x v="5"/>
    <x v="0"/>
    <x v="347"/>
    <x v="0"/>
    <x v="0"/>
    <x v="1"/>
    <x v="0"/>
    <x v="570"/>
  </r>
  <r>
    <x v="1"/>
    <x v="0"/>
    <x v="348"/>
    <x v="3"/>
    <x v="1"/>
    <x v="1"/>
    <x v="1"/>
    <x v="571"/>
  </r>
  <r>
    <x v="15"/>
    <x v="0"/>
    <x v="349"/>
    <x v="4"/>
    <x v="3"/>
    <x v="1"/>
    <x v="1"/>
    <x v="572"/>
  </r>
  <r>
    <x v="10"/>
    <x v="0"/>
    <x v="350"/>
    <x v="3"/>
    <x v="1"/>
    <x v="1"/>
    <x v="3"/>
    <x v="573"/>
  </r>
  <r>
    <x v="37"/>
    <x v="0"/>
    <x v="351"/>
    <x v="1"/>
    <x v="3"/>
    <x v="1"/>
    <x v="3"/>
    <x v="574"/>
  </r>
  <r>
    <x v="30"/>
    <x v="0"/>
    <x v="107"/>
    <x v="0"/>
    <x v="0"/>
    <x v="1"/>
    <x v="2"/>
    <x v="575"/>
  </r>
  <r>
    <x v="20"/>
    <x v="1"/>
    <x v="199"/>
    <x v="0"/>
    <x v="0"/>
    <x v="1"/>
    <x v="1"/>
    <x v="576"/>
  </r>
  <r>
    <x v="5"/>
    <x v="0"/>
    <x v="309"/>
    <x v="3"/>
    <x v="1"/>
    <x v="0"/>
    <x v="3"/>
    <x v="577"/>
  </r>
  <r>
    <x v="14"/>
    <x v="1"/>
    <x v="204"/>
    <x v="1"/>
    <x v="1"/>
    <x v="1"/>
    <x v="0"/>
    <x v="578"/>
  </r>
  <r>
    <x v="9"/>
    <x v="0"/>
    <x v="352"/>
    <x v="2"/>
    <x v="0"/>
    <x v="1"/>
    <x v="3"/>
    <x v="579"/>
  </r>
  <r>
    <x v="17"/>
    <x v="1"/>
    <x v="94"/>
    <x v="0"/>
    <x v="1"/>
    <x v="1"/>
    <x v="3"/>
    <x v="580"/>
  </r>
  <r>
    <x v="0"/>
    <x v="1"/>
    <x v="162"/>
    <x v="1"/>
    <x v="0"/>
    <x v="1"/>
    <x v="2"/>
    <x v="195"/>
  </r>
  <r>
    <x v="46"/>
    <x v="1"/>
    <x v="353"/>
    <x v="4"/>
    <x v="3"/>
    <x v="1"/>
    <x v="1"/>
    <x v="581"/>
  </r>
  <r>
    <x v="4"/>
    <x v="0"/>
    <x v="354"/>
    <x v="2"/>
    <x v="1"/>
    <x v="1"/>
    <x v="1"/>
    <x v="582"/>
  </r>
  <r>
    <x v="0"/>
    <x v="1"/>
    <x v="355"/>
    <x v="2"/>
    <x v="0"/>
    <x v="1"/>
    <x v="0"/>
    <x v="583"/>
  </r>
  <r>
    <x v="3"/>
    <x v="0"/>
    <x v="356"/>
    <x v="0"/>
    <x v="1"/>
    <x v="1"/>
    <x v="1"/>
    <x v="584"/>
  </r>
  <r>
    <x v="27"/>
    <x v="1"/>
    <x v="281"/>
    <x v="2"/>
    <x v="2"/>
    <x v="1"/>
    <x v="3"/>
    <x v="585"/>
  </r>
  <r>
    <x v="16"/>
    <x v="0"/>
    <x v="267"/>
    <x v="1"/>
    <x v="1"/>
    <x v="0"/>
    <x v="2"/>
    <x v="586"/>
  </r>
  <r>
    <x v="35"/>
    <x v="0"/>
    <x v="357"/>
    <x v="3"/>
    <x v="0"/>
    <x v="1"/>
    <x v="3"/>
    <x v="587"/>
  </r>
  <r>
    <x v="25"/>
    <x v="0"/>
    <x v="155"/>
    <x v="1"/>
    <x v="1"/>
    <x v="1"/>
    <x v="1"/>
    <x v="588"/>
  </r>
  <r>
    <x v="30"/>
    <x v="0"/>
    <x v="358"/>
    <x v="0"/>
    <x v="0"/>
    <x v="1"/>
    <x v="0"/>
    <x v="589"/>
  </r>
  <r>
    <x v="42"/>
    <x v="1"/>
    <x v="359"/>
    <x v="2"/>
    <x v="1"/>
    <x v="1"/>
    <x v="2"/>
    <x v="590"/>
  </r>
  <r>
    <x v="34"/>
    <x v="1"/>
    <x v="360"/>
    <x v="1"/>
    <x v="3"/>
    <x v="1"/>
    <x v="1"/>
    <x v="591"/>
  </r>
  <r>
    <x v="27"/>
    <x v="0"/>
    <x v="361"/>
    <x v="2"/>
    <x v="1"/>
    <x v="0"/>
    <x v="3"/>
    <x v="592"/>
  </r>
  <r>
    <x v="24"/>
    <x v="1"/>
    <x v="362"/>
    <x v="4"/>
    <x v="0"/>
    <x v="1"/>
    <x v="1"/>
    <x v="593"/>
  </r>
  <r>
    <x v="6"/>
    <x v="0"/>
    <x v="363"/>
    <x v="1"/>
    <x v="1"/>
    <x v="1"/>
    <x v="3"/>
    <x v="594"/>
  </r>
  <r>
    <x v="44"/>
    <x v="0"/>
    <x v="364"/>
    <x v="0"/>
    <x v="3"/>
    <x v="1"/>
    <x v="1"/>
    <x v="595"/>
  </r>
  <r>
    <x v="16"/>
    <x v="0"/>
    <x v="176"/>
    <x v="1"/>
    <x v="1"/>
    <x v="1"/>
    <x v="3"/>
    <x v="596"/>
  </r>
  <r>
    <x v="32"/>
    <x v="1"/>
    <x v="365"/>
    <x v="1"/>
    <x v="3"/>
    <x v="1"/>
    <x v="0"/>
    <x v="597"/>
  </r>
  <r>
    <x v="14"/>
    <x v="0"/>
    <x v="366"/>
    <x v="3"/>
    <x v="3"/>
    <x v="1"/>
    <x v="2"/>
    <x v="598"/>
  </r>
  <r>
    <x v="1"/>
    <x v="0"/>
    <x v="287"/>
    <x v="3"/>
    <x v="0"/>
    <x v="1"/>
    <x v="1"/>
    <x v="599"/>
  </r>
  <r>
    <x v="43"/>
    <x v="1"/>
    <x v="181"/>
    <x v="1"/>
    <x v="0"/>
    <x v="1"/>
    <x v="2"/>
    <x v="600"/>
  </r>
  <r>
    <x v="12"/>
    <x v="0"/>
    <x v="128"/>
    <x v="0"/>
    <x v="0"/>
    <x v="1"/>
    <x v="0"/>
    <x v="601"/>
  </r>
  <r>
    <x v="33"/>
    <x v="0"/>
    <x v="266"/>
    <x v="3"/>
    <x v="2"/>
    <x v="1"/>
    <x v="1"/>
    <x v="602"/>
  </r>
  <r>
    <x v="0"/>
    <x v="0"/>
    <x v="33"/>
    <x v="0"/>
    <x v="0"/>
    <x v="0"/>
    <x v="2"/>
    <x v="603"/>
  </r>
  <r>
    <x v="43"/>
    <x v="0"/>
    <x v="22"/>
    <x v="1"/>
    <x v="0"/>
    <x v="1"/>
    <x v="1"/>
    <x v="604"/>
  </r>
  <r>
    <x v="13"/>
    <x v="0"/>
    <x v="124"/>
    <x v="0"/>
    <x v="0"/>
    <x v="1"/>
    <x v="3"/>
    <x v="605"/>
  </r>
  <r>
    <x v="17"/>
    <x v="0"/>
    <x v="367"/>
    <x v="2"/>
    <x v="0"/>
    <x v="0"/>
    <x v="2"/>
    <x v="606"/>
  </r>
  <r>
    <x v="2"/>
    <x v="1"/>
    <x v="86"/>
    <x v="0"/>
    <x v="3"/>
    <x v="1"/>
    <x v="3"/>
    <x v="607"/>
  </r>
  <r>
    <x v="15"/>
    <x v="1"/>
    <x v="368"/>
    <x v="3"/>
    <x v="3"/>
    <x v="0"/>
    <x v="0"/>
    <x v="608"/>
  </r>
  <r>
    <x v="42"/>
    <x v="0"/>
    <x v="205"/>
    <x v="0"/>
    <x v="1"/>
    <x v="1"/>
    <x v="1"/>
    <x v="609"/>
  </r>
  <r>
    <x v="25"/>
    <x v="0"/>
    <x v="82"/>
    <x v="1"/>
    <x v="3"/>
    <x v="1"/>
    <x v="0"/>
    <x v="610"/>
  </r>
  <r>
    <x v="1"/>
    <x v="0"/>
    <x v="145"/>
    <x v="1"/>
    <x v="0"/>
    <x v="1"/>
    <x v="3"/>
    <x v="611"/>
  </r>
  <r>
    <x v="16"/>
    <x v="0"/>
    <x v="369"/>
    <x v="2"/>
    <x v="2"/>
    <x v="1"/>
    <x v="3"/>
    <x v="612"/>
  </r>
  <r>
    <x v="34"/>
    <x v="0"/>
    <x v="2"/>
    <x v="1"/>
    <x v="0"/>
    <x v="1"/>
    <x v="1"/>
    <x v="613"/>
  </r>
  <r>
    <x v="42"/>
    <x v="0"/>
    <x v="41"/>
    <x v="3"/>
    <x v="1"/>
    <x v="0"/>
    <x v="1"/>
    <x v="614"/>
  </r>
  <r>
    <x v="12"/>
    <x v="0"/>
    <x v="105"/>
    <x v="0"/>
    <x v="0"/>
    <x v="1"/>
    <x v="3"/>
    <x v="615"/>
  </r>
  <r>
    <x v="41"/>
    <x v="1"/>
    <x v="248"/>
    <x v="0"/>
    <x v="3"/>
    <x v="0"/>
    <x v="0"/>
    <x v="616"/>
  </r>
  <r>
    <x v="0"/>
    <x v="0"/>
    <x v="293"/>
    <x v="1"/>
    <x v="0"/>
    <x v="0"/>
    <x v="1"/>
    <x v="617"/>
  </r>
  <r>
    <x v="19"/>
    <x v="0"/>
    <x v="109"/>
    <x v="3"/>
    <x v="0"/>
    <x v="1"/>
    <x v="0"/>
    <x v="618"/>
  </r>
  <r>
    <x v="15"/>
    <x v="1"/>
    <x v="234"/>
    <x v="1"/>
    <x v="1"/>
    <x v="1"/>
    <x v="0"/>
    <x v="619"/>
  </r>
  <r>
    <x v="7"/>
    <x v="1"/>
    <x v="22"/>
    <x v="1"/>
    <x v="5"/>
    <x v="0"/>
    <x v="0"/>
    <x v="620"/>
  </r>
  <r>
    <x v="41"/>
    <x v="0"/>
    <x v="370"/>
    <x v="2"/>
    <x v="1"/>
    <x v="1"/>
    <x v="0"/>
    <x v="621"/>
  </r>
  <r>
    <x v="1"/>
    <x v="1"/>
    <x v="371"/>
    <x v="1"/>
    <x v="0"/>
    <x v="0"/>
    <x v="3"/>
    <x v="622"/>
  </r>
  <r>
    <x v="17"/>
    <x v="1"/>
    <x v="114"/>
    <x v="0"/>
    <x v="0"/>
    <x v="1"/>
    <x v="2"/>
    <x v="623"/>
  </r>
  <r>
    <x v="38"/>
    <x v="0"/>
    <x v="327"/>
    <x v="0"/>
    <x v="0"/>
    <x v="1"/>
    <x v="2"/>
    <x v="624"/>
  </r>
  <r>
    <x v="26"/>
    <x v="1"/>
    <x v="4"/>
    <x v="0"/>
    <x v="2"/>
    <x v="1"/>
    <x v="3"/>
    <x v="625"/>
  </r>
  <r>
    <x v="3"/>
    <x v="1"/>
    <x v="372"/>
    <x v="4"/>
    <x v="1"/>
    <x v="1"/>
    <x v="1"/>
    <x v="626"/>
  </r>
  <r>
    <x v="30"/>
    <x v="1"/>
    <x v="229"/>
    <x v="3"/>
    <x v="0"/>
    <x v="1"/>
    <x v="0"/>
    <x v="627"/>
  </r>
  <r>
    <x v="36"/>
    <x v="0"/>
    <x v="373"/>
    <x v="3"/>
    <x v="0"/>
    <x v="0"/>
    <x v="2"/>
    <x v="628"/>
  </r>
  <r>
    <x v="31"/>
    <x v="1"/>
    <x v="374"/>
    <x v="3"/>
    <x v="1"/>
    <x v="1"/>
    <x v="0"/>
    <x v="629"/>
  </r>
  <r>
    <x v="23"/>
    <x v="1"/>
    <x v="375"/>
    <x v="0"/>
    <x v="0"/>
    <x v="1"/>
    <x v="0"/>
    <x v="630"/>
  </r>
  <r>
    <x v="38"/>
    <x v="0"/>
    <x v="76"/>
    <x v="3"/>
    <x v="0"/>
    <x v="1"/>
    <x v="1"/>
    <x v="631"/>
  </r>
  <r>
    <x v="29"/>
    <x v="1"/>
    <x v="3"/>
    <x v="2"/>
    <x v="3"/>
    <x v="1"/>
    <x v="3"/>
    <x v="632"/>
  </r>
  <r>
    <x v="43"/>
    <x v="1"/>
    <x v="376"/>
    <x v="3"/>
    <x v="1"/>
    <x v="1"/>
    <x v="0"/>
    <x v="633"/>
  </r>
  <r>
    <x v="33"/>
    <x v="1"/>
    <x v="377"/>
    <x v="3"/>
    <x v="0"/>
    <x v="1"/>
    <x v="3"/>
    <x v="634"/>
  </r>
  <r>
    <x v="0"/>
    <x v="0"/>
    <x v="184"/>
    <x v="2"/>
    <x v="1"/>
    <x v="1"/>
    <x v="2"/>
    <x v="635"/>
  </r>
  <r>
    <x v="22"/>
    <x v="0"/>
    <x v="309"/>
    <x v="3"/>
    <x v="3"/>
    <x v="1"/>
    <x v="3"/>
    <x v="636"/>
  </r>
  <r>
    <x v="46"/>
    <x v="1"/>
    <x v="154"/>
    <x v="0"/>
    <x v="0"/>
    <x v="0"/>
    <x v="3"/>
    <x v="637"/>
  </r>
  <r>
    <x v="12"/>
    <x v="1"/>
    <x v="61"/>
    <x v="1"/>
    <x v="5"/>
    <x v="1"/>
    <x v="1"/>
    <x v="638"/>
  </r>
  <r>
    <x v="3"/>
    <x v="1"/>
    <x v="378"/>
    <x v="4"/>
    <x v="4"/>
    <x v="1"/>
    <x v="0"/>
    <x v="639"/>
  </r>
  <r>
    <x v="44"/>
    <x v="1"/>
    <x v="33"/>
    <x v="0"/>
    <x v="2"/>
    <x v="0"/>
    <x v="2"/>
    <x v="640"/>
  </r>
  <r>
    <x v="35"/>
    <x v="1"/>
    <x v="113"/>
    <x v="1"/>
    <x v="0"/>
    <x v="1"/>
    <x v="3"/>
    <x v="641"/>
  </r>
  <r>
    <x v="11"/>
    <x v="0"/>
    <x v="379"/>
    <x v="3"/>
    <x v="2"/>
    <x v="1"/>
    <x v="2"/>
    <x v="642"/>
  </r>
  <r>
    <x v="32"/>
    <x v="1"/>
    <x v="331"/>
    <x v="3"/>
    <x v="3"/>
    <x v="1"/>
    <x v="1"/>
    <x v="643"/>
  </r>
  <r>
    <x v="28"/>
    <x v="1"/>
    <x v="16"/>
    <x v="1"/>
    <x v="2"/>
    <x v="1"/>
    <x v="3"/>
    <x v="644"/>
  </r>
  <r>
    <x v="46"/>
    <x v="1"/>
    <x v="10"/>
    <x v="0"/>
    <x v="1"/>
    <x v="1"/>
    <x v="2"/>
    <x v="645"/>
  </r>
  <r>
    <x v="29"/>
    <x v="0"/>
    <x v="108"/>
    <x v="2"/>
    <x v="2"/>
    <x v="1"/>
    <x v="3"/>
    <x v="646"/>
  </r>
  <r>
    <x v="1"/>
    <x v="1"/>
    <x v="70"/>
    <x v="0"/>
    <x v="0"/>
    <x v="1"/>
    <x v="3"/>
    <x v="647"/>
  </r>
  <r>
    <x v="30"/>
    <x v="0"/>
    <x v="36"/>
    <x v="1"/>
    <x v="0"/>
    <x v="1"/>
    <x v="3"/>
    <x v="648"/>
  </r>
  <r>
    <x v="41"/>
    <x v="0"/>
    <x v="380"/>
    <x v="4"/>
    <x v="3"/>
    <x v="1"/>
    <x v="1"/>
    <x v="649"/>
  </r>
  <r>
    <x v="31"/>
    <x v="0"/>
    <x v="140"/>
    <x v="3"/>
    <x v="1"/>
    <x v="1"/>
    <x v="1"/>
    <x v="650"/>
  </r>
  <r>
    <x v="28"/>
    <x v="0"/>
    <x v="360"/>
    <x v="1"/>
    <x v="0"/>
    <x v="1"/>
    <x v="1"/>
    <x v="651"/>
  </r>
  <r>
    <x v="39"/>
    <x v="0"/>
    <x v="29"/>
    <x v="3"/>
    <x v="3"/>
    <x v="1"/>
    <x v="1"/>
    <x v="652"/>
  </r>
  <r>
    <x v="17"/>
    <x v="0"/>
    <x v="49"/>
    <x v="3"/>
    <x v="0"/>
    <x v="1"/>
    <x v="1"/>
    <x v="653"/>
  </r>
  <r>
    <x v="14"/>
    <x v="0"/>
    <x v="128"/>
    <x v="0"/>
    <x v="3"/>
    <x v="0"/>
    <x v="1"/>
    <x v="654"/>
  </r>
  <r>
    <x v="21"/>
    <x v="0"/>
    <x v="378"/>
    <x v="4"/>
    <x v="1"/>
    <x v="1"/>
    <x v="0"/>
    <x v="655"/>
  </r>
  <r>
    <x v="13"/>
    <x v="1"/>
    <x v="145"/>
    <x v="1"/>
    <x v="3"/>
    <x v="1"/>
    <x v="2"/>
    <x v="656"/>
  </r>
  <r>
    <x v="28"/>
    <x v="0"/>
    <x v="357"/>
    <x v="3"/>
    <x v="1"/>
    <x v="1"/>
    <x v="3"/>
    <x v="657"/>
  </r>
  <r>
    <x v="37"/>
    <x v="0"/>
    <x v="114"/>
    <x v="0"/>
    <x v="5"/>
    <x v="1"/>
    <x v="3"/>
    <x v="658"/>
  </r>
  <r>
    <x v="7"/>
    <x v="1"/>
    <x v="306"/>
    <x v="4"/>
    <x v="2"/>
    <x v="1"/>
    <x v="1"/>
    <x v="659"/>
  </r>
  <r>
    <x v="37"/>
    <x v="0"/>
    <x v="68"/>
    <x v="2"/>
    <x v="1"/>
    <x v="1"/>
    <x v="1"/>
    <x v="660"/>
  </r>
  <r>
    <x v="4"/>
    <x v="0"/>
    <x v="381"/>
    <x v="1"/>
    <x v="1"/>
    <x v="1"/>
    <x v="3"/>
    <x v="661"/>
  </r>
  <r>
    <x v="1"/>
    <x v="1"/>
    <x v="61"/>
    <x v="1"/>
    <x v="0"/>
    <x v="1"/>
    <x v="1"/>
    <x v="662"/>
  </r>
  <r>
    <x v="33"/>
    <x v="0"/>
    <x v="223"/>
    <x v="2"/>
    <x v="0"/>
    <x v="0"/>
    <x v="1"/>
    <x v="663"/>
  </r>
  <r>
    <x v="32"/>
    <x v="1"/>
    <x v="179"/>
    <x v="3"/>
    <x v="3"/>
    <x v="0"/>
    <x v="1"/>
    <x v="664"/>
  </r>
  <r>
    <x v="41"/>
    <x v="1"/>
    <x v="311"/>
    <x v="0"/>
    <x v="1"/>
    <x v="1"/>
    <x v="0"/>
    <x v="665"/>
  </r>
  <r>
    <x v="29"/>
    <x v="0"/>
    <x v="27"/>
    <x v="1"/>
    <x v="3"/>
    <x v="0"/>
    <x v="2"/>
    <x v="666"/>
  </r>
  <r>
    <x v="10"/>
    <x v="1"/>
    <x v="256"/>
    <x v="1"/>
    <x v="0"/>
    <x v="0"/>
    <x v="3"/>
    <x v="667"/>
  </r>
  <r>
    <x v="29"/>
    <x v="0"/>
    <x v="382"/>
    <x v="0"/>
    <x v="1"/>
    <x v="1"/>
    <x v="1"/>
    <x v="668"/>
  </r>
  <r>
    <x v="15"/>
    <x v="1"/>
    <x v="160"/>
    <x v="1"/>
    <x v="2"/>
    <x v="1"/>
    <x v="1"/>
    <x v="669"/>
  </r>
  <r>
    <x v="38"/>
    <x v="0"/>
    <x v="84"/>
    <x v="1"/>
    <x v="0"/>
    <x v="1"/>
    <x v="3"/>
    <x v="670"/>
  </r>
  <r>
    <x v="26"/>
    <x v="1"/>
    <x v="102"/>
    <x v="0"/>
    <x v="0"/>
    <x v="1"/>
    <x v="1"/>
    <x v="671"/>
  </r>
  <r>
    <x v="24"/>
    <x v="0"/>
    <x v="270"/>
    <x v="1"/>
    <x v="0"/>
    <x v="1"/>
    <x v="1"/>
    <x v="672"/>
  </r>
  <r>
    <x v="36"/>
    <x v="0"/>
    <x v="250"/>
    <x v="4"/>
    <x v="3"/>
    <x v="0"/>
    <x v="1"/>
    <x v="673"/>
  </r>
  <r>
    <x v="39"/>
    <x v="1"/>
    <x v="383"/>
    <x v="2"/>
    <x v="0"/>
    <x v="1"/>
    <x v="2"/>
    <x v="674"/>
  </r>
  <r>
    <x v="19"/>
    <x v="0"/>
    <x v="384"/>
    <x v="4"/>
    <x v="2"/>
    <x v="1"/>
    <x v="1"/>
    <x v="675"/>
  </r>
  <r>
    <x v="8"/>
    <x v="1"/>
    <x v="112"/>
    <x v="1"/>
    <x v="2"/>
    <x v="0"/>
    <x v="2"/>
    <x v="676"/>
  </r>
  <r>
    <x v="12"/>
    <x v="1"/>
    <x v="374"/>
    <x v="3"/>
    <x v="2"/>
    <x v="1"/>
    <x v="0"/>
    <x v="677"/>
  </r>
  <r>
    <x v="41"/>
    <x v="0"/>
    <x v="247"/>
    <x v="2"/>
    <x v="3"/>
    <x v="1"/>
    <x v="2"/>
    <x v="678"/>
  </r>
  <r>
    <x v="27"/>
    <x v="0"/>
    <x v="385"/>
    <x v="5"/>
    <x v="1"/>
    <x v="1"/>
    <x v="0"/>
    <x v="679"/>
  </r>
  <r>
    <x v="0"/>
    <x v="1"/>
    <x v="386"/>
    <x v="2"/>
    <x v="0"/>
    <x v="1"/>
    <x v="0"/>
    <x v="680"/>
  </r>
  <r>
    <x v="46"/>
    <x v="1"/>
    <x v="19"/>
    <x v="3"/>
    <x v="3"/>
    <x v="0"/>
    <x v="0"/>
    <x v="681"/>
  </r>
  <r>
    <x v="31"/>
    <x v="1"/>
    <x v="200"/>
    <x v="2"/>
    <x v="0"/>
    <x v="1"/>
    <x v="2"/>
    <x v="682"/>
  </r>
  <r>
    <x v="3"/>
    <x v="0"/>
    <x v="387"/>
    <x v="5"/>
    <x v="1"/>
    <x v="1"/>
    <x v="0"/>
    <x v="683"/>
  </r>
  <r>
    <x v="31"/>
    <x v="1"/>
    <x v="154"/>
    <x v="0"/>
    <x v="3"/>
    <x v="1"/>
    <x v="3"/>
    <x v="684"/>
  </r>
  <r>
    <x v="44"/>
    <x v="1"/>
    <x v="388"/>
    <x v="0"/>
    <x v="3"/>
    <x v="1"/>
    <x v="3"/>
    <x v="685"/>
  </r>
  <r>
    <x v="29"/>
    <x v="1"/>
    <x v="389"/>
    <x v="4"/>
    <x v="0"/>
    <x v="1"/>
    <x v="1"/>
    <x v="686"/>
  </r>
  <r>
    <x v="42"/>
    <x v="0"/>
    <x v="390"/>
    <x v="2"/>
    <x v="1"/>
    <x v="1"/>
    <x v="0"/>
    <x v="687"/>
  </r>
  <r>
    <x v="13"/>
    <x v="1"/>
    <x v="360"/>
    <x v="1"/>
    <x v="1"/>
    <x v="0"/>
    <x v="1"/>
    <x v="688"/>
  </r>
  <r>
    <x v="27"/>
    <x v="1"/>
    <x v="60"/>
    <x v="0"/>
    <x v="0"/>
    <x v="1"/>
    <x v="3"/>
    <x v="689"/>
  </r>
  <r>
    <x v="42"/>
    <x v="1"/>
    <x v="391"/>
    <x v="3"/>
    <x v="1"/>
    <x v="1"/>
    <x v="0"/>
    <x v="690"/>
  </r>
  <r>
    <x v="34"/>
    <x v="1"/>
    <x v="203"/>
    <x v="1"/>
    <x v="1"/>
    <x v="1"/>
    <x v="2"/>
    <x v="691"/>
  </r>
  <r>
    <x v="23"/>
    <x v="1"/>
    <x v="367"/>
    <x v="2"/>
    <x v="0"/>
    <x v="1"/>
    <x v="2"/>
    <x v="692"/>
  </r>
  <r>
    <x v="13"/>
    <x v="0"/>
    <x v="82"/>
    <x v="1"/>
    <x v="1"/>
    <x v="1"/>
    <x v="0"/>
    <x v="693"/>
  </r>
  <r>
    <x v="21"/>
    <x v="0"/>
    <x v="392"/>
    <x v="4"/>
    <x v="0"/>
    <x v="1"/>
    <x v="2"/>
    <x v="694"/>
  </r>
  <r>
    <x v="31"/>
    <x v="0"/>
    <x v="243"/>
    <x v="1"/>
    <x v="3"/>
    <x v="1"/>
    <x v="3"/>
    <x v="695"/>
  </r>
  <r>
    <x v="24"/>
    <x v="1"/>
    <x v="246"/>
    <x v="3"/>
    <x v="1"/>
    <x v="0"/>
    <x v="1"/>
    <x v="696"/>
  </r>
  <r>
    <x v="12"/>
    <x v="1"/>
    <x v="363"/>
    <x v="1"/>
    <x v="0"/>
    <x v="1"/>
    <x v="2"/>
    <x v="697"/>
  </r>
  <r>
    <x v="11"/>
    <x v="0"/>
    <x v="393"/>
    <x v="3"/>
    <x v="3"/>
    <x v="1"/>
    <x v="1"/>
    <x v="698"/>
  </r>
  <r>
    <x v="27"/>
    <x v="0"/>
    <x v="394"/>
    <x v="1"/>
    <x v="0"/>
    <x v="1"/>
    <x v="1"/>
    <x v="699"/>
  </r>
  <r>
    <x v="45"/>
    <x v="0"/>
    <x v="395"/>
    <x v="4"/>
    <x v="0"/>
    <x v="1"/>
    <x v="3"/>
    <x v="700"/>
  </r>
  <r>
    <x v="31"/>
    <x v="1"/>
    <x v="147"/>
    <x v="4"/>
    <x v="0"/>
    <x v="1"/>
    <x v="1"/>
    <x v="701"/>
  </r>
  <r>
    <x v="16"/>
    <x v="0"/>
    <x v="154"/>
    <x v="0"/>
    <x v="1"/>
    <x v="1"/>
    <x v="2"/>
    <x v="702"/>
  </r>
  <r>
    <x v="42"/>
    <x v="0"/>
    <x v="396"/>
    <x v="0"/>
    <x v="1"/>
    <x v="1"/>
    <x v="2"/>
    <x v="703"/>
  </r>
  <r>
    <x v="3"/>
    <x v="0"/>
    <x v="260"/>
    <x v="1"/>
    <x v="3"/>
    <x v="1"/>
    <x v="0"/>
    <x v="704"/>
  </r>
  <r>
    <x v="43"/>
    <x v="0"/>
    <x v="179"/>
    <x v="3"/>
    <x v="0"/>
    <x v="0"/>
    <x v="1"/>
    <x v="705"/>
  </r>
  <r>
    <x v="41"/>
    <x v="1"/>
    <x v="54"/>
    <x v="0"/>
    <x v="2"/>
    <x v="1"/>
    <x v="2"/>
    <x v="706"/>
  </r>
  <r>
    <x v="5"/>
    <x v="0"/>
    <x v="131"/>
    <x v="1"/>
    <x v="2"/>
    <x v="1"/>
    <x v="3"/>
    <x v="707"/>
  </r>
  <r>
    <x v="26"/>
    <x v="0"/>
    <x v="7"/>
    <x v="0"/>
    <x v="0"/>
    <x v="1"/>
    <x v="3"/>
    <x v="708"/>
  </r>
  <r>
    <x v="1"/>
    <x v="1"/>
    <x v="49"/>
    <x v="3"/>
    <x v="1"/>
    <x v="1"/>
    <x v="1"/>
    <x v="709"/>
  </r>
  <r>
    <x v="45"/>
    <x v="0"/>
    <x v="397"/>
    <x v="2"/>
    <x v="3"/>
    <x v="1"/>
    <x v="1"/>
    <x v="710"/>
  </r>
  <r>
    <x v="32"/>
    <x v="0"/>
    <x v="264"/>
    <x v="1"/>
    <x v="3"/>
    <x v="1"/>
    <x v="2"/>
    <x v="711"/>
  </r>
  <r>
    <x v="34"/>
    <x v="1"/>
    <x v="398"/>
    <x v="4"/>
    <x v="0"/>
    <x v="1"/>
    <x v="3"/>
    <x v="712"/>
  </r>
  <r>
    <x v="23"/>
    <x v="0"/>
    <x v="286"/>
    <x v="2"/>
    <x v="0"/>
    <x v="1"/>
    <x v="0"/>
    <x v="713"/>
  </r>
  <r>
    <x v="8"/>
    <x v="1"/>
    <x v="65"/>
    <x v="0"/>
    <x v="0"/>
    <x v="1"/>
    <x v="0"/>
    <x v="714"/>
  </r>
  <r>
    <x v="41"/>
    <x v="0"/>
    <x v="227"/>
    <x v="2"/>
    <x v="1"/>
    <x v="1"/>
    <x v="2"/>
    <x v="715"/>
  </r>
  <r>
    <x v="8"/>
    <x v="1"/>
    <x v="200"/>
    <x v="2"/>
    <x v="1"/>
    <x v="1"/>
    <x v="2"/>
    <x v="716"/>
  </r>
  <r>
    <x v="43"/>
    <x v="0"/>
    <x v="38"/>
    <x v="3"/>
    <x v="3"/>
    <x v="1"/>
    <x v="2"/>
    <x v="717"/>
  </r>
  <r>
    <x v="30"/>
    <x v="0"/>
    <x v="6"/>
    <x v="1"/>
    <x v="0"/>
    <x v="1"/>
    <x v="2"/>
    <x v="718"/>
  </r>
  <r>
    <x v="43"/>
    <x v="0"/>
    <x v="399"/>
    <x v="4"/>
    <x v="0"/>
    <x v="1"/>
    <x v="3"/>
    <x v="719"/>
  </r>
  <r>
    <x v="31"/>
    <x v="1"/>
    <x v="400"/>
    <x v="3"/>
    <x v="2"/>
    <x v="1"/>
    <x v="0"/>
    <x v="720"/>
  </r>
  <r>
    <x v="10"/>
    <x v="1"/>
    <x v="116"/>
    <x v="3"/>
    <x v="0"/>
    <x v="1"/>
    <x v="0"/>
    <x v="721"/>
  </r>
  <r>
    <x v="0"/>
    <x v="1"/>
    <x v="401"/>
    <x v="3"/>
    <x v="0"/>
    <x v="1"/>
    <x v="0"/>
    <x v="722"/>
  </r>
  <r>
    <x v="45"/>
    <x v="0"/>
    <x v="402"/>
    <x v="0"/>
    <x v="1"/>
    <x v="1"/>
    <x v="3"/>
    <x v="723"/>
  </r>
  <r>
    <x v="15"/>
    <x v="0"/>
    <x v="266"/>
    <x v="3"/>
    <x v="2"/>
    <x v="0"/>
    <x v="1"/>
    <x v="724"/>
  </r>
  <r>
    <x v="24"/>
    <x v="1"/>
    <x v="403"/>
    <x v="0"/>
    <x v="1"/>
    <x v="1"/>
    <x v="2"/>
    <x v="725"/>
  </r>
  <r>
    <x v="38"/>
    <x v="0"/>
    <x v="404"/>
    <x v="2"/>
    <x v="1"/>
    <x v="0"/>
    <x v="3"/>
    <x v="726"/>
  </r>
  <r>
    <x v="1"/>
    <x v="0"/>
    <x v="405"/>
    <x v="4"/>
    <x v="0"/>
    <x v="1"/>
    <x v="3"/>
    <x v="727"/>
  </r>
  <r>
    <x v="24"/>
    <x v="0"/>
    <x v="168"/>
    <x v="3"/>
    <x v="1"/>
    <x v="1"/>
    <x v="1"/>
    <x v="728"/>
  </r>
  <r>
    <x v="22"/>
    <x v="1"/>
    <x v="137"/>
    <x v="2"/>
    <x v="2"/>
    <x v="0"/>
    <x v="1"/>
    <x v="729"/>
  </r>
  <r>
    <x v="31"/>
    <x v="1"/>
    <x v="343"/>
    <x v="2"/>
    <x v="1"/>
    <x v="1"/>
    <x v="0"/>
    <x v="730"/>
  </r>
  <r>
    <x v="23"/>
    <x v="0"/>
    <x v="406"/>
    <x v="1"/>
    <x v="2"/>
    <x v="1"/>
    <x v="0"/>
    <x v="731"/>
  </r>
  <r>
    <x v="28"/>
    <x v="0"/>
    <x v="288"/>
    <x v="0"/>
    <x v="1"/>
    <x v="1"/>
    <x v="3"/>
    <x v="732"/>
  </r>
  <r>
    <x v="17"/>
    <x v="0"/>
    <x v="407"/>
    <x v="1"/>
    <x v="2"/>
    <x v="1"/>
    <x v="0"/>
    <x v="733"/>
  </r>
  <r>
    <x v="41"/>
    <x v="0"/>
    <x v="47"/>
    <x v="1"/>
    <x v="1"/>
    <x v="1"/>
    <x v="2"/>
    <x v="734"/>
  </r>
  <r>
    <x v="7"/>
    <x v="0"/>
    <x v="186"/>
    <x v="3"/>
    <x v="0"/>
    <x v="0"/>
    <x v="1"/>
    <x v="735"/>
  </r>
  <r>
    <x v="21"/>
    <x v="1"/>
    <x v="408"/>
    <x v="2"/>
    <x v="3"/>
    <x v="1"/>
    <x v="0"/>
    <x v="736"/>
  </r>
  <r>
    <x v="11"/>
    <x v="1"/>
    <x v="294"/>
    <x v="1"/>
    <x v="2"/>
    <x v="0"/>
    <x v="3"/>
    <x v="737"/>
  </r>
  <r>
    <x v="38"/>
    <x v="1"/>
    <x v="409"/>
    <x v="3"/>
    <x v="3"/>
    <x v="0"/>
    <x v="0"/>
    <x v="738"/>
  </r>
  <r>
    <x v="39"/>
    <x v="1"/>
    <x v="167"/>
    <x v="2"/>
    <x v="3"/>
    <x v="1"/>
    <x v="3"/>
    <x v="739"/>
  </r>
  <r>
    <x v="13"/>
    <x v="1"/>
    <x v="410"/>
    <x v="0"/>
    <x v="0"/>
    <x v="0"/>
    <x v="1"/>
    <x v="740"/>
  </r>
  <r>
    <x v="31"/>
    <x v="1"/>
    <x v="237"/>
    <x v="1"/>
    <x v="0"/>
    <x v="0"/>
    <x v="3"/>
    <x v="741"/>
  </r>
  <r>
    <x v="5"/>
    <x v="0"/>
    <x v="217"/>
    <x v="0"/>
    <x v="0"/>
    <x v="1"/>
    <x v="1"/>
    <x v="742"/>
  </r>
  <r>
    <x v="45"/>
    <x v="1"/>
    <x v="154"/>
    <x v="0"/>
    <x v="0"/>
    <x v="1"/>
    <x v="2"/>
    <x v="743"/>
  </r>
  <r>
    <x v="45"/>
    <x v="0"/>
    <x v="95"/>
    <x v="1"/>
    <x v="1"/>
    <x v="1"/>
    <x v="2"/>
    <x v="744"/>
  </r>
  <r>
    <x v="16"/>
    <x v="1"/>
    <x v="411"/>
    <x v="0"/>
    <x v="3"/>
    <x v="1"/>
    <x v="0"/>
    <x v="745"/>
  </r>
  <r>
    <x v="0"/>
    <x v="1"/>
    <x v="404"/>
    <x v="2"/>
    <x v="0"/>
    <x v="1"/>
    <x v="2"/>
    <x v="746"/>
  </r>
  <r>
    <x v="42"/>
    <x v="0"/>
    <x v="126"/>
    <x v="3"/>
    <x v="1"/>
    <x v="1"/>
    <x v="0"/>
    <x v="747"/>
  </r>
  <r>
    <x v="2"/>
    <x v="1"/>
    <x v="99"/>
    <x v="1"/>
    <x v="0"/>
    <x v="1"/>
    <x v="2"/>
    <x v="748"/>
  </r>
  <r>
    <x v="7"/>
    <x v="0"/>
    <x v="170"/>
    <x v="0"/>
    <x v="0"/>
    <x v="0"/>
    <x v="1"/>
    <x v="749"/>
  </r>
  <r>
    <x v="27"/>
    <x v="1"/>
    <x v="111"/>
    <x v="0"/>
    <x v="0"/>
    <x v="1"/>
    <x v="2"/>
    <x v="750"/>
  </r>
  <r>
    <x v="33"/>
    <x v="1"/>
    <x v="412"/>
    <x v="3"/>
    <x v="0"/>
    <x v="1"/>
    <x v="2"/>
    <x v="751"/>
  </r>
  <r>
    <x v="30"/>
    <x v="0"/>
    <x v="413"/>
    <x v="2"/>
    <x v="0"/>
    <x v="1"/>
    <x v="1"/>
    <x v="752"/>
  </r>
  <r>
    <x v="23"/>
    <x v="1"/>
    <x v="51"/>
    <x v="1"/>
    <x v="5"/>
    <x v="1"/>
    <x v="3"/>
    <x v="753"/>
  </r>
  <r>
    <x v="5"/>
    <x v="1"/>
    <x v="215"/>
    <x v="0"/>
    <x v="3"/>
    <x v="1"/>
    <x v="3"/>
    <x v="754"/>
  </r>
  <r>
    <x v="46"/>
    <x v="0"/>
    <x v="414"/>
    <x v="2"/>
    <x v="2"/>
    <x v="1"/>
    <x v="3"/>
    <x v="755"/>
  </r>
  <r>
    <x v="42"/>
    <x v="0"/>
    <x v="138"/>
    <x v="0"/>
    <x v="0"/>
    <x v="0"/>
    <x v="1"/>
    <x v="756"/>
  </r>
  <r>
    <x v="15"/>
    <x v="1"/>
    <x v="133"/>
    <x v="3"/>
    <x v="2"/>
    <x v="1"/>
    <x v="3"/>
    <x v="757"/>
  </r>
  <r>
    <x v="1"/>
    <x v="1"/>
    <x v="271"/>
    <x v="3"/>
    <x v="0"/>
    <x v="0"/>
    <x v="1"/>
    <x v="758"/>
  </r>
  <r>
    <x v="20"/>
    <x v="0"/>
    <x v="415"/>
    <x v="1"/>
    <x v="3"/>
    <x v="1"/>
    <x v="3"/>
    <x v="759"/>
  </r>
  <r>
    <x v="11"/>
    <x v="1"/>
    <x v="49"/>
    <x v="3"/>
    <x v="1"/>
    <x v="1"/>
    <x v="0"/>
    <x v="760"/>
  </r>
  <r>
    <x v="3"/>
    <x v="1"/>
    <x v="416"/>
    <x v="0"/>
    <x v="1"/>
    <x v="0"/>
    <x v="0"/>
    <x v="761"/>
  </r>
  <r>
    <x v="13"/>
    <x v="1"/>
    <x v="327"/>
    <x v="0"/>
    <x v="0"/>
    <x v="1"/>
    <x v="3"/>
    <x v="762"/>
  </r>
  <r>
    <x v="39"/>
    <x v="0"/>
    <x v="124"/>
    <x v="0"/>
    <x v="3"/>
    <x v="1"/>
    <x v="3"/>
    <x v="763"/>
  </r>
  <r>
    <x v="37"/>
    <x v="0"/>
    <x v="56"/>
    <x v="1"/>
    <x v="0"/>
    <x v="1"/>
    <x v="2"/>
    <x v="764"/>
  </r>
  <r>
    <x v="42"/>
    <x v="1"/>
    <x v="243"/>
    <x v="1"/>
    <x v="1"/>
    <x v="1"/>
    <x v="0"/>
    <x v="765"/>
  </r>
  <r>
    <x v="44"/>
    <x v="0"/>
    <x v="358"/>
    <x v="0"/>
    <x v="1"/>
    <x v="1"/>
    <x v="0"/>
    <x v="766"/>
  </r>
  <r>
    <x v="33"/>
    <x v="0"/>
    <x v="376"/>
    <x v="3"/>
    <x v="0"/>
    <x v="1"/>
    <x v="0"/>
    <x v="767"/>
  </r>
  <r>
    <x v="25"/>
    <x v="0"/>
    <x v="417"/>
    <x v="2"/>
    <x v="3"/>
    <x v="1"/>
    <x v="2"/>
    <x v="768"/>
  </r>
  <r>
    <x v="35"/>
    <x v="1"/>
    <x v="374"/>
    <x v="3"/>
    <x v="2"/>
    <x v="1"/>
    <x v="0"/>
    <x v="769"/>
  </r>
  <r>
    <x v="31"/>
    <x v="0"/>
    <x v="418"/>
    <x v="0"/>
    <x v="3"/>
    <x v="1"/>
    <x v="0"/>
    <x v="770"/>
  </r>
  <r>
    <x v="36"/>
    <x v="0"/>
    <x v="238"/>
    <x v="3"/>
    <x v="0"/>
    <x v="1"/>
    <x v="3"/>
    <x v="771"/>
  </r>
  <r>
    <x v="0"/>
    <x v="0"/>
    <x v="4"/>
    <x v="0"/>
    <x v="0"/>
    <x v="0"/>
    <x v="2"/>
    <x v="772"/>
  </r>
  <r>
    <x v="24"/>
    <x v="1"/>
    <x v="206"/>
    <x v="1"/>
    <x v="3"/>
    <x v="1"/>
    <x v="2"/>
    <x v="773"/>
  </r>
  <r>
    <x v="43"/>
    <x v="1"/>
    <x v="230"/>
    <x v="1"/>
    <x v="2"/>
    <x v="1"/>
    <x v="1"/>
    <x v="774"/>
  </r>
  <r>
    <x v="29"/>
    <x v="1"/>
    <x v="243"/>
    <x v="1"/>
    <x v="3"/>
    <x v="1"/>
    <x v="2"/>
    <x v="775"/>
  </r>
  <r>
    <x v="39"/>
    <x v="1"/>
    <x v="77"/>
    <x v="3"/>
    <x v="0"/>
    <x v="1"/>
    <x v="3"/>
    <x v="776"/>
  </r>
  <r>
    <x v="22"/>
    <x v="1"/>
    <x v="419"/>
    <x v="1"/>
    <x v="2"/>
    <x v="1"/>
    <x v="1"/>
    <x v="777"/>
  </r>
  <r>
    <x v="31"/>
    <x v="1"/>
    <x v="4"/>
    <x v="0"/>
    <x v="0"/>
    <x v="1"/>
    <x v="2"/>
    <x v="778"/>
  </r>
  <r>
    <x v="15"/>
    <x v="1"/>
    <x v="420"/>
    <x v="2"/>
    <x v="2"/>
    <x v="0"/>
    <x v="0"/>
    <x v="779"/>
  </r>
  <r>
    <x v="1"/>
    <x v="1"/>
    <x v="421"/>
    <x v="4"/>
    <x v="0"/>
    <x v="1"/>
    <x v="1"/>
    <x v="780"/>
  </r>
  <r>
    <x v="43"/>
    <x v="1"/>
    <x v="233"/>
    <x v="3"/>
    <x v="1"/>
    <x v="1"/>
    <x v="1"/>
    <x v="781"/>
  </r>
  <r>
    <x v="45"/>
    <x v="0"/>
    <x v="244"/>
    <x v="0"/>
    <x v="1"/>
    <x v="0"/>
    <x v="0"/>
    <x v="782"/>
  </r>
  <r>
    <x v="5"/>
    <x v="0"/>
    <x v="245"/>
    <x v="0"/>
    <x v="1"/>
    <x v="1"/>
    <x v="1"/>
    <x v="783"/>
  </r>
  <r>
    <x v="22"/>
    <x v="0"/>
    <x v="224"/>
    <x v="0"/>
    <x v="2"/>
    <x v="1"/>
    <x v="0"/>
    <x v="784"/>
  </r>
  <r>
    <x v="8"/>
    <x v="1"/>
    <x v="55"/>
    <x v="3"/>
    <x v="0"/>
    <x v="1"/>
    <x v="3"/>
    <x v="785"/>
  </r>
  <r>
    <x v="27"/>
    <x v="1"/>
    <x v="350"/>
    <x v="3"/>
    <x v="0"/>
    <x v="1"/>
    <x v="2"/>
    <x v="786"/>
  </r>
  <r>
    <x v="38"/>
    <x v="1"/>
    <x v="422"/>
    <x v="2"/>
    <x v="2"/>
    <x v="1"/>
    <x v="3"/>
    <x v="787"/>
  </r>
  <r>
    <x v="10"/>
    <x v="0"/>
    <x v="96"/>
    <x v="1"/>
    <x v="0"/>
    <x v="1"/>
    <x v="1"/>
    <x v="788"/>
  </r>
  <r>
    <x v="46"/>
    <x v="0"/>
    <x v="423"/>
    <x v="4"/>
    <x v="0"/>
    <x v="1"/>
    <x v="1"/>
    <x v="789"/>
  </r>
  <r>
    <x v="0"/>
    <x v="1"/>
    <x v="244"/>
    <x v="0"/>
    <x v="0"/>
    <x v="1"/>
    <x v="0"/>
    <x v="790"/>
  </r>
  <r>
    <x v="20"/>
    <x v="0"/>
    <x v="247"/>
    <x v="2"/>
    <x v="0"/>
    <x v="1"/>
    <x v="3"/>
    <x v="791"/>
  </r>
  <r>
    <x v="31"/>
    <x v="1"/>
    <x v="192"/>
    <x v="2"/>
    <x v="0"/>
    <x v="0"/>
    <x v="1"/>
    <x v="792"/>
  </r>
  <r>
    <x v="46"/>
    <x v="0"/>
    <x v="23"/>
    <x v="1"/>
    <x v="3"/>
    <x v="1"/>
    <x v="2"/>
    <x v="793"/>
  </r>
  <r>
    <x v="13"/>
    <x v="1"/>
    <x v="70"/>
    <x v="0"/>
    <x v="0"/>
    <x v="0"/>
    <x v="2"/>
    <x v="794"/>
  </r>
  <r>
    <x v="15"/>
    <x v="1"/>
    <x v="333"/>
    <x v="4"/>
    <x v="3"/>
    <x v="1"/>
    <x v="1"/>
    <x v="795"/>
  </r>
  <r>
    <x v="15"/>
    <x v="0"/>
    <x v="83"/>
    <x v="2"/>
    <x v="1"/>
    <x v="1"/>
    <x v="3"/>
    <x v="796"/>
  </r>
  <r>
    <x v="30"/>
    <x v="0"/>
    <x v="291"/>
    <x v="1"/>
    <x v="0"/>
    <x v="1"/>
    <x v="0"/>
    <x v="797"/>
  </r>
  <r>
    <x v="3"/>
    <x v="1"/>
    <x v="88"/>
    <x v="2"/>
    <x v="0"/>
    <x v="0"/>
    <x v="3"/>
    <x v="798"/>
  </r>
  <r>
    <x v="44"/>
    <x v="0"/>
    <x v="424"/>
    <x v="0"/>
    <x v="1"/>
    <x v="1"/>
    <x v="1"/>
    <x v="799"/>
  </r>
  <r>
    <x v="33"/>
    <x v="0"/>
    <x v="233"/>
    <x v="3"/>
    <x v="0"/>
    <x v="1"/>
    <x v="1"/>
    <x v="800"/>
  </r>
  <r>
    <x v="27"/>
    <x v="1"/>
    <x v="169"/>
    <x v="2"/>
    <x v="1"/>
    <x v="1"/>
    <x v="0"/>
    <x v="801"/>
  </r>
  <r>
    <x v="1"/>
    <x v="0"/>
    <x v="425"/>
    <x v="4"/>
    <x v="0"/>
    <x v="0"/>
    <x v="1"/>
    <x v="802"/>
  </r>
  <r>
    <x v="11"/>
    <x v="1"/>
    <x v="426"/>
    <x v="0"/>
    <x v="0"/>
    <x v="1"/>
    <x v="1"/>
    <x v="803"/>
  </r>
  <r>
    <x v="39"/>
    <x v="0"/>
    <x v="427"/>
    <x v="3"/>
    <x v="0"/>
    <x v="1"/>
    <x v="2"/>
    <x v="804"/>
  </r>
  <r>
    <x v="29"/>
    <x v="0"/>
    <x v="428"/>
    <x v="4"/>
    <x v="1"/>
    <x v="1"/>
    <x v="2"/>
    <x v="805"/>
  </r>
  <r>
    <x v="0"/>
    <x v="0"/>
    <x v="429"/>
    <x v="3"/>
    <x v="0"/>
    <x v="1"/>
    <x v="2"/>
    <x v="806"/>
  </r>
  <r>
    <x v="1"/>
    <x v="1"/>
    <x v="307"/>
    <x v="1"/>
    <x v="0"/>
    <x v="1"/>
    <x v="1"/>
    <x v="807"/>
  </r>
  <r>
    <x v="9"/>
    <x v="1"/>
    <x v="9"/>
    <x v="0"/>
    <x v="1"/>
    <x v="1"/>
    <x v="3"/>
    <x v="808"/>
  </r>
  <r>
    <x v="6"/>
    <x v="0"/>
    <x v="43"/>
    <x v="1"/>
    <x v="2"/>
    <x v="1"/>
    <x v="0"/>
    <x v="809"/>
  </r>
  <r>
    <x v="3"/>
    <x v="0"/>
    <x v="430"/>
    <x v="4"/>
    <x v="2"/>
    <x v="1"/>
    <x v="2"/>
    <x v="810"/>
  </r>
  <r>
    <x v="40"/>
    <x v="1"/>
    <x v="431"/>
    <x v="2"/>
    <x v="3"/>
    <x v="1"/>
    <x v="1"/>
    <x v="811"/>
  </r>
  <r>
    <x v="2"/>
    <x v="1"/>
    <x v="422"/>
    <x v="2"/>
    <x v="3"/>
    <x v="1"/>
    <x v="3"/>
    <x v="812"/>
  </r>
  <r>
    <x v="26"/>
    <x v="1"/>
    <x v="53"/>
    <x v="1"/>
    <x v="3"/>
    <x v="1"/>
    <x v="1"/>
    <x v="813"/>
  </r>
  <r>
    <x v="34"/>
    <x v="0"/>
    <x v="262"/>
    <x v="1"/>
    <x v="0"/>
    <x v="1"/>
    <x v="1"/>
    <x v="814"/>
  </r>
  <r>
    <x v="23"/>
    <x v="0"/>
    <x v="432"/>
    <x v="2"/>
    <x v="0"/>
    <x v="1"/>
    <x v="2"/>
    <x v="815"/>
  </r>
  <r>
    <x v="11"/>
    <x v="1"/>
    <x v="109"/>
    <x v="3"/>
    <x v="2"/>
    <x v="1"/>
    <x v="0"/>
    <x v="816"/>
  </r>
  <r>
    <x v="42"/>
    <x v="0"/>
    <x v="388"/>
    <x v="0"/>
    <x v="1"/>
    <x v="0"/>
    <x v="3"/>
    <x v="817"/>
  </r>
  <r>
    <x v="3"/>
    <x v="0"/>
    <x v="76"/>
    <x v="3"/>
    <x v="0"/>
    <x v="0"/>
    <x v="2"/>
    <x v="818"/>
  </r>
  <r>
    <x v="39"/>
    <x v="1"/>
    <x v="175"/>
    <x v="1"/>
    <x v="1"/>
    <x v="1"/>
    <x v="0"/>
    <x v="819"/>
  </r>
  <r>
    <x v="21"/>
    <x v="1"/>
    <x v="433"/>
    <x v="5"/>
    <x v="0"/>
    <x v="1"/>
    <x v="2"/>
    <x v="820"/>
  </r>
  <r>
    <x v="1"/>
    <x v="0"/>
    <x v="360"/>
    <x v="1"/>
    <x v="0"/>
    <x v="1"/>
    <x v="1"/>
    <x v="821"/>
  </r>
  <r>
    <x v="36"/>
    <x v="0"/>
    <x v="382"/>
    <x v="0"/>
    <x v="3"/>
    <x v="1"/>
    <x v="1"/>
    <x v="822"/>
  </r>
  <r>
    <x v="8"/>
    <x v="1"/>
    <x v="200"/>
    <x v="2"/>
    <x v="0"/>
    <x v="1"/>
    <x v="2"/>
    <x v="823"/>
  </r>
  <r>
    <x v="33"/>
    <x v="0"/>
    <x v="56"/>
    <x v="1"/>
    <x v="3"/>
    <x v="1"/>
    <x v="3"/>
    <x v="824"/>
  </r>
  <r>
    <x v="12"/>
    <x v="1"/>
    <x v="211"/>
    <x v="1"/>
    <x v="3"/>
    <x v="0"/>
    <x v="1"/>
    <x v="825"/>
  </r>
  <r>
    <x v="26"/>
    <x v="1"/>
    <x v="24"/>
    <x v="0"/>
    <x v="1"/>
    <x v="0"/>
    <x v="3"/>
    <x v="826"/>
  </r>
  <r>
    <x v="24"/>
    <x v="1"/>
    <x v="16"/>
    <x v="1"/>
    <x v="2"/>
    <x v="0"/>
    <x v="3"/>
    <x v="827"/>
  </r>
  <r>
    <x v="46"/>
    <x v="1"/>
    <x v="361"/>
    <x v="2"/>
    <x v="1"/>
    <x v="1"/>
    <x v="2"/>
    <x v="828"/>
  </r>
  <r>
    <x v="18"/>
    <x v="1"/>
    <x v="291"/>
    <x v="1"/>
    <x v="0"/>
    <x v="1"/>
    <x v="0"/>
    <x v="829"/>
  </r>
  <r>
    <x v="26"/>
    <x v="0"/>
    <x v="9"/>
    <x v="0"/>
    <x v="0"/>
    <x v="1"/>
    <x v="2"/>
    <x v="830"/>
  </r>
  <r>
    <x v="2"/>
    <x v="0"/>
    <x v="17"/>
    <x v="2"/>
    <x v="3"/>
    <x v="1"/>
    <x v="2"/>
    <x v="831"/>
  </r>
  <r>
    <x v="30"/>
    <x v="1"/>
    <x v="226"/>
    <x v="1"/>
    <x v="0"/>
    <x v="1"/>
    <x v="2"/>
    <x v="832"/>
  </r>
  <r>
    <x v="26"/>
    <x v="1"/>
    <x v="312"/>
    <x v="1"/>
    <x v="1"/>
    <x v="1"/>
    <x v="2"/>
    <x v="833"/>
  </r>
  <r>
    <x v="44"/>
    <x v="1"/>
    <x v="233"/>
    <x v="3"/>
    <x v="3"/>
    <x v="1"/>
    <x v="1"/>
    <x v="834"/>
  </r>
  <r>
    <x v="26"/>
    <x v="1"/>
    <x v="434"/>
    <x v="1"/>
    <x v="0"/>
    <x v="1"/>
    <x v="0"/>
    <x v="835"/>
  </r>
  <r>
    <x v="12"/>
    <x v="0"/>
    <x v="33"/>
    <x v="0"/>
    <x v="0"/>
    <x v="1"/>
    <x v="3"/>
    <x v="836"/>
  </r>
  <r>
    <x v="22"/>
    <x v="0"/>
    <x v="352"/>
    <x v="2"/>
    <x v="3"/>
    <x v="1"/>
    <x v="3"/>
    <x v="837"/>
  </r>
  <r>
    <x v="17"/>
    <x v="0"/>
    <x v="112"/>
    <x v="1"/>
    <x v="0"/>
    <x v="1"/>
    <x v="2"/>
    <x v="838"/>
  </r>
  <r>
    <x v="27"/>
    <x v="1"/>
    <x v="435"/>
    <x v="1"/>
    <x v="0"/>
    <x v="1"/>
    <x v="0"/>
    <x v="839"/>
  </r>
  <r>
    <x v="17"/>
    <x v="1"/>
    <x v="62"/>
    <x v="2"/>
    <x v="0"/>
    <x v="1"/>
    <x v="3"/>
    <x v="840"/>
  </r>
  <r>
    <x v="11"/>
    <x v="0"/>
    <x v="436"/>
    <x v="1"/>
    <x v="3"/>
    <x v="0"/>
    <x v="1"/>
    <x v="841"/>
  </r>
  <r>
    <x v="37"/>
    <x v="0"/>
    <x v="382"/>
    <x v="0"/>
    <x v="0"/>
    <x v="0"/>
    <x v="1"/>
    <x v="842"/>
  </r>
  <r>
    <x v="31"/>
    <x v="1"/>
    <x v="131"/>
    <x v="1"/>
    <x v="0"/>
    <x v="1"/>
    <x v="3"/>
    <x v="843"/>
  </r>
  <r>
    <x v="8"/>
    <x v="0"/>
    <x v="437"/>
    <x v="1"/>
    <x v="0"/>
    <x v="0"/>
    <x v="1"/>
    <x v="844"/>
  </r>
  <r>
    <x v="43"/>
    <x v="0"/>
    <x v="206"/>
    <x v="1"/>
    <x v="1"/>
    <x v="1"/>
    <x v="0"/>
    <x v="845"/>
  </r>
  <r>
    <x v="11"/>
    <x v="1"/>
    <x v="438"/>
    <x v="4"/>
    <x v="1"/>
    <x v="1"/>
    <x v="1"/>
    <x v="846"/>
  </r>
  <r>
    <x v="13"/>
    <x v="0"/>
    <x v="390"/>
    <x v="2"/>
    <x v="0"/>
    <x v="1"/>
    <x v="0"/>
    <x v="847"/>
  </r>
  <r>
    <x v="19"/>
    <x v="1"/>
    <x v="27"/>
    <x v="1"/>
    <x v="0"/>
    <x v="1"/>
    <x v="2"/>
    <x v="848"/>
  </r>
  <r>
    <x v="7"/>
    <x v="0"/>
    <x v="16"/>
    <x v="1"/>
    <x v="0"/>
    <x v="0"/>
    <x v="3"/>
    <x v="849"/>
  </r>
  <r>
    <x v="35"/>
    <x v="1"/>
    <x v="243"/>
    <x v="1"/>
    <x v="3"/>
    <x v="1"/>
    <x v="2"/>
    <x v="850"/>
  </r>
  <r>
    <x v="6"/>
    <x v="0"/>
    <x v="76"/>
    <x v="3"/>
    <x v="0"/>
    <x v="0"/>
    <x v="3"/>
    <x v="851"/>
  </r>
  <r>
    <x v="31"/>
    <x v="0"/>
    <x v="110"/>
    <x v="2"/>
    <x v="3"/>
    <x v="1"/>
    <x v="3"/>
    <x v="852"/>
  </r>
  <r>
    <x v="41"/>
    <x v="0"/>
    <x v="17"/>
    <x v="2"/>
    <x v="2"/>
    <x v="0"/>
    <x v="3"/>
    <x v="853"/>
  </r>
  <r>
    <x v="34"/>
    <x v="0"/>
    <x v="303"/>
    <x v="0"/>
    <x v="0"/>
    <x v="1"/>
    <x v="0"/>
    <x v="854"/>
  </r>
  <r>
    <x v="28"/>
    <x v="0"/>
    <x v="293"/>
    <x v="1"/>
    <x v="0"/>
    <x v="0"/>
    <x v="1"/>
    <x v="855"/>
  </r>
  <r>
    <x v="9"/>
    <x v="1"/>
    <x v="134"/>
    <x v="2"/>
    <x v="0"/>
    <x v="0"/>
    <x v="2"/>
    <x v="856"/>
  </r>
  <r>
    <x v="9"/>
    <x v="0"/>
    <x v="166"/>
    <x v="1"/>
    <x v="1"/>
    <x v="1"/>
    <x v="1"/>
    <x v="857"/>
  </r>
  <r>
    <x v="37"/>
    <x v="1"/>
    <x v="71"/>
    <x v="0"/>
    <x v="0"/>
    <x v="1"/>
    <x v="0"/>
    <x v="858"/>
  </r>
  <r>
    <x v="7"/>
    <x v="0"/>
    <x v="439"/>
    <x v="4"/>
    <x v="3"/>
    <x v="0"/>
    <x v="0"/>
    <x v="859"/>
  </r>
  <r>
    <x v="25"/>
    <x v="0"/>
    <x v="52"/>
    <x v="0"/>
    <x v="2"/>
    <x v="1"/>
    <x v="0"/>
    <x v="860"/>
  </r>
  <r>
    <x v="19"/>
    <x v="0"/>
    <x v="371"/>
    <x v="1"/>
    <x v="3"/>
    <x v="1"/>
    <x v="2"/>
    <x v="861"/>
  </r>
  <r>
    <x v="26"/>
    <x v="0"/>
    <x v="269"/>
    <x v="2"/>
    <x v="0"/>
    <x v="1"/>
    <x v="3"/>
    <x v="862"/>
  </r>
  <r>
    <x v="43"/>
    <x v="1"/>
    <x v="440"/>
    <x v="0"/>
    <x v="0"/>
    <x v="1"/>
    <x v="0"/>
    <x v="863"/>
  </r>
  <r>
    <x v="29"/>
    <x v="1"/>
    <x v="441"/>
    <x v="0"/>
    <x v="3"/>
    <x v="1"/>
    <x v="0"/>
    <x v="864"/>
  </r>
  <r>
    <x v="1"/>
    <x v="1"/>
    <x v="348"/>
    <x v="3"/>
    <x v="0"/>
    <x v="1"/>
    <x v="1"/>
    <x v="865"/>
  </r>
  <r>
    <x v="37"/>
    <x v="1"/>
    <x v="442"/>
    <x v="4"/>
    <x v="1"/>
    <x v="1"/>
    <x v="0"/>
    <x v="866"/>
  </r>
  <r>
    <x v="35"/>
    <x v="1"/>
    <x v="367"/>
    <x v="2"/>
    <x v="0"/>
    <x v="1"/>
    <x v="3"/>
    <x v="867"/>
  </r>
  <r>
    <x v="9"/>
    <x v="0"/>
    <x v="210"/>
    <x v="2"/>
    <x v="2"/>
    <x v="1"/>
    <x v="0"/>
    <x v="868"/>
  </r>
  <r>
    <x v="45"/>
    <x v="1"/>
    <x v="391"/>
    <x v="3"/>
    <x v="0"/>
    <x v="1"/>
    <x v="0"/>
    <x v="869"/>
  </r>
  <r>
    <x v="21"/>
    <x v="0"/>
    <x v="364"/>
    <x v="0"/>
    <x v="1"/>
    <x v="1"/>
    <x v="1"/>
    <x v="870"/>
  </r>
  <r>
    <x v="44"/>
    <x v="1"/>
    <x v="443"/>
    <x v="2"/>
    <x v="0"/>
    <x v="1"/>
    <x v="1"/>
    <x v="871"/>
  </r>
  <r>
    <x v="32"/>
    <x v="1"/>
    <x v="406"/>
    <x v="1"/>
    <x v="1"/>
    <x v="1"/>
    <x v="0"/>
    <x v="872"/>
  </r>
  <r>
    <x v="36"/>
    <x v="1"/>
    <x v="361"/>
    <x v="2"/>
    <x v="2"/>
    <x v="1"/>
    <x v="3"/>
    <x v="873"/>
  </r>
  <r>
    <x v="11"/>
    <x v="0"/>
    <x v="213"/>
    <x v="0"/>
    <x v="0"/>
    <x v="1"/>
    <x v="2"/>
    <x v="874"/>
  </r>
  <r>
    <x v="41"/>
    <x v="0"/>
    <x v="416"/>
    <x v="0"/>
    <x v="1"/>
    <x v="1"/>
    <x v="0"/>
    <x v="875"/>
  </r>
  <r>
    <x v="3"/>
    <x v="1"/>
    <x v="6"/>
    <x v="1"/>
    <x v="4"/>
    <x v="1"/>
    <x v="1"/>
    <x v="876"/>
  </r>
  <r>
    <x v="24"/>
    <x v="1"/>
    <x v="444"/>
    <x v="0"/>
    <x v="1"/>
    <x v="1"/>
    <x v="0"/>
    <x v="877"/>
  </r>
  <r>
    <x v="7"/>
    <x v="0"/>
    <x v="445"/>
    <x v="0"/>
    <x v="3"/>
    <x v="1"/>
    <x v="0"/>
    <x v="878"/>
  </r>
  <r>
    <x v="20"/>
    <x v="1"/>
    <x v="82"/>
    <x v="1"/>
    <x v="2"/>
    <x v="1"/>
    <x v="0"/>
    <x v="879"/>
  </r>
  <r>
    <x v="11"/>
    <x v="1"/>
    <x v="60"/>
    <x v="0"/>
    <x v="1"/>
    <x v="1"/>
    <x v="2"/>
    <x v="880"/>
  </r>
  <r>
    <x v="27"/>
    <x v="0"/>
    <x v="188"/>
    <x v="2"/>
    <x v="0"/>
    <x v="1"/>
    <x v="3"/>
    <x v="881"/>
  </r>
  <r>
    <x v="43"/>
    <x v="0"/>
    <x v="44"/>
    <x v="3"/>
    <x v="2"/>
    <x v="0"/>
    <x v="3"/>
    <x v="882"/>
  </r>
  <r>
    <x v="9"/>
    <x v="1"/>
    <x v="301"/>
    <x v="0"/>
    <x v="5"/>
    <x v="1"/>
    <x v="2"/>
    <x v="883"/>
  </r>
  <r>
    <x v="4"/>
    <x v="1"/>
    <x v="329"/>
    <x v="0"/>
    <x v="1"/>
    <x v="0"/>
    <x v="1"/>
    <x v="884"/>
  </r>
  <r>
    <x v="37"/>
    <x v="1"/>
    <x v="111"/>
    <x v="0"/>
    <x v="0"/>
    <x v="0"/>
    <x v="3"/>
    <x v="885"/>
  </r>
  <r>
    <x v="26"/>
    <x v="0"/>
    <x v="190"/>
    <x v="1"/>
    <x v="0"/>
    <x v="1"/>
    <x v="2"/>
    <x v="886"/>
  </r>
  <r>
    <x v="20"/>
    <x v="1"/>
    <x v="318"/>
    <x v="3"/>
    <x v="0"/>
    <x v="1"/>
    <x v="0"/>
    <x v="887"/>
  </r>
  <r>
    <x v="37"/>
    <x v="1"/>
    <x v="51"/>
    <x v="1"/>
    <x v="1"/>
    <x v="1"/>
    <x v="2"/>
    <x v="888"/>
  </r>
  <r>
    <x v="33"/>
    <x v="0"/>
    <x v="78"/>
    <x v="0"/>
    <x v="0"/>
    <x v="0"/>
    <x v="2"/>
    <x v="889"/>
  </r>
  <r>
    <x v="26"/>
    <x v="0"/>
    <x v="446"/>
    <x v="0"/>
    <x v="5"/>
    <x v="1"/>
    <x v="1"/>
    <x v="890"/>
  </r>
  <r>
    <x v="40"/>
    <x v="1"/>
    <x v="167"/>
    <x v="2"/>
    <x v="0"/>
    <x v="1"/>
    <x v="3"/>
    <x v="891"/>
  </r>
  <r>
    <x v="42"/>
    <x v="1"/>
    <x v="447"/>
    <x v="3"/>
    <x v="3"/>
    <x v="0"/>
    <x v="1"/>
    <x v="892"/>
  </r>
  <r>
    <x v="10"/>
    <x v="1"/>
    <x v="159"/>
    <x v="1"/>
    <x v="0"/>
    <x v="1"/>
    <x v="3"/>
    <x v="893"/>
  </r>
  <r>
    <x v="35"/>
    <x v="0"/>
    <x v="448"/>
    <x v="4"/>
    <x v="0"/>
    <x v="1"/>
    <x v="0"/>
    <x v="894"/>
  </r>
  <r>
    <x v="32"/>
    <x v="0"/>
    <x v="449"/>
    <x v="2"/>
    <x v="3"/>
    <x v="0"/>
    <x v="3"/>
    <x v="895"/>
  </r>
  <r>
    <x v="0"/>
    <x v="1"/>
    <x v="122"/>
    <x v="0"/>
    <x v="1"/>
    <x v="1"/>
    <x v="2"/>
    <x v="896"/>
  </r>
  <r>
    <x v="1"/>
    <x v="0"/>
    <x v="362"/>
    <x v="4"/>
    <x v="0"/>
    <x v="1"/>
    <x v="1"/>
    <x v="897"/>
  </r>
  <r>
    <x v="0"/>
    <x v="0"/>
    <x v="422"/>
    <x v="2"/>
    <x v="0"/>
    <x v="1"/>
    <x v="2"/>
    <x v="898"/>
  </r>
  <r>
    <x v="41"/>
    <x v="1"/>
    <x v="422"/>
    <x v="2"/>
    <x v="0"/>
    <x v="1"/>
    <x v="3"/>
    <x v="899"/>
  </r>
  <r>
    <x v="8"/>
    <x v="1"/>
    <x v="450"/>
    <x v="4"/>
    <x v="0"/>
    <x v="0"/>
    <x v="1"/>
    <x v="900"/>
  </r>
  <r>
    <x v="21"/>
    <x v="1"/>
    <x v="288"/>
    <x v="0"/>
    <x v="2"/>
    <x v="1"/>
    <x v="3"/>
    <x v="901"/>
  </r>
  <r>
    <x v="41"/>
    <x v="1"/>
    <x v="139"/>
    <x v="3"/>
    <x v="0"/>
    <x v="1"/>
    <x v="1"/>
    <x v="902"/>
  </r>
  <r>
    <x v="8"/>
    <x v="0"/>
    <x v="451"/>
    <x v="3"/>
    <x v="0"/>
    <x v="1"/>
    <x v="0"/>
    <x v="903"/>
  </r>
  <r>
    <x v="21"/>
    <x v="0"/>
    <x v="452"/>
    <x v="0"/>
    <x v="3"/>
    <x v="1"/>
    <x v="3"/>
    <x v="904"/>
  </r>
  <r>
    <x v="13"/>
    <x v="1"/>
    <x v="453"/>
    <x v="1"/>
    <x v="2"/>
    <x v="1"/>
    <x v="3"/>
    <x v="905"/>
  </r>
  <r>
    <x v="36"/>
    <x v="0"/>
    <x v="454"/>
    <x v="1"/>
    <x v="1"/>
    <x v="1"/>
    <x v="1"/>
    <x v="906"/>
  </r>
  <r>
    <x v="18"/>
    <x v="1"/>
    <x v="455"/>
    <x v="3"/>
    <x v="2"/>
    <x v="1"/>
    <x v="0"/>
    <x v="907"/>
  </r>
  <r>
    <x v="4"/>
    <x v="0"/>
    <x v="15"/>
    <x v="2"/>
    <x v="0"/>
    <x v="0"/>
    <x v="0"/>
    <x v="908"/>
  </r>
  <r>
    <x v="20"/>
    <x v="1"/>
    <x v="33"/>
    <x v="0"/>
    <x v="1"/>
    <x v="1"/>
    <x v="2"/>
    <x v="909"/>
  </r>
  <r>
    <x v="1"/>
    <x v="1"/>
    <x v="294"/>
    <x v="1"/>
    <x v="0"/>
    <x v="0"/>
    <x v="3"/>
    <x v="910"/>
  </r>
  <r>
    <x v="17"/>
    <x v="0"/>
    <x v="301"/>
    <x v="0"/>
    <x v="2"/>
    <x v="1"/>
    <x v="2"/>
    <x v="911"/>
  </r>
  <r>
    <x v="36"/>
    <x v="0"/>
    <x v="97"/>
    <x v="0"/>
    <x v="1"/>
    <x v="1"/>
    <x v="0"/>
    <x v="912"/>
  </r>
  <r>
    <x v="3"/>
    <x v="1"/>
    <x v="456"/>
    <x v="2"/>
    <x v="3"/>
    <x v="1"/>
    <x v="2"/>
    <x v="913"/>
  </r>
  <r>
    <x v="23"/>
    <x v="0"/>
    <x v="457"/>
    <x v="1"/>
    <x v="0"/>
    <x v="1"/>
    <x v="1"/>
    <x v="914"/>
  </r>
  <r>
    <x v="32"/>
    <x v="0"/>
    <x v="78"/>
    <x v="0"/>
    <x v="0"/>
    <x v="0"/>
    <x v="2"/>
    <x v="915"/>
  </r>
  <r>
    <x v="39"/>
    <x v="1"/>
    <x v="83"/>
    <x v="2"/>
    <x v="0"/>
    <x v="0"/>
    <x v="3"/>
    <x v="916"/>
  </r>
  <r>
    <x v="35"/>
    <x v="0"/>
    <x v="458"/>
    <x v="0"/>
    <x v="0"/>
    <x v="1"/>
    <x v="0"/>
    <x v="917"/>
  </r>
  <r>
    <x v="22"/>
    <x v="0"/>
    <x v="194"/>
    <x v="1"/>
    <x v="1"/>
    <x v="1"/>
    <x v="1"/>
    <x v="918"/>
  </r>
  <r>
    <x v="10"/>
    <x v="0"/>
    <x v="459"/>
    <x v="0"/>
    <x v="0"/>
    <x v="1"/>
    <x v="0"/>
    <x v="919"/>
  </r>
  <r>
    <x v="10"/>
    <x v="0"/>
    <x v="460"/>
    <x v="1"/>
    <x v="0"/>
    <x v="1"/>
    <x v="0"/>
    <x v="920"/>
  </r>
  <r>
    <x v="25"/>
    <x v="1"/>
    <x v="332"/>
    <x v="1"/>
    <x v="1"/>
    <x v="1"/>
    <x v="0"/>
    <x v="921"/>
  </r>
  <r>
    <x v="16"/>
    <x v="1"/>
    <x v="427"/>
    <x v="3"/>
    <x v="0"/>
    <x v="1"/>
    <x v="2"/>
    <x v="922"/>
  </r>
  <r>
    <x v="32"/>
    <x v="1"/>
    <x v="461"/>
    <x v="2"/>
    <x v="0"/>
    <x v="1"/>
    <x v="0"/>
    <x v="923"/>
  </r>
  <r>
    <x v="45"/>
    <x v="1"/>
    <x v="159"/>
    <x v="1"/>
    <x v="3"/>
    <x v="1"/>
    <x v="3"/>
    <x v="924"/>
  </r>
  <r>
    <x v="0"/>
    <x v="0"/>
    <x v="305"/>
    <x v="2"/>
    <x v="3"/>
    <x v="1"/>
    <x v="0"/>
    <x v="925"/>
  </r>
  <r>
    <x v="37"/>
    <x v="0"/>
    <x v="462"/>
    <x v="2"/>
    <x v="1"/>
    <x v="1"/>
    <x v="0"/>
    <x v="926"/>
  </r>
  <r>
    <x v="10"/>
    <x v="0"/>
    <x v="287"/>
    <x v="3"/>
    <x v="0"/>
    <x v="1"/>
    <x v="1"/>
    <x v="927"/>
  </r>
  <r>
    <x v="24"/>
    <x v="1"/>
    <x v="194"/>
    <x v="1"/>
    <x v="1"/>
    <x v="1"/>
    <x v="1"/>
    <x v="928"/>
  </r>
  <r>
    <x v="21"/>
    <x v="1"/>
    <x v="306"/>
    <x v="4"/>
    <x v="1"/>
    <x v="1"/>
    <x v="1"/>
    <x v="929"/>
  </r>
  <r>
    <x v="46"/>
    <x v="0"/>
    <x v="463"/>
    <x v="1"/>
    <x v="1"/>
    <x v="1"/>
    <x v="0"/>
    <x v="930"/>
  </r>
  <r>
    <x v="6"/>
    <x v="1"/>
    <x v="335"/>
    <x v="0"/>
    <x v="4"/>
    <x v="1"/>
    <x v="0"/>
    <x v="931"/>
  </r>
  <r>
    <x v="39"/>
    <x v="0"/>
    <x v="19"/>
    <x v="3"/>
    <x v="0"/>
    <x v="1"/>
    <x v="0"/>
    <x v="932"/>
  </r>
  <r>
    <x v="4"/>
    <x v="1"/>
    <x v="464"/>
    <x v="3"/>
    <x v="3"/>
    <x v="1"/>
    <x v="1"/>
    <x v="933"/>
  </r>
  <r>
    <x v="17"/>
    <x v="0"/>
    <x v="97"/>
    <x v="0"/>
    <x v="0"/>
    <x v="1"/>
    <x v="0"/>
    <x v="934"/>
  </r>
  <r>
    <x v="36"/>
    <x v="1"/>
    <x v="129"/>
    <x v="0"/>
    <x v="3"/>
    <x v="1"/>
    <x v="3"/>
    <x v="935"/>
  </r>
  <r>
    <x v="46"/>
    <x v="0"/>
    <x v="432"/>
    <x v="2"/>
    <x v="4"/>
    <x v="1"/>
    <x v="2"/>
    <x v="936"/>
  </r>
  <r>
    <x v="1"/>
    <x v="1"/>
    <x v="424"/>
    <x v="0"/>
    <x v="3"/>
    <x v="1"/>
    <x v="1"/>
    <x v="937"/>
  </r>
  <r>
    <x v="31"/>
    <x v="1"/>
    <x v="364"/>
    <x v="0"/>
    <x v="0"/>
    <x v="1"/>
    <x v="1"/>
    <x v="938"/>
  </r>
  <r>
    <x v="1"/>
    <x v="1"/>
    <x v="174"/>
    <x v="2"/>
    <x v="0"/>
    <x v="1"/>
    <x v="1"/>
    <x v="939"/>
  </r>
  <r>
    <x v="45"/>
    <x v="0"/>
    <x v="465"/>
    <x v="4"/>
    <x v="1"/>
    <x v="1"/>
    <x v="1"/>
    <x v="940"/>
  </r>
  <r>
    <x v="1"/>
    <x v="0"/>
    <x v="392"/>
    <x v="4"/>
    <x v="0"/>
    <x v="1"/>
    <x v="3"/>
    <x v="941"/>
  </r>
  <r>
    <x v="0"/>
    <x v="1"/>
    <x v="227"/>
    <x v="2"/>
    <x v="0"/>
    <x v="1"/>
    <x v="2"/>
    <x v="942"/>
  </r>
  <r>
    <x v="10"/>
    <x v="1"/>
    <x v="466"/>
    <x v="4"/>
    <x v="0"/>
    <x v="1"/>
    <x v="1"/>
    <x v="943"/>
  </r>
  <r>
    <x v="12"/>
    <x v="0"/>
    <x v="467"/>
    <x v="3"/>
    <x v="1"/>
    <x v="1"/>
    <x v="0"/>
    <x v="944"/>
  </r>
  <r>
    <x v="44"/>
    <x v="1"/>
    <x v="467"/>
    <x v="3"/>
    <x v="3"/>
    <x v="1"/>
    <x v="0"/>
    <x v="945"/>
  </r>
  <r>
    <x v="7"/>
    <x v="1"/>
    <x v="206"/>
    <x v="1"/>
    <x v="1"/>
    <x v="0"/>
    <x v="3"/>
    <x v="946"/>
  </r>
  <r>
    <x v="44"/>
    <x v="1"/>
    <x v="468"/>
    <x v="1"/>
    <x v="0"/>
    <x v="1"/>
    <x v="2"/>
    <x v="947"/>
  </r>
  <r>
    <x v="9"/>
    <x v="1"/>
    <x v="102"/>
    <x v="0"/>
    <x v="2"/>
    <x v="0"/>
    <x v="0"/>
    <x v="948"/>
  </r>
  <r>
    <x v="37"/>
    <x v="1"/>
    <x v="469"/>
    <x v="5"/>
    <x v="0"/>
    <x v="1"/>
    <x v="3"/>
    <x v="949"/>
  </r>
  <r>
    <x v="43"/>
    <x v="1"/>
    <x v="470"/>
    <x v="4"/>
    <x v="3"/>
    <x v="0"/>
    <x v="1"/>
    <x v="950"/>
  </r>
  <r>
    <x v="15"/>
    <x v="0"/>
    <x v="403"/>
    <x v="0"/>
    <x v="1"/>
    <x v="1"/>
    <x v="2"/>
    <x v="951"/>
  </r>
  <r>
    <x v="36"/>
    <x v="1"/>
    <x v="204"/>
    <x v="1"/>
    <x v="3"/>
    <x v="0"/>
    <x v="0"/>
    <x v="952"/>
  </r>
  <r>
    <x v="16"/>
    <x v="1"/>
    <x v="152"/>
    <x v="0"/>
    <x v="1"/>
    <x v="0"/>
    <x v="2"/>
    <x v="953"/>
  </r>
  <r>
    <x v="5"/>
    <x v="1"/>
    <x v="87"/>
    <x v="3"/>
    <x v="1"/>
    <x v="1"/>
    <x v="1"/>
    <x v="954"/>
  </r>
  <r>
    <x v="40"/>
    <x v="1"/>
    <x v="43"/>
    <x v="1"/>
    <x v="1"/>
    <x v="0"/>
    <x v="1"/>
    <x v="955"/>
  </r>
  <r>
    <x v="23"/>
    <x v="1"/>
    <x v="471"/>
    <x v="0"/>
    <x v="1"/>
    <x v="1"/>
    <x v="2"/>
    <x v="956"/>
  </r>
  <r>
    <x v="32"/>
    <x v="1"/>
    <x v="379"/>
    <x v="3"/>
    <x v="1"/>
    <x v="0"/>
    <x v="3"/>
    <x v="957"/>
  </r>
  <r>
    <x v="28"/>
    <x v="1"/>
    <x v="38"/>
    <x v="3"/>
    <x v="1"/>
    <x v="1"/>
    <x v="2"/>
    <x v="958"/>
  </r>
  <r>
    <x v="0"/>
    <x v="0"/>
    <x v="472"/>
    <x v="3"/>
    <x v="1"/>
    <x v="1"/>
    <x v="2"/>
    <x v="959"/>
  </r>
  <r>
    <x v="38"/>
    <x v="0"/>
    <x v="473"/>
    <x v="0"/>
    <x v="0"/>
    <x v="1"/>
    <x v="0"/>
    <x v="960"/>
  </r>
  <r>
    <x v="18"/>
    <x v="0"/>
    <x v="49"/>
    <x v="3"/>
    <x v="1"/>
    <x v="1"/>
    <x v="1"/>
    <x v="961"/>
  </r>
  <r>
    <x v="6"/>
    <x v="1"/>
    <x v="88"/>
    <x v="2"/>
    <x v="2"/>
    <x v="1"/>
    <x v="3"/>
    <x v="962"/>
  </r>
  <r>
    <x v="14"/>
    <x v="1"/>
    <x v="219"/>
    <x v="3"/>
    <x v="3"/>
    <x v="1"/>
    <x v="2"/>
    <x v="963"/>
  </r>
  <r>
    <x v="22"/>
    <x v="1"/>
    <x v="416"/>
    <x v="0"/>
    <x v="1"/>
    <x v="1"/>
    <x v="0"/>
    <x v="964"/>
  </r>
  <r>
    <x v="43"/>
    <x v="1"/>
    <x v="88"/>
    <x v="2"/>
    <x v="3"/>
    <x v="0"/>
    <x v="2"/>
    <x v="965"/>
  </r>
  <r>
    <x v="36"/>
    <x v="1"/>
    <x v="195"/>
    <x v="0"/>
    <x v="1"/>
    <x v="1"/>
    <x v="2"/>
    <x v="966"/>
  </r>
  <r>
    <x v="27"/>
    <x v="1"/>
    <x v="474"/>
    <x v="0"/>
    <x v="3"/>
    <x v="1"/>
    <x v="3"/>
    <x v="967"/>
  </r>
  <r>
    <x v="46"/>
    <x v="0"/>
    <x v="419"/>
    <x v="1"/>
    <x v="4"/>
    <x v="1"/>
    <x v="1"/>
    <x v="968"/>
  </r>
  <r>
    <x v="45"/>
    <x v="0"/>
    <x v="475"/>
    <x v="0"/>
    <x v="2"/>
    <x v="1"/>
    <x v="1"/>
    <x v="969"/>
  </r>
  <r>
    <x v="16"/>
    <x v="0"/>
    <x v="476"/>
    <x v="2"/>
    <x v="0"/>
    <x v="1"/>
    <x v="3"/>
    <x v="970"/>
  </r>
  <r>
    <x v="20"/>
    <x v="0"/>
    <x v="281"/>
    <x v="2"/>
    <x v="0"/>
    <x v="1"/>
    <x v="2"/>
    <x v="971"/>
  </r>
  <r>
    <x v="0"/>
    <x v="0"/>
    <x v="477"/>
    <x v="4"/>
    <x v="0"/>
    <x v="1"/>
    <x v="0"/>
    <x v="972"/>
  </r>
  <r>
    <x v="21"/>
    <x v="1"/>
    <x v="478"/>
    <x v="3"/>
    <x v="0"/>
    <x v="1"/>
    <x v="1"/>
    <x v="973"/>
  </r>
  <r>
    <x v="38"/>
    <x v="1"/>
    <x v="83"/>
    <x v="2"/>
    <x v="0"/>
    <x v="0"/>
    <x v="3"/>
    <x v="974"/>
  </r>
  <r>
    <x v="28"/>
    <x v="1"/>
    <x v="196"/>
    <x v="4"/>
    <x v="0"/>
    <x v="1"/>
    <x v="1"/>
    <x v="975"/>
  </r>
  <r>
    <x v="21"/>
    <x v="1"/>
    <x v="410"/>
    <x v="0"/>
    <x v="1"/>
    <x v="1"/>
    <x v="1"/>
    <x v="976"/>
  </r>
  <r>
    <x v="39"/>
    <x v="0"/>
    <x v="479"/>
    <x v="4"/>
    <x v="2"/>
    <x v="1"/>
    <x v="3"/>
    <x v="977"/>
  </r>
  <r>
    <x v="26"/>
    <x v="0"/>
    <x v="96"/>
    <x v="1"/>
    <x v="0"/>
    <x v="1"/>
    <x v="1"/>
    <x v="978"/>
  </r>
  <r>
    <x v="40"/>
    <x v="1"/>
    <x v="94"/>
    <x v="0"/>
    <x v="1"/>
    <x v="1"/>
    <x v="3"/>
    <x v="979"/>
  </r>
  <r>
    <x v="16"/>
    <x v="1"/>
    <x v="383"/>
    <x v="2"/>
    <x v="0"/>
    <x v="1"/>
    <x v="3"/>
    <x v="980"/>
  </r>
  <r>
    <x v="5"/>
    <x v="1"/>
    <x v="473"/>
    <x v="0"/>
    <x v="2"/>
    <x v="0"/>
    <x v="0"/>
    <x v="981"/>
  </r>
  <r>
    <x v="13"/>
    <x v="0"/>
    <x v="162"/>
    <x v="1"/>
    <x v="1"/>
    <x v="1"/>
    <x v="3"/>
    <x v="982"/>
  </r>
  <r>
    <x v="34"/>
    <x v="1"/>
    <x v="95"/>
    <x v="1"/>
    <x v="4"/>
    <x v="1"/>
    <x v="3"/>
    <x v="983"/>
  </r>
  <r>
    <x v="36"/>
    <x v="0"/>
    <x v="335"/>
    <x v="0"/>
    <x v="1"/>
    <x v="1"/>
    <x v="0"/>
    <x v="984"/>
  </r>
  <r>
    <x v="32"/>
    <x v="1"/>
    <x v="95"/>
    <x v="1"/>
    <x v="2"/>
    <x v="1"/>
    <x v="2"/>
    <x v="985"/>
  </r>
  <r>
    <x v="39"/>
    <x v="0"/>
    <x v="215"/>
    <x v="0"/>
    <x v="1"/>
    <x v="1"/>
    <x v="2"/>
    <x v="986"/>
  </r>
  <r>
    <x v="16"/>
    <x v="1"/>
    <x v="480"/>
    <x v="1"/>
    <x v="0"/>
    <x v="1"/>
    <x v="3"/>
    <x v="987"/>
  </r>
  <r>
    <x v="23"/>
    <x v="0"/>
    <x v="481"/>
    <x v="2"/>
    <x v="0"/>
    <x v="0"/>
    <x v="3"/>
    <x v="988"/>
  </r>
  <r>
    <x v="21"/>
    <x v="0"/>
    <x v="202"/>
    <x v="2"/>
    <x v="1"/>
    <x v="1"/>
    <x v="0"/>
    <x v="989"/>
  </r>
  <r>
    <x v="25"/>
    <x v="0"/>
    <x v="152"/>
    <x v="0"/>
    <x v="3"/>
    <x v="1"/>
    <x v="3"/>
    <x v="990"/>
  </r>
  <r>
    <x v="45"/>
    <x v="0"/>
    <x v="93"/>
    <x v="1"/>
    <x v="3"/>
    <x v="1"/>
    <x v="0"/>
    <x v="991"/>
  </r>
  <r>
    <x v="25"/>
    <x v="1"/>
    <x v="356"/>
    <x v="0"/>
    <x v="1"/>
    <x v="1"/>
    <x v="1"/>
    <x v="992"/>
  </r>
  <r>
    <x v="13"/>
    <x v="0"/>
    <x v="449"/>
    <x v="2"/>
    <x v="2"/>
    <x v="0"/>
    <x v="2"/>
    <x v="993"/>
  </r>
  <r>
    <x v="46"/>
    <x v="0"/>
    <x v="482"/>
    <x v="2"/>
    <x v="2"/>
    <x v="1"/>
    <x v="3"/>
    <x v="994"/>
  </r>
  <r>
    <x v="46"/>
    <x v="0"/>
    <x v="22"/>
    <x v="1"/>
    <x v="2"/>
    <x v="1"/>
    <x v="0"/>
    <x v="995"/>
  </r>
  <r>
    <x v="18"/>
    <x v="0"/>
    <x v="139"/>
    <x v="3"/>
    <x v="0"/>
    <x v="1"/>
    <x v="1"/>
    <x v="996"/>
  </r>
  <r>
    <x v="3"/>
    <x v="0"/>
    <x v="483"/>
    <x v="3"/>
    <x v="2"/>
    <x v="1"/>
    <x v="3"/>
    <x v="997"/>
  </r>
  <r>
    <x v="26"/>
    <x v="0"/>
    <x v="78"/>
    <x v="0"/>
    <x v="0"/>
    <x v="1"/>
    <x v="2"/>
    <x v="998"/>
  </r>
  <r>
    <x v="15"/>
    <x v="1"/>
    <x v="223"/>
    <x v="2"/>
    <x v="3"/>
    <x v="0"/>
    <x v="2"/>
    <x v="999"/>
  </r>
  <r>
    <x v="23"/>
    <x v="1"/>
    <x v="484"/>
    <x v="1"/>
    <x v="0"/>
    <x v="0"/>
    <x v="0"/>
    <x v="1000"/>
  </r>
  <r>
    <x v="23"/>
    <x v="1"/>
    <x v="335"/>
    <x v="0"/>
    <x v="0"/>
    <x v="1"/>
    <x v="0"/>
    <x v="1001"/>
  </r>
  <r>
    <x v="28"/>
    <x v="1"/>
    <x v="303"/>
    <x v="0"/>
    <x v="0"/>
    <x v="1"/>
    <x v="0"/>
    <x v="1002"/>
  </r>
  <r>
    <x v="42"/>
    <x v="1"/>
    <x v="485"/>
    <x v="2"/>
    <x v="1"/>
    <x v="1"/>
    <x v="3"/>
    <x v="1003"/>
  </r>
  <r>
    <x v="38"/>
    <x v="1"/>
    <x v="294"/>
    <x v="1"/>
    <x v="3"/>
    <x v="1"/>
    <x v="2"/>
    <x v="1004"/>
  </r>
  <r>
    <x v="2"/>
    <x v="1"/>
    <x v="245"/>
    <x v="0"/>
    <x v="3"/>
    <x v="1"/>
    <x v="3"/>
    <x v="1005"/>
  </r>
  <r>
    <x v="42"/>
    <x v="1"/>
    <x v="143"/>
    <x v="0"/>
    <x v="2"/>
    <x v="0"/>
    <x v="2"/>
    <x v="1006"/>
  </r>
  <r>
    <x v="9"/>
    <x v="1"/>
    <x v="255"/>
    <x v="0"/>
    <x v="3"/>
    <x v="1"/>
    <x v="3"/>
    <x v="1007"/>
  </r>
  <r>
    <x v="43"/>
    <x v="1"/>
    <x v="7"/>
    <x v="0"/>
    <x v="1"/>
    <x v="1"/>
    <x v="3"/>
    <x v="1008"/>
  </r>
  <r>
    <x v="28"/>
    <x v="0"/>
    <x v="414"/>
    <x v="2"/>
    <x v="0"/>
    <x v="1"/>
    <x v="0"/>
    <x v="1009"/>
  </r>
  <r>
    <x v="32"/>
    <x v="1"/>
    <x v="486"/>
    <x v="2"/>
    <x v="3"/>
    <x v="0"/>
    <x v="1"/>
    <x v="1010"/>
  </r>
  <r>
    <x v="35"/>
    <x v="0"/>
    <x v="230"/>
    <x v="1"/>
    <x v="5"/>
    <x v="1"/>
    <x v="1"/>
    <x v="1011"/>
  </r>
  <r>
    <x v="28"/>
    <x v="1"/>
    <x v="243"/>
    <x v="1"/>
    <x v="1"/>
    <x v="1"/>
    <x v="2"/>
    <x v="1012"/>
  </r>
  <r>
    <x v="25"/>
    <x v="0"/>
    <x v="244"/>
    <x v="0"/>
    <x v="0"/>
    <x v="1"/>
    <x v="0"/>
    <x v="1013"/>
  </r>
  <r>
    <x v="17"/>
    <x v="1"/>
    <x v="94"/>
    <x v="0"/>
    <x v="0"/>
    <x v="1"/>
    <x v="2"/>
    <x v="1014"/>
  </r>
  <r>
    <x v="0"/>
    <x v="0"/>
    <x v="456"/>
    <x v="2"/>
    <x v="1"/>
    <x v="1"/>
    <x v="2"/>
    <x v="1015"/>
  </r>
  <r>
    <x v="21"/>
    <x v="0"/>
    <x v="206"/>
    <x v="1"/>
    <x v="3"/>
    <x v="1"/>
    <x v="0"/>
    <x v="1016"/>
  </r>
  <r>
    <x v="40"/>
    <x v="0"/>
    <x v="427"/>
    <x v="3"/>
    <x v="2"/>
    <x v="1"/>
    <x v="2"/>
    <x v="1017"/>
  </r>
  <r>
    <x v="27"/>
    <x v="0"/>
    <x v="297"/>
    <x v="1"/>
    <x v="3"/>
    <x v="1"/>
    <x v="2"/>
    <x v="1018"/>
  </r>
  <r>
    <x v="43"/>
    <x v="1"/>
    <x v="144"/>
    <x v="3"/>
    <x v="0"/>
    <x v="1"/>
    <x v="0"/>
    <x v="1019"/>
  </r>
  <r>
    <x v="20"/>
    <x v="0"/>
    <x v="270"/>
    <x v="1"/>
    <x v="2"/>
    <x v="0"/>
    <x v="1"/>
    <x v="1020"/>
  </r>
  <r>
    <x v="42"/>
    <x v="1"/>
    <x v="168"/>
    <x v="3"/>
    <x v="1"/>
    <x v="0"/>
    <x v="1"/>
    <x v="1021"/>
  </r>
  <r>
    <x v="1"/>
    <x v="1"/>
    <x v="487"/>
    <x v="2"/>
    <x v="1"/>
    <x v="1"/>
    <x v="1"/>
    <x v="1022"/>
  </r>
  <r>
    <x v="42"/>
    <x v="0"/>
    <x v="488"/>
    <x v="4"/>
    <x v="1"/>
    <x v="1"/>
    <x v="1"/>
    <x v="1023"/>
  </r>
  <r>
    <x v="27"/>
    <x v="0"/>
    <x v="489"/>
    <x v="1"/>
    <x v="0"/>
    <x v="1"/>
    <x v="0"/>
    <x v="1024"/>
  </r>
  <r>
    <x v="0"/>
    <x v="1"/>
    <x v="327"/>
    <x v="0"/>
    <x v="1"/>
    <x v="0"/>
    <x v="2"/>
    <x v="1025"/>
  </r>
  <r>
    <x v="11"/>
    <x v="1"/>
    <x v="490"/>
    <x v="2"/>
    <x v="0"/>
    <x v="1"/>
    <x v="2"/>
    <x v="1026"/>
  </r>
  <r>
    <x v="40"/>
    <x v="1"/>
    <x v="93"/>
    <x v="1"/>
    <x v="0"/>
    <x v="1"/>
    <x v="0"/>
    <x v="1027"/>
  </r>
  <r>
    <x v="7"/>
    <x v="0"/>
    <x v="193"/>
    <x v="5"/>
    <x v="3"/>
    <x v="1"/>
    <x v="3"/>
    <x v="1028"/>
  </r>
  <r>
    <x v="6"/>
    <x v="0"/>
    <x v="367"/>
    <x v="2"/>
    <x v="1"/>
    <x v="0"/>
    <x v="2"/>
    <x v="1029"/>
  </r>
  <r>
    <x v="19"/>
    <x v="0"/>
    <x v="49"/>
    <x v="3"/>
    <x v="0"/>
    <x v="0"/>
    <x v="1"/>
    <x v="1030"/>
  </r>
  <r>
    <x v="15"/>
    <x v="0"/>
    <x v="325"/>
    <x v="0"/>
    <x v="0"/>
    <x v="1"/>
    <x v="3"/>
    <x v="1031"/>
  </r>
  <r>
    <x v="1"/>
    <x v="1"/>
    <x v="491"/>
    <x v="2"/>
    <x v="0"/>
    <x v="0"/>
    <x v="3"/>
    <x v="1032"/>
  </r>
  <r>
    <x v="35"/>
    <x v="1"/>
    <x v="275"/>
    <x v="3"/>
    <x v="0"/>
    <x v="1"/>
    <x v="2"/>
    <x v="1033"/>
  </r>
  <r>
    <x v="40"/>
    <x v="0"/>
    <x v="492"/>
    <x v="2"/>
    <x v="2"/>
    <x v="1"/>
    <x v="0"/>
    <x v="1034"/>
  </r>
  <r>
    <x v="20"/>
    <x v="1"/>
    <x v="493"/>
    <x v="3"/>
    <x v="3"/>
    <x v="0"/>
    <x v="1"/>
    <x v="1035"/>
  </r>
  <r>
    <x v="39"/>
    <x v="0"/>
    <x v="131"/>
    <x v="1"/>
    <x v="1"/>
    <x v="0"/>
    <x v="2"/>
    <x v="1036"/>
  </r>
  <r>
    <x v="20"/>
    <x v="1"/>
    <x v="4"/>
    <x v="0"/>
    <x v="0"/>
    <x v="1"/>
    <x v="3"/>
    <x v="1037"/>
  </r>
  <r>
    <x v="0"/>
    <x v="1"/>
    <x v="288"/>
    <x v="0"/>
    <x v="3"/>
    <x v="1"/>
    <x v="2"/>
    <x v="1038"/>
  </r>
  <r>
    <x v="22"/>
    <x v="0"/>
    <x v="24"/>
    <x v="0"/>
    <x v="0"/>
    <x v="0"/>
    <x v="2"/>
    <x v="1039"/>
  </r>
  <r>
    <x v="1"/>
    <x v="1"/>
    <x v="26"/>
    <x v="2"/>
    <x v="0"/>
    <x v="1"/>
    <x v="3"/>
    <x v="1040"/>
  </r>
  <r>
    <x v="34"/>
    <x v="1"/>
    <x v="264"/>
    <x v="1"/>
    <x v="0"/>
    <x v="0"/>
    <x v="3"/>
    <x v="1041"/>
  </r>
  <r>
    <x v="2"/>
    <x v="0"/>
    <x v="335"/>
    <x v="0"/>
    <x v="0"/>
    <x v="1"/>
    <x v="0"/>
    <x v="1042"/>
  </r>
  <r>
    <x v="19"/>
    <x v="1"/>
    <x v="249"/>
    <x v="3"/>
    <x v="1"/>
    <x v="1"/>
    <x v="3"/>
    <x v="1043"/>
  </r>
  <r>
    <x v="32"/>
    <x v="0"/>
    <x v="62"/>
    <x v="2"/>
    <x v="3"/>
    <x v="0"/>
    <x v="2"/>
    <x v="1044"/>
  </r>
  <r>
    <x v="32"/>
    <x v="0"/>
    <x v="322"/>
    <x v="0"/>
    <x v="0"/>
    <x v="1"/>
    <x v="3"/>
    <x v="1045"/>
  </r>
  <r>
    <x v="20"/>
    <x v="1"/>
    <x v="494"/>
    <x v="4"/>
    <x v="1"/>
    <x v="0"/>
    <x v="1"/>
    <x v="1046"/>
  </r>
  <r>
    <x v="9"/>
    <x v="0"/>
    <x v="422"/>
    <x v="2"/>
    <x v="1"/>
    <x v="1"/>
    <x v="2"/>
    <x v="1047"/>
  </r>
  <r>
    <x v="41"/>
    <x v="1"/>
    <x v="157"/>
    <x v="1"/>
    <x v="0"/>
    <x v="0"/>
    <x v="0"/>
    <x v="1048"/>
  </r>
  <r>
    <x v="36"/>
    <x v="0"/>
    <x v="55"/>
    <x v="3"/>
    <x v="1"/>
    <x v="1"/>
    <x v="2"/>
    <x v="1049"/>
  </r>
  <r>
    <x v="33"/>
    <x v="1"/>
    <x v="154"/>
    <x v="0"/>
    <x v="0"/>
    <x v="1"/>
    <x v="3"/>
    <x v="1050"/>
  </r>
  <r>
    <x v="41"/>
    <x v="1"/>
    <x v="8"/>
    <x v="0"/>
    <x v="1"/>
    <x v="1"/>
    <x v="3"/>
    <x v="1051"/>
  </r>
  <r>
    <x v="42"/>
    <x v="1"/>
    <x v="141"/>
    <x v="0"/>
    <x v="2"/>
    <x v="0"/>
    <x v="0"/>
    <x v="1052"/>
  </r>
  <r>
    <x v="13"/>
    <x v="0"/>
    <x v="321"/>
    <x v="2"/>
    <x v="0"/>
    <x v="1"/>
    <x v="2"/>
    <x v="1053"/>
  </r>
  <r>
    <x v="19"/>
    <x v="1"/>
    <x v="215"/>
    <x v="0"/>
    <x v="0"/>
    <x v="1"/>
    <x v="2"/>
    <x v="1054"/>
  </r>
  <r>
    <x v="28"/>
    <x v="0"/>
    <x v="65"/>
    <x v="0"/>
    <x v="0"/>
    <x v="1"/>
    <x v="0"/>
    <x v="1055"/>
  </r>
  <r>
    <x v="39"/>
    <x v="0"/>
    <x v="211"/>
    <x v="1"/>
    <x v="0"/>
    <x v="1"/>
    <x v="1"/>
    <x v="1056"/>
  </r>
  <r>
    <x v="23"/>
    <x v="0"/>
    <x v="87"/>
    <x v="3"/>
    <x v="0"/>
    <x v="1"/>
    <x v="1"/>
    <x v="1057"/>
  </r>
  <r>
    <x v="4"/>
    <x v="1"/>
    <x v="312"/>
    <x v="1"/>
    <x v="1"/>
    <x v="1"/>
    <x v="2"/>
    <x v="1058"/>
  </r>
  <r>
    <x v="23"/>
    <x v="1"/>
    <x v="72"/>
    <x v="1"/>
    <x v="0"/>
    <x v="1"/>
    <x v="1"/>
    <x v="1059"/>
  </r>
  <r>
    <x v="37"/>
    <x v="1"/>
    <x v="100"/>
    <x v="0"/>
    <x v="1"/>
    <x v="1"/>
    <x v="1"/>
    <x v="1060"/>
  </r>
  <r>
    <x v="17"/>
    <x v="1"/>
    <x v="421"/>
    <x v="4"/>
    <x v="1"/>
    <x v="0"/>
    <x v="1"/>
    <x v="1061"/>
  </r>
  <r>
    <x v="26"/>
    <x v="1"/>
    <x v="105"/>
    <x v="0"/>
    <x v="2"/>
    <x v="1"/>
    <x v="2"/>
    <x v="1062"/>
  </r>
  <r>
    <x v="38"/>
    <x v="0"/>
    <x v="248"/>
    <x v="0"/>
    <x v="5"/>
    <x v="1"/>
    <x v="0"/>
    <x v="1063"/>
  </r>
  <r>
    <x v="44"/>
    <x v="0"/>
    <x v="128"/>
    <x v="0"/>
    <x v="1"/>
    <x v="1"/>
    <x v="0"/>
    <x v="1064"/>
  </r>
  <r>
    <x v="28"/>
    <x v="1"/>
    <x v="348"/>
    <x v="3"/>
    <x v="3"/>
    <x v="1"/>
    <x v="1"/>
    <x v="1065"/>
  </r>
  <r>
    <x v="46"/>
    <x v="1"/>
    <x v="495"/>
    <x v="4"/>
    <x v="0"/>
    <x v="1"/>
    <x v="3"/>
    <x v="1066"/>
  </r>
  <r>
    <x v="18"/>
    <x v="1"/>
    <x v="496"/>
    <x v="2"/>
    <x v="1"/>
    <x v="1"/>
    <x v="2"/>
    <x v="1067"/>
  </r>
  <r>
    <x v="40"/>
    <x v="0"/>
    <x v="125"/>
    <x v="1"/>
    <x v="1"/>
    <x v="1"/>
    <x v="1"/>
    <x v="1068"/>
  </r>
  <r>
    <x v="7"/>
    <x v="1"/>
    <x v="493"/>
    <x v="3"/>
    <x v="1"/>
    <x v="0"/>
    <x v="1"/>
    <x v="1069"/>
  </r>
  <r>
    <x v="18"/>
    <x v="1"/>
    <x v="268"/>
    <x v="1"/>
    <x v="0"/>
    <x v="1"/>
    <x v="3"/>
    <x v="1070"/>
  </r>
  <r>
    <x v="27"/>
    <x v="1"/>
    <x v="468"/>
    <x v="1"/>
    <x v="0"/>
    <x v="1"/>
    <x v="2"/>
    <x v="1071"/>
  </r>
  <r>
    <x v="40"/>
    <x v="0"/>
    <x v="4"/>
    <x v="0"/>
    <x v="3"/>
    <x v="1"/>
    <x v="3"/>
    <x v="1072"/>
  </r>
  <r>
    <x v="8"/>
    <x v="0"/>
    <x v="469"/>
    <x v="5"/>
    <x v="0"/>
    <x v="1"/>
    <x v="3"/>
    <x v="1073"/>
  </r>
  <r>
    <x v="4"/>
    <x v="0"/>
    <x v="75"/>
    <x v="0"/>
    <x v="1"/>
    <x v="1"/>
    <x v="1"/>
    <x v="1074"/>
  </r>
  <r>
    <x v="42"/>
    <x v="0"/>
    <x v="497"/>
    <x v="1"/>
    <x v="1"/>
    <x v="1"/>
    <x v="0"/>
    <x v="1075"/>
  </r>
  <r>
    <x v="27"/>
    <x v="1"/>
    <x v="327"/>
    <x v="0"/>
    <x v="0"/>
    <x v="1"/>
    <x v="3"/>
    <x v="1076"/>
  </r>
  <r>
    <x v="2"/>
    <x v="1"/>
    <x v="57"/>
    <x v="1"/>
    <x v="0"/>
    <x v="0"/>
    <x v="1"/>
    <x v="1077"/>
  </r>
  <r>
    <x v="18"/>
    <x v="1"/>
    <x v="61"/>
    <x v="1"/>
    <x v="2"/>
    <x v="1"/>
    <x v="1"/>
    <x v="1078"/>
  </r>
  <r>
    <x v="1"/>
    <x v="1"/>
    <x v="42"/>
    <x v="2"/>
    <x v="3"/>
    <x v="1"/>
    <x v="1"/>
    <x v="1079"/>
  </r>
  <r>
    <x v="4"/>
    <x v="1"/>
    <x v="152"/>
    <x v="0"/>
    <x v="1"/>
    <x v="1"/>
    <x v="2"/>
    <x v="1080"/>
  </r>
  <r>
    <x v="25"/>
    <x v="1"/>
    <x v="91"/>
    <x v="2"/>
    <x v="1"/>
    <x v="1"/>
    <x v="2"/>
    <x v="1081"/>
  </r>
  <r>
    <x v="4"/>
    <x v="1"/>
    <x v="434"/>
    <x v="1"/>
    <x v="1"/>
    <x v="1"/>
    <x v="0"/>
    <x v="1082"/>
  </r>
  <r>
    <x v="10"/>
    <x v="0"/>
    <x v="131"/>
    <x v="1"/>
    <x v="3"/>
    <x v="1"/>
    <x v="2"/>
    <x v="1083"/>
  </r>
  <r>
    <x v="46"/>
    <x v="0"/>
    <x v="498"/>
    <x v="5"/>
    <x v="4"/>
    <x v="0"/>
    <x v="0"/>
    <x v="1084"/>
  </r>
  <r>
    <x v="19"/>
    <x v="1"/>
    <x v="111"/>
    <x v="0"/>
    <x v="0"/>
    <x v="1"/>
    <x v="3"/>
    <x v="1085"/>
  </r>
  <r>
    <x v="37"/>
    <x v="1"/>
    <x v="381"/>
    <x v="1"/>
    <x v="0"/>
    <x v="1"/>
    <x v="2"/>
    <x v="1086"/>
  </r>
  <r>
    <x v="14"/>
    <x v="1"/>
    <x v="499"/>
    <x v="4"/>
    <x v="1"/>
    <x v="1"/>
    <x v="1"/>
    <x v="1087"/>
  </r>
  <r>
    <x v="12"/>
    <x v="1"/>
    <x v="500"/>
    <x v="2"/>
    <x v="0"/>
    <x v="1"/>
    <x v="0"/>
    <x v="1088"/>
  </r>
  <r>
    <x v="42"/>
    <x v="1"/>
    <x v="67"/>
    <x v="3"/>
    <x v="0"/>
    <x v="0"/>
    <x v="1"/>
    <x v="1089"/>
  </r>
  <r>
    <x v="19"/>
    <x v="0"/>
    <x v="8"/>
    <x v="0"/>
    <x v="0"/>
    <x v="1"/>
    <x v="3"/>
    <x v="1090"/>
  </r>
  <r>
    <x v="11"/>
    <x v="1"/>
    <x v="484"/>
    <x v="1"/>
    <x v="2"/>
    <x v="1"/>
    <x v="0"/>
    <x v="1091"/>
  </r>
  <r>
    <x v="20"/>
    <x v="0"/>
    <x v="257"/>
    <x v="1"/>
    <x v="0"/>
    <x v="0"/>
    <x v="2"/>
    <x v="1092"/>
  </r>
  <r>
    <x v="45"/>
    <x v="0"/>
    <x v="175"/>
    <x v="1"/>
    <x v="5"/>
    <x v="1"/>
    <x v="0"/>
    <x v="1093"/>
  </r>
  <r>
    <x v="1"/>
    <x v="0"/>
    <x v="112"/>
    <x v="1"/>
    <x v="5"/>
    <x v="1"/>
    <x v="3"/>
    <x v="1094"/>
  </r>
  <r>
    <x v="43"/>
    <x v="0"/>
    <x v="379"/>
    <x v="3"/>
    <x v="3"/>
    <x v="0"/>
    <x v="3"/>
    <x v="1095"/>
  </r>
  <r>
    <x v="20"/>
    <x v="1"/>
    <x v="1"/>
    <x v="1"/>
    <x v="0"/>
    <x v="1"/>
    <x v="1"/>
    <x v="1096"/>
  </r>
  <r>
    <x v="14"/>
    <x v="0"/>
    <x v="99"/>
    <x v="1"/>
    <x v="0"/>
    <x v="1"/>
    <x v="3"/>
    <x v="1097"/>
  </r>
  <r>
    <x v="9"/>
    <x v="0"/>
    <x v="457"/>
    <x v="1"/>
    <x v="1"/>
    <x v="1"/>
    <x v="1"/>
    <x v="1098"/>
  </r>
  <r>
    <x v="3"/>
    <x v="0"/>
    <x v="501"/>
    <x v="2"/>
    <x v="3"/>
    <x v="0"/>
    <x v="3"/>
    <x v="1099"/>
  </r>
  <r>
    <x v="31"/>
    <x v="1"/>
    <x v="32"/>
    <x v="0"/>
    <x v="2"/>
    <x v="1"/>
    <x v="0"/>
    <x v="1100"/>
  </r>
  <r>
    <x v="38"/>
    <x v="1"/>
    <x v="447"/>
    <x v="3"/>
    <x v="1"/>
    <x v="1"/>
    <x v="1"/>
    <x v="1101"/>
  </r>
  <r>
    <x v="30"/>
    <x v="1"/>
    <x v="168"/>
    <x v="3"/>
    <x v="0"/>
    <x v="1"/>
    <x v="1"/>
    <x v="1102"/>
  </r>
  <r>
    <x v="7"/>
    <x v="1"/>
    <x v="141"/>
    <x v="0"/>
    <x v="0"/>
    <x v="1"/>
    <x v="0"/>
    <x v="1103"/>
  </r>
  <r>
    <x v="40"/>
    <x v="0"/>
    <x v="502"/>
    <x v="1"/>
    <x v="0"/>
    <x v="1"/>
    <x v="1"/>
    <x v="1104"/>
  </r>
  <r>
    <x v="41"/>
    <x v="0"/>
    <x v="503"/>
    <x v="1"/>
    <x v="0"/>
    <x v="1"/>
    <x v="2"/>
    <x v="1105"/>
  </r>
  <r>
    <x v="45"/>
    <x v="0"/>
    <x v="10"/>
    <x v="0"/>
    <x v="3"/>
    <x v="1"/>
    <x v="2"/>
    <x v="1106"/>
  </r>
  <r>
    <x v="21"/>
    <x v="1"/>
    <x v="308"/>
    <x v="1"/>
    <x v="1"/>
    <x v="1"/>
    <x v="0"/>
    <x v="1107"/>
  </r>
  <r>
    <x v="39"/>
    <x v="1"/>
    <x v="504"/>
    <x v="2"/>
    <x v="2"/>
    <x v="1"/>
    <x v="1"/>
    <x v="1108"/>
  </r>
  <r>
    <x v="40"/>
    <x v="0"/>
    <x v="243"/>
    <x v="1"/>
    <x v="1"/>
    <x v="1"/>
    <x v="3"/>
    <x v="1109"/>
  </r>
  <r>
    <x v="25"/>
    <x v="1"/>
    <x v="186"/>
    <x v="3"/>
    <x v="2"/>
    <x v="0"/>
    <x v="1"/>
    <x v="1110"/>
  </r>
  <r>
    <x v="28"/>
    <x v="0"/>
    <x v="505"/>
    <x v="0"/>
    <x v="2"/>
    <x v="0"/>
    <x v="1"/>
    <x v="1111"/>
  </r>
  <r>
    <x v="2"/>
    <x v="0"/>
    <x v="31"/>
    <x v="0"/>
    <x v="2"/>
    <x v="1"/>
    <x v="2"/>
    <x v="1112"/>
  </r>
  <r>
    <x v="11"/>
    <x v="1"/>
    <x v="184"/>
    <x v="2"/>
    <x v="0"/>
    <x v="1"/>
    <x v="3"/>
    <x v="1113"/>
  </r>
  <r>
    <x v="19"/>
    <x v="1"/>
    <x v="314"/>
    <x v="1"/>
    <x v="1"/>
    <x v="1"/>
    <x v="1"/>
    <x v="1114"/>
  </r>
  <r>
    <x v="24"/>
    <x v="1"/>
    <x v="142"/>
    <x v="0"/>
    <x v="4"/>
    <x v="1"/>
    <x v="3"/>
    <x v="1115"/>
  </r>
  <r>
    <x v="9"/>
    <x v="1"/>
    <x v="230"/>
    <x v="1"/>
    <x v="3"/>
    <x v="0"/>
    <x v="1"/>
    <x v="1116"/>
  </r>
  <r>
    <x v="3"/>
    <x v="1"/>
    <x v="246"/>
    <x v="3"/>
    <x v="1"/>
    <x v="0"/>
    <x v="1"/>
    <x v="1117"/>
  </r>
  <r>
    <x v="15"/>
    <x v="0"/>
    <x v="91"/>
    <x v="2"/>
    <x v="2"/>
    <x v="1"/>
    <x v="2"/>
    <x v="1118"/>
  </r>
  <r>
    <x v="11"/>
    <x v="0"/>
    <x v="234"/>
    <x v="1"/>
    <x v="0"/>
    <x v="0"/>
    <x v="0"/>
    <x v="1119"/>
  </r>
  <r>
    <x v="6"/>
    <x v="1"/>
    <x v="271"/>
    <x v="3"/>
    <x v="3"/>
    <x v="1"/>
    <x v="1"/>
    <x v="1120"/>
  </r>
  <r>
    <x v="31"/>
    <x v="0"/>
    <x v="350"/>
    <x v="3"/>
    <x v="2"/>
    <x v="0"/>
    <x v="2"/>
    <x v="1121"/>
  </r>
  <r>
    <x v="13"/>
    <x v="0"/>
    <x v="203"/>
    <x v="1"/>
    <x v="1"/>
    <x v="1"/>
    <x v="3"/>
    <x v="1122"/>
  </r>
  <r>
    <x v="11"/>
    <x v="0"/>
    <x v="506"/>
    <x v="4"/>
    <x v="1"/>
    <x v="0"/>
    <x v="3"/>
    <x v="1123"/>
  </r>
  <r>
    <x v="18"/>
    <x v="0"/>
    <x v="322"/>
    <x v="0"/>
    <x v="0"/>
    <x v="1"/>
    <x v="2"/>
    <x v="1124"/>
  </r>
  <r>
    <x v="19"/>
    <x v="1"/>
    <x v="441"/>
    <x v="0"/>
    <x v="0"/>
    <x v="1"/>
    <x v="0"/>
    <x v="1125"/>
  </r>
  <r>
    <x v="22"/>
    <x v="0"/>
    <x v="191"/>
    <x v="3"/>
    <x v="3"/>
    <x v="1"/>
    <x v="1"/>
    <x v="1126"/>
  </r>
  <r>
    <x v="16"/>
    <x v="1"/>
    <x v="163"/>
    <x v="1"/>
    <x v="1"/>
    <x v="1"/>
    <x v="0"/>
    <x v="1127"/>
  </r>
  <r>
    <x v="0"/>
    <x v="0"/>
    <x v="507"/>
    <x v="2"/>
    <x v="0"/>
    <x v="1"/>
    <x v="0"/>
    <x v="1128"/>
  </r>
  <r>
    <x v="46"/>
    <x v="0"/>
    <x v="508"/>
    <x v="2"/>
    <x v="4"/>
    <x v="1"/>
    <x v="1"/>
    <x v="1129"/>
  </r>
  <r>
    <x v="13"/>
    <x v="1"/>
    <x v="509"/>
    <x v="4"/>
    <x v="3"/>
    <x v="1"/>
    <x v="0"/>
    <x v="1130"/>
  </r>
  <r>
    <x v="37"/>
    <x v="1"/>
    <x v="405"/>
    <x v="4"/>
    <x v="0"/>
    <x v="1"/>
    <x v="3"/>
    <x v="1131"/>
  </r>
  <r>
    <x v="14"/>
    <x v="0"/>
    <x v="469"/>
    <x v="5"/>
    <x v="0"/>
    <x v="1"/>
    <x v="2"/>
    <x v="1132"/>
  </r>
  <r>
    <x v="2"/>
    <x v="1"/>
    <x v="312"/>
    <x v="1"/>
    <x v="0"/>
    <x v="1"/>
    <x v="2"/>
    <x v="1133"/>
  </r>
  <r>
    <x v="45"/>
    <x v="0"/>
    <x v="213"/>
    <x v="0"/>
    <x v="2"/>
    <x v="1"/>
    <x v="2"/>
    <x v="1134"/>
  </r>
  <r>
    <x v="36"/>
    <x v="0"/>
    <x v="459"/>
    <x v="0"/>
    <x v="1"/>
    <x v="1"/>
    <x v="0"/>
    <x v="1135"/>
  </r>
  <r>
    <x v="21"/>
    <x v="0"/>
    <x v="259"/>
    <x v="2"/>
    <x v="0"/>
    <x v="1"/>
    <x v="2"/>
    <x v="1136"/>
  </r>
  <r>
    <x v="3"/>
    <x v="1"/>
    <x v="328"/>
    <x v="1"/>
    <x v="0"/>
    <x v="1"/>
    <x v="1"/>
    <x v="1137"/>
  </r>
  <r>
    <x v="0"/>
    <x v="0"/>
    <x v="127"/>
    <x v="1"/>
    <x v="0"/>
    <x v="0"/>
    <x v="2"/>
    <x v="1138"/>
  </r>
  <r>
    <x v="45"/>
    <x v="1"/>
    <x v="493"/>
    <x v="3"/>
    <x v="1"/>
    <x v="1"/>
    <x v="1"/>
    <x v="1139"/>
  </r>
  <r>
    <x v="24"/>
    <x v="0"/>
    <x v="365"/>
    <x v="1"/>
    <x v="2"/>
    <x v="1"/>
    <x v="0"/>
    <x v="1140"/>
  </r>
  <r>
    <x v="14"/>
    <x v="0"/>
    <x v="443"/>
    <x v="2"/>
    <x v="0"/>
    <x v="1"/>
    <x v="1"/>
    <x v="1141"/>
  </r>
  <r>
    <x v="46"/>
    <x v="1"/>
    <x v="454"/>
    <x v="1"/>
    <x v="3"/>
    <x v="1"/>
    <x v="1"/>
    <x v="1142"/>
  </r>
  <r>
    <x v="45"/>
    <x v="1"/>
    <x v="243"/>
    <x v="1"/>
    <x v="3"/>
    <x v="1"/>
    <x v="0"/>
    <x v="1143"/>
  </r>
  <r>
    <x v="14"/>
    <x v="1"/>
    <x v="27"/>
    <x v="1"/>
    <x v="2"/>
    <x v="1"/>
    <x v="2"/>
    <x v="1144"/>
  </r>
  <r>
    <x v="8"/>
    <x v="1"/>
    <x v="163"/>
    <x v="1"/>
    <x v="0"/>
    <x v="0"/>
    <x v="0"/>
    <x v="1145"/>
  </r>
  <r>
    <x v="34"/>
    <x v="0"/>
    <x v="23"/>
    <x v="1"/>
    <x v="0"/>
    <x v="1"/>
    <x v="2"/>
    <x v="1146"/>
  </r>
  <r>
    <x v="19"/>
    <x v="1"/>
    <x v="510"/>
    <x v="2"/>
    <x v="1"/>
    <x v="1"/>
    <x v="0"/>
    <x v="1147"/>
  </r>
  <r>
    <x v="44"/>
    <x v="1"/>
    <x v="22"/>
    <x v="1"/>
    <x v="0"/>
    <x v="1"/>
    <x v="0"/>
    <x v="1148"/>
  </r>
  <r>
    <x v="1"/>
    <x v="0"/>
    <x v="511"/>
    <x v="1"/>
    <x v="0"/>
    <x v="1"/>
    <x v="3"/>
    <x v="1149"/>
  </r>
  <r>
    <x v="30"/>
    <x v="0"/>
    <x v="238"/>
    <x v="3"/>
    <x v="0"/>
    <x v="1"/>
    <x v="2"/>
    <x v="1150"/>
  </r>
  <r>
    <x v="32"/>
    <x v="0"/>
    <x v="316"/>
    <x v="1"/>
    <x v="2"/>
    <x v="0"/>
    <x v="1"/>
    <x v="1151"/>
  </r>
  <r>
    <x v="22"/>
    <x v="0"/>
    <x v="427"/>
    <x v="3"/>
    <x v="1"/>
    <x v="1"/>
    <x v="2"/>
    <x v="1152"/>
  </r>
  <r>
    <x v="28"/>
    <x v="0"/>
    <x v="325"/>
    <x v="0"/>
    <x v="5"/>
    <x v="1"/>
    <x v="2"/>
    <x v="1153"/>
  </r>
  <r>
    <x v="26"/>
    <x v="0"/>
    <x v="188"/>
    <x v="2"/>
    <x v="2"/>
    <x v="1"/>
    <x v="3"/>
    <x v="1154"/>
  </r>
  <r>
    <x v="0"/>
    <x v="1"/>
    <x v="512"/>
    <x v="4"/>
    <x v="0"/>
    <x v="0"/>
    <x v="1"/>
    <x v="1155"/>
  </r>
  <r>
    <x v="11"/>
    <x v="0"/>
    <x v="247"/>
    <x v="2"/>
    <x v="3"/>
    <x v="1"/>
    <x v="2"/>
    <x v="1156"/>
  </r>
  <r>
    <x v="34"/>
    <x v="0"/>
    <x v="162"/>
    <x v="1"/>
    <x v="0"/>
    <x v="1"/>
    <x v="3"/>
    <x v="1157"/>
  </r>
  <r>
    <x v="4"/>
    <x v="0"/>
    <x v="513"/>
    <x v="4"/>
    <x v="0"/>
    <x v="1"/>
    <x v="0"/>
    <x v="1158"/>
  </r>
  <r>
    <x v="32"/>
    <x v="0"/>
    <x v="415"/>
    <x v="1"/>
    <x v="1"/>
    <x v="1"/>
    <x v="2"/>
    <x v="1159"/>
  </r>
  <r>
    <x v="16"/>
    <x v="1"/>
    <x v="14"/>
    <x v="4"/>
    <x v="3"/>
    <x v="1"/>
    <x v="1"/>
    <x v="1160"/>
  </r>
  <r>
    <x v="15"/>
    <x v="1"/>
    <x v="130"/>
    <x v="3"/>
    <x v="1"/>
    <x v="1"/>
    <x v="1"/>
    <x v="1161"/>
  </r>
  <r>
    <x v="1"/>
    <x v="0"/>
    <x v="143"/>
    <x v="0"/>
    <x v="0"/>
    <x v="1"/>
    <x v="3"/>
    <x v="1162"/>
  </r>
  <r>
    <x v="24"/>
    <x v="0"/>
    <x v="33"/>
    <x v="0"/>
    <x v="1"/>
    <x v="1"/>
    <x v="2"/>
    <x v="1163"/>
  </r>
  <r>
    <x v="22"/>
    <x v="0"/>
    <x v="388"/>
    <x v="0"/>
    <x v="0"/>
    <x v="1"/>
    <x v="3"/>
    <x v="1164"/>
  </r>
  <r>
    <x v="37"/>
    <x v="1"/>
    <x v="514"/>
    <x v="4"/>
    <x v="0"/>
    <x v="1"/>
    <x v="1"/>
    <x v="1165"/>
  </r>
  <r>
    <x v="38"/>
    <x v="0"/>
    <x v="15"/>
    <x v="2"/>
    <x v="3"/>
    <x v="1"/>
    <x v="0"/>
    <x v="1166"/>
  </r>
  <r>
    <x v="4"/>
    <x v="1"/>
    <x v="49"/>
    <x v="3"/>
    <x v="3"/>
    <x v="1"/>
    <x v="0"/>
    <x v="1167"/>
  </r>
  <r>
    <x v="7"/>
    <x v="0"/>
    <x v="237"/>
    <x v="1"/>
    <x v="1"/>
    <x v="1"/>
    <x v="2"/>
    <x v="1168"/>
  </r>
  <r>
    <x v="1"/>
    <x v="1"/>
    <x v="60"/>
    <x v="0"/>
    <x v="1"/>
    <x v="0"/>
    <x v="3"/>
    <x v="1169"/>
  </r>
  <r>
    <x v="32"/>
    <x v="0"/>
    <x v="418"/>
    <x v="0"/>
    <x v="3"/>
    <x v="0"/>
    <x v="0"/>
    <x v="1170"/>
  </r>
  <r>
    <x v="12"/>
    <x v="0"/>
    <x v="180"/>
    <x v="4"/>
    <x v="0"/>
    <x v="1"/>
    <x v="1"/>
    <x v="1171"/>
  </r>
  <r>
    <x v="25"/>
    <x v="1"/>
    <x v="245"/>
    <x v="0"/>
    <x v="3"/>
    <x v="1"/>
    <x v="2"/>
    <x v="1172"/>
  </r>
  <r>
    <x v="38"/>
    <x v="1"/>
    <x v="159"/>
    <x v="1"/>
    <x v="3"/>
    <x v="1"/>
    <x v="2"/>
    <x v="1173"/>
  </r>
  <r>
    <x v="20"/>
    <x v="0"/>
    <x v="416"/>
    <x v="0"/>
    <x v="0"/>
    <x v="1"/>
    <x v="0"/>
    <x v="1174"/>
  </r>
  <r>
    <x v="14"/>
    <x v="0"/>
    <x v="134"/>
    <x v="2"/>
    <x v="1"/>
    <x v="0"/>
    <x v="2"/>
    <x v="1175"/>
  </r>
  <r>
    <x v="29"/>
    <x v="0"/>
    <x v="73"/>
    <x v="0"/>
    <x v="1"/>
    <x v="1"/>
    <x v="0"/>
    <x v="1176"/>
  </r>
  <r>
    <x v="11"/>
    <x v="0"/>
    <x v="231"/>
    <x v="1"/>
    <x v="0"/>
    <x v="1"/>
    <x v="3"/>
    <x v="1177"/>
  </r>
  <r>
    <x v="5"/>
    <x v="1"/>
    <x v="382"/>
    <x v="0"/>
    <x v="0"/>
    <x v="0"/>
    <x v="1"/>
    <x v="1178"/>
  </r>
  <r>
    <x v="44"/>
    <x v="0"/>
    <x v="317"/>
    <x v="4"/>
    <x v="1"/>
    <x v="1"/>
    <x v="3"/>
    <x v="1179"/>
  </r>
  <r>
    <x v="23"/>
    <x v="0"/>
    <x v="503"/>
    <x v="1"/>
    <x v="0"/>
    <x v="1"/>
    <x v="2"/>
    <x v="1180"/>
  </r>
  <r>
    <x v="9"/>
    <x v="0"/>
    <x v="148"/>
    <x v="1"/>
    <x v="0"/>
    <x v="1"/>
    <x v="0"/>
    <x v="1181"/>
  </r>
  <r>
    <x v="28"/>
    <x v="0"/>
    <x v="60"/>
    <x v="0"/>
    <x v="1"/>
    <x v="1"/>
    <x v="3"/>
    <x v="1182"/>
  </r>
  <r>
    <x v="11"/>
    <x v="0"/>
    <x v="515"/>
    <x v="0"/>
    <x v="1"/>
    <x v="0"/>
    <x v="1"/>
    <x v="1183"/>
  </r>
  <r>
    <x v="39"/>
    <x v="1"/>
    <x v="476"/>
    <x v="2"/>
    <x v="3"/>
    <x v="1"/>
    <x v="3"/>
    <x v="1184"/>
  </r>
  <r>
    <x v="34"/>
    <x v="1"/>
    <x v="50"/>
    <x v="3"/>
    <x v="2"/>
    <x v="0"/>
    <x v="2"/>
    <x v="1185"/>
  </r>
  <r>
    <x v="10"/>
    <x v="0"/>
    <x v="297"/>
    <x v="1"/>
    <x v="0"/>
    <x v="1"/>
    <x v="2"/>
    <x v="1186"/>
  </r>
  <r>
    <x v="32"/>
    <x v="0"/>
    <x v="235"/>
    <x v="0"/>
    <x v="1"/>
    <x v="0"/>
    <x v="3"/>
    <x v="1187"/>
  </r>
  <r>
    <x v="11"/>
    <x v="0"/>
    <x v="52"/>
    <x v="0"/>
    <x v="0"/>
    <x v="1"/>
    <x v="0"/>
    <x v="1188"/>
  </r>
  <r>
    <x v="5"/>
    <x v="0"/>
    <x v="27"/>
    <x v="1"/>
    <x v="3"/>
    <x v="1"/>
    <x v="2"/>
    <x v="1189"/>
  </r>
  <r>
    <x v="24"/>
    <x v="0"/>
    <x v="404"/>
    <x v="2"/>
    <x v="1"/>
    <x v="1"/>
    <x v="3"/>
    <x v="1190"/>
  </r>
  <r>
    <x v="30"/>
    <x v="0"/>
    <x v="203"/>
    <x v="1"/>
    <x v="1"/>
    <x v="1"/>
    <x v="3"/>
    <x v="1191"/>
  </r>
  <r>
    <x v="28"/>
    <x v="0"/>
    <x v="429"/>
    <x v="3"/>
    <x v="0"/>
    <x v="1"/>
    <x v="2"/>
    <x v="1192"/>
  </r>
  <r>
    <x v="5"/>
    <x v="0"/>
    <x v="404"/>
    <x v="2"/>
    <x v="0"/>
    <x v="1"/>
    <x v="2"/>
    <x v="1193"/>
  </r>
  <r>
    <x v="0"/>
    <x v="0"/>
    <x v="325"/>
    <x v="0"/>
    <x v="2"/>
    <x v="1"/>
    <x v="2"/>
    <x v="1194"/>
  </r>
  <r>
    <x v="0"/>
    <x v="0"/>
    <x v="190"/>
    <x v="1"/>
    <x v="0"/>
    <x v="0"/>
    <x v="2"/>
    <x v="1195"/>
  </r>
  <r>
    <x v="24"/>
    <x v="1"/>
    <x v="516"/>
    <x v="1"/>
    <x v="0"/>
    <x v="1"/>
    <x v="1"/>
    <x v="1196"/>
  </r>
  <r>
    <x v="29"/>
    <x v="1"/>
    <x v="452"/>
    <x v="0"/>
    <x v="1"/>
    <x v="1"/>
    <x v="2"/>
    <x v="1197"/>
  </r>
  <r>
    <x v="5"/>
    <x v="0"/>
    <x v="335"/>
    <x v="0"/>
    <x v="3"/>
    <x v="1"/>
    <x v="0"/>
    <x v="1198"/>
  </r>
  <r>
    <x v="7"/>
    <x v="1"/>
    <x v="200"/>
    <x v="2"/>
    <x v="3"/>
    <x v="1"/>
    <x v="2"/>
    <x v="1199"/>
  </r>
  <r>
    <x v="6"/>
    <x v="1"/>
    <x v="517"/>
    <x v="4"/>
    <x v="3"/>
    <x v="1"/>
    <x v="2"/>
    <x v="1200"/>
  </r>
  <r>
    <x v="20"/>
    <x v="1"/>
    <x v="159"/>
    <x v="1"/>
    <x v="0"/>
    <x v="1"/>
    <x v="2"/>
    <x v="1201"/>
  </r>
  <r>
    <x v="43"/>
    <x v="1"/>
    <x v="243"/>
    <x v="1"/>
    <x v="1"/>
    <x v="1"/>
    <x v="3"/>
    <x v="1202"/>
  </r>
  <r>
    <x v="1"/>
    <x v="0"/>
    <x v="518"/>
    <x v="0"/>
    <x v="2"/>
    <x v="0"/>
    <x v="1"/>
    <x v="1203"/>
  </r>
  <r>
    <x v="22"/>
    <x v="1"/>
    <x v="519"/>
    <x v="5"/>
    <x v="1"/>
    <x v="1"/>
    <x v="2"/>
    <x v="1204"/>
  </r>
  <r>
    <x v="17"/>
    <x v="0"/>
    <x v="82"/>
    <x v="1"/>
    <x v="3"/>
    <x v="1"/>
    <x v="0"/>
    <x v="1205"/>
  </r>
  <r>
    <x v="26"/>
    <x v="1"/>
    <x v="220"/>
    <x v="1"/>
    <x v="3"/>
    <x v="0"/>
    <x v="0"/>
    <x v="1206"/>
  </r>
  <r>
    <x v="7"/>
    <x v="0"/>
    <x v="122"/>
    <x v="0"/>
    <x v="1"/>
    <x v="0"/>
    <x v="3"/>
    <x v="1207"/>
  </r>
  <r>
    <x v="17"/>
    <x v="1"/>
    <x v="109"/>
    <x v="3"/>
    <x v="1"/>
    <x v="1"/>
    <x v="0"/>
    <x v="1208"/>
  </r>
  <r>
    <x v="26"/>
    <x v="1"/>
    <x v="99"/>
    <x v="1"/>
    <x v="1"/>
    <x v="1"/>
    <x v="2"/>
    <x v="1209"/>
  </r>
  <r>
    <x v="46"/>
    <x v="1"/>
    <x v="22"/>
    <x v="1"/>
    <x v="3"/>
    <x v="1"/>
    <x v="1"/>
    <x v="1210"/>
  </r>
  <r>
    <x v="1"/>
    <x v="1"/>
    <x v="321"/>
    <x v="2"/>
    <x v="0"/>
    <x v="1"/>
    <x v="3"/>
    <x v="1211"/>
  </r>
  <r>
    <x v="14"/>
    <x v="0"/>
    <x v="520"/>
    <x v="1"/>
    <x v="3"/>
    <x v="1"/>
    <x v="0"/>
    <x v="1212"/>
  </r>
  <r>
    <x v="13"/>
    <x v="0"/>
    <x v="468"/>
    <x v="1"/>
    <x v="1"/>
    <x v="1"/>
    <x v="2"/>
    <x v="1213"/>
  </r>
  <r>
    <x v="1"/>
    <x v="1"/>
    <x v="521"/>
    <x v="3"/>
    <x v="0"/>
    <x v="1"/>
    <x v="3"/>
    <x v="1214"/>
  </r>
  <r>
    <x v="29"/>
    <x v="1"/>
    <x v="322"/>
    <x v="0"/>
    <x v="0"/>
    <x v="1"/>
    <x v="1"/>
    <x v="1215"/>
  </r>
  <r>
    <x v="38"/>
    <x v="1"/>
    <x v="348"/>
    <x v="3"/>
    <x v="3"/>
    <x v="1"/>
    <x v="1"/>
    <x v="1216"/>
  </r>
  <r>
    <x v="6"/>
    <x v="0"/>
    <x v="489"/>
    <x v="1"/>
    <x v="1"/>
    <x v="0"/>
    <x v="0"/>
    <x v="1217"/>
  </r>
  <r>
    <x v="25"/>
    <x v="0"/>
    <x v="267"/>
    <x v="1"/>
    <x v="2"/>
    <x v="1"/>
    <x v="2"/>
    <x v="1218"/>
  </r>
  <r>
    <x v="15"/>
    <x v="0"/>
    <x v="522"/>
    <x v="2"/>
    <x v="1"/>
    <x v="1"/>
    <x v="3"/>
    <x v="1219"/>
  </r>
  <r>
    <x v="29"/>
    <x v="1"/>
    <x v="523"/>
    <x v="0"/>
    <x v="3"/>
    <x v="1"/>
    <x v="1"/>
    <x v="1220"/>
  </r>
  <r>
    <x v="45"/>
    <x v="1"/>
    <x v="128"/>
    <x v="0"/>
    <x v="0"/>
    <x v="1"/>
    <x v="1"/>
    <x v="1221"/>
  </r>
  <r>
    <x v="34"/>
    <x v="0"/>
    <x v="137"/>
    <x v="2"/>
    <x v="0"/>
    <x v="0"/>
    <x v="1"/>
    <x v="1222"/>
  </r>
  <r>
    <x v="24"/>
    <x v="1"/>
    <x v="524"/>
    <x v="2"/>
    <x v="1"/>
    <x v="1"/>
    <x v="3"/>
    <x v="1223"/>
  </r>
  <r>
    <x v="3"/>
    <x v="0"/>
    <x v="13"/>
    <x v="3"/>
    <x v="1"/>
    <x v="1"/>
    <x v="1"/>
    <x v="1224"/>
  </r>
  <r>
    <x v="25"/>
    <x v="1"/>
    <x v="290"/>
    <x v="6"/>
    <x v="3"/>
    <x v="1"/>
    <x v="3"/>
    <x v="1225"/>
  </r>
  <r>
    <x v="44"/>
    <x v="1"/>
    <x v="464"/>
    <x v="3"/>
    <x v="3"/>
    <x v="1"/>
    <x v="1"/>
    <x v="1226"/>
  </r>
  <r>
    <x v="12"/>
    <x v="1"/>
    <x v="53"/>
    <x v="1"/>
    <x v="0"/>
    <x v="1"/>
    <x v="1"/>
    <x v="1227"/>
  </r>
  <r>
    <x v="30"/>
    <x v="1"/>
    <x v="511"/>
    <x v="1"/>
    <x v="0"/>
    <x v="1"/>
    <x v="3"/>
    <x v="1228"/>
  </r>
  <r>
    <x v="14"/>
    <x v="1"/>
    <x v="525"/>
    <x v="1"/>
    <x v="2"/>
    <x v="0"/>
    <x v="2"/>
    <x v="1229"/>
  </r>
  <r>
    <x v="34"/>
    <x v="0"/>
    <x v="526"/>
    <x v="2"/>
    <x v="0"/>
    <x v="0"/>
    <x v="0"/>
    <x v="1230"/>
  </r>
  <r>
    <x v="40"/>
    <x v="0"/>
    <x v="456"/>
    <x v="2"/>
    <x v="2"/>
    <x v="1"/>
    <x v="2"/>
    <x v="1231"/>
  </r>
  <r>
    <x v="30"/>
    <x v="1"/>
    <x v="527"/>
    <x v="2"/>
    <x v="0"/>
    <x v="1"/>
    <x v="0"/>
    <x v="1232"/>
  </r>
  <r>
    <x v="39"/>
    <x v="0"/>
    <x v="138"/>
    <x v="0"/>
    <x v="3"/>
    <x v="1"/>
    <x v="1"/>
    <x v="1233"/>
  </r>
  <r>
    <x v="21"/>
    <x v="1"/>
    <x v="320"/>
    <x v="1"/>
    <x v="0"/>
    <x v="1"/>
    <x v="2"/>
    <x v="1234"/>
  </r>
  <r>
    <x v="18"/>
    <x v="0"/>
    <x v="496"/>
    <x v="2"/>
    <x v="0"/>
    <x v="1"/>
    <x v="3"/>
    <x v="1235"/>
  </r>
  <r>
    <x v="30"/>
    <x v="0"/>
    <x v="143"/>
    <x v="0"/>
    <x v="0"/>
    <x v="1"/>
    <x v="2"/>
    <x v="1236"/>
  </r>
  <r>
    <x v="7"/>
    <x v="1"/>
    <x v="3"/>
    <x v="2"/>
    <x v="2"/>
    <x v="1"/>
    <x v="3"/>
    <x v="1237"/>
  </r>
  <r>
    <x v="9"/>
    <x v="0"/>
    <x v="14"/>
    <x v="4"/>
    <x v="1"/>
    <x v="1"/>
    <x v="1"/>
    <x v="1238"/>
  </r>
  <r>
    <x v="14"/>
    <x v="1"/>
    <x v="423"/>
    <x v="4"/>
    <x v="3"/>
    <x v="0"/>
    <x v="1"/>
    <x v="1239"/>
  </r>
  <r>
    <x v="33"/>
    <x v="1"/>
    <x v="528"/>
    <x v="3"/>
    <x v="3"/>
    <x v="0"/>
    <x v="1"/>
    <x v="1240"/>
  </r>
  <r>
    <x v="20"/>
    <x v="0"/>
    <x v="529"/>
    <x v="2"/>
    <x v="2"/>
    <x v="1"/>
    <x v="2"/>
    <x v="1241"/>
  </r>
  <r>
    <x v="2"/>
    <x v="0"/>
    <x v="293"/>
    <x v="1"/>
    <x v="0"/>
    <x v="1"/>
    <x v="1"/>
    <x v="1242"/>
  </r>
  <r>
    <x v="1"/>
    <x v="1"/>
    <x v="230"/>
    <x v="1"/>
    <x v="0"/>
    <x v="1"/>
    <x v="1"/>
    <x v="1243"/>
  </r>
  <r>
    <x v="2"/>
    <x v="1"/>
    <x v="210"/>
    <x v="2"/>
    <x v="4"/>
    <x v="1"/>
    <x v="0"/>
    <x v="1244"/>
  </r>
  <r>
    <x v="39"/>
    <x v="0"/>
    <x v="324"/>
    <x v="0"/>
    <x v="2"/>
    <x v="1"/>
    <x v="0"/>
    <x v="1245"/>
  </r>
  <r>
    <x v="3"/>
    <x v="1"/>
    <x v="530"/>
    <x v="0"/>
    <x v="5"/>
    <x v="1"/>
    <x v="0"/>
    <x v="1246"/>
  </r>
  <r>
    <x v="1"/>
    <x v="0"/>
    <x v="13"/>
    <x v="3"/>
    <x v="0"/>
    <x v="1"/>
    <x v="1"/>
    <x v="1247"/>
  </r>
  <r>
    <x v="4"/>
    <x v="1"/>
    <x v="51"/>
    <x v="1"/>
    <x v="1"/>
    <x v="0"/>
    <x v="3"/>
    <x v="1248"/>
  </r>
  <r>
    <x v="23"/>
    <x v="1"/>
    <x v="8"/>
    <x v="0"/>
    <x v="0"/>
    <x v="0"/>
    <x v="3"/>
    <x v="1249"/>
  </r>
  <r>
    <x v="0"/>
    <x v="1"/>
    <x v="202"/>
    <x v="2"/>
    <x v="0"/>
    <x v="1"/>
    <x v="0"/>
    <x v="1250"/>
  </r>
  <r>
    <x v="34"/>
    <x v="1"/>
    <x v="531"/>
    <x v="0"/>
    <x v="0"/>
    <x v="0"/>
    <x v="0"/>
    <x v="1251"/>
  </r>
  <r>
    <x v="29"/>
    <x v="0"/>
    <x v="375"/>
    <x v="0"/>
    <x v="5"/>
    <x v="1"/>
    <x v="0"/>
    <x v="1252"/>
  </r>
  <r>
    <x v="16"/>
    <x v="0"/>
    <x v="25"/>
    <x v="0"/>
    <x v="0"/>
    <x v="1"/>
    <x v="1"/>
    <x v="1253"/>
  </r>
  <r>
    <x v="44"/>
    <x v="0"/>
    <x v="532"/>
    <x v="3"/>
    <x v="0"/>
    <x v="1"/>
    <x v="0"/>
    <x v="1254"/>
  </r>
  <r>
    <x v="43"/>
    <x v="0"/>
    <x v="241"/>
    <x v="3"/>
    <x v="2"/>
    <x v="1"/>
    <x v="2"/>
    <x v="1255"/>
  </r>
  <r>
    <x v="40"/>
    <x v="0"/>
    <x v="215"/>
    <x v="0"/>
    <x v="1"/>
    <x v="1"/>
    <x v="2"/>
    <x v="1256"/>
  </r>
  <r>
    <x v="19"/>
    <x v="1"/>
    <x v="533"/>
    <x v="3"/>
    <x v="2"/>
    <x v="1"/>
    <x v="2"/>
    <x v="1257"/>
  </r>
  <r>
    <x v="14"/>
    <x v="0"/>
    <x v="247"/>
    <x v="2"/>
    <x v="0"/>
    <x v="1"/>
    <x v="3"/>
    <x v="1258"/>
  </r>
  <r>
    <x v="4"/>
    <x v="0"/>
    <x v="481"/>
    <x v="2"/>
    <x v="0"/>
    <x v="1"/>
    <x v="3"/>
    <x v="1259"/>
  </r>
  <r>
    <x v="2"/>
    <x v="1"/>
    <x v="109"/>
    <x v="3"/>
    <x v="1"/>
    <x v="1"/>
    <x v="0"/>
    <x v="1260"/>
  </r>
  <r>
    <x v="24"/>
    <x v="0"/>
    <x v="123"/>
    <x v="0"/>
    <x v="1"/>
    <x v="1"/>
    <x v="1"/>
    <x v="1261"/>
  </r>
  <r>
    <x v="32"/>
    <x v="0"/>
    <x v="441"/>
    <x v="0"/>
    <x v="1"/>
    <x v="1"/>
    <x v="0"/>
    <x v="1262"/>
  </r>
  <r>
    <x v="41"/>
    <x v="0"/>
    <x v="150"/>
    <x v="1"/>
    <x v="3"/>
    <x v="1"/>
    <x v="3"/>
    <x v="1263"/>
  </r>
  <r>
    <x v="33"/>
    <x v="1"/>
    <x v="534"/>
    <x v="2"/>
    <x v="0"/>
    <x v="0"/>
    <x v="1"/>
    <x v="1264"/>
  </r>
  <r>
    <x v="19"/>
    <x v="0"/>
    <x v="252"/>
    <x v="1"/>
    <x v="0"/>
    <x v="1"/>
    <x v="0"/>
    <x v="1265"/>
  </r>
  <r>
    <x v="23"/>
    <x v="1"/>
    <x v="320"/>
    <x v="1"/>
    <x v="0"/>
    <x v="0"/>
    <x v="3"/>
    <x v="1266"/>
  </r>
  <r>
    <x v="34"/>
    <x v="0"/>
    <x v="520"/>
    <x v="1"/>
    <x v="0"/>
    <x v="1"/>
    <x v="0"/>
    <x v="1267"/>
  </r>
  <r>
    <x v="39"/>
    <x v="1"/>
    <x v="97"/>
    <x v="0"/>
    <x v="2"/>
    <x v="1"/>
    <x v="0"/>
    <x v="1268"/>
  </r>
  <r>
    <x v="21"/>
    <x v="1"/>
    <x v="113"/>
    <x v="1"/>
    <x v="1"/>
    <x v="1"/>
    <x v="2"/>
    <x v="1269"/>
  </r>
  <r>
    <x v="9"/>
    <x v="0"/>
    <x v="525"/>
    <x v="1"/>
    <x v="0"/>
    <x v="1"/>
    <x v="2"/>
    <x v="1270"/>
  </r>
  <r>
    <x v="32"/>
    <x v="1"/>
    <x v="535"/>
    <x v="0"/>
    <x v="4"/>
    <x v="1"/>
    <x v="1"/>
    <x v="1271"/>
  </r>
  <r>
    <x v="22"/>
    <x v="1"/>
    <x v="536"/>
    <x v="0"/>
    <x v="1"/>
    <x v="1"/>
    <x v="1"/>
    <x v="1272"/>
  </r>
  <r>
    <x v="21"/>
    <x v="1"/>
    <x v="537"/>
    <x v="0"/>
    <x v="0"/>
    <x v="0"/>
    <x v="1"/>
    <x v="1273"/>
  </r>
  <r>
    <x v="37"/>
    <x v="1"/>
    <x v="408"/>
    <x v="2"/>
    <x v="0"/>
    <x v="1"/>
    <x v="0"/>
    <x v="1274"/>
  </r>
  <r>
    <x v="20"/>
    <x v="0"/>
    <x v="257"/>
    <x v="1"/>
    <x v="0"/>
    <x v="1"/>
    <x v="3"/>
    <x v="1275"/>
  </r>
  <r>
    <x v="4"/>
    <x v="0"/>
    <x v="129"/>
    <x v="0"/>
    <x v="0"/>
    <x v="1"/>
    <x v="2"/>
    <x v="1276"/>
  </r>
  <r>
    <x v="46"/>
    <x v="1"/>
    <x v="503"/>
    <x v="1"/>
    <x v="1"/>
    <x v="0"/>
    <x v="3"/>
    <x v="1277"/>
  </r>
  <r>
    <x v="9"/>
    <x v="0"/>
    <x v="471"/>
    <x v="0"/>
    <x v="3"/>
    <x v="1"/>
    <x v="2"/>
    <x v="1278"/>
  </r>
  <r>
    <x v="28"/>
    <x v="0"/>
    <x v="230"/>
    <x v="1"/>
    <x v="0"/>
    <x v="1"/>
    <x v="1"/>
    <x v="1279"/>
  </r>
  <r>
    <x v="42"/>
    <x v="0"/>
    <x v="215"/>
    <x v="0"/>
    <x v="3"/>
    <x v="0"/>
    <x v="2"/>
    <x v="1280"/>
  </r>
  <r>
    <x v="1"/>
    <x v="0"/>
    <x v="496"/>
    <x v="2"/>
    <x v="0"/>
    <x v="0"/>
    <x v="3"/>
    <x v="1281"/>
  </r>
  <r>
    <x v="1"/>
    <x v="1"/>
    <x v="279"/>
    <x v="1"/>
    <x v="1"/>
    <x v="1"/>
    <x v="1"/>
    <x v="1282"/>
  </r>
  <r>
    <x v="35"/>
    <x v="1"/>
    <x v="29"/>
    <x v="3"/>
    <x v="1"/>
    <x v="0"/>
    <x v="0"/>
    <x v="1283"/>
  </r>
  <r>
    <x v="42"/>
    <x v="0"/>
    <x v="200"/>
    <x v="2"/>
    <x v="0"/>
    <x v="1"/>
    <x v="3"/>
    <x v="1284"/>
  </r>
  <r>
    <x v="2"/>
    <x v="0"/>
    <x v="193"/>
    <x v="5"/>
    <x v="0"/>
    <x v="1"/>
    <x v="3"/>
    <x v="1285"/>
  </r>
  <r>
    <x v="26"/>
    <x v="0"/>
    <x v="473"/>
    <x v="0"/>
    <x v="1"/>
    <x v="1"/>
    <x v="0"/>
    <x v="1286"/>
  </r>
  <r>
    <x v="34"/>
    <x v="1"/>
    <x v="538"/>
    <x v="3"/>
    <x v="3"/>
    <x v="0"/>
    <x v="0"/>
    <x v="1287"/>
  </r>
  <r>
    <x v="36"/>
    <x v="1"/>
    <x v="419"/>
    <x v="1"/>
    <x v="1"/>
    <x v="1"/>
    <x v="1"/>
    <x v="1288"/>
  </r>
  <r>
    <x v="25"/>
    <x v="0"/>
    <x v="91"/>
    <x v="2"/>
    <x v="3"/>
    <x v="1"/>
    <x v="3"/>
    <x v="1289"/>
  </r>
  <r>
    <x v="0"/>
    <x v="1"/>
    <x v="539"/>
    <x v="1"/>
    <x v="0"/>
    <x v="0"/>
    <x v="0"/>
    <x v="1290"/>
  </r>
  <r>
    <x v="27"/>
    <x v="1"/>
    <x v="174"/>
    <x v="2"/>
    <x v="0"/>
    <x v="1"/>
    <x v="1"/>
    <x v="1291"/>
  </r>
  <r>
    <x v="6"/>
    <x v="1"/>
    <x v="474"/>
    <x v="0"/>
    <x v="2"/>
    <x v="1"/>
    <x v="2"/>
    <x v="1292"/>
  </r>
  <r>
    <x v="30"/>
    <x v="1"/>
    <x v="124"/>
    <x v="0"/>
    <x v="0"/>
    <x v="1"/>
    <x v="3"/>
    <x v="1293"/>
  </r>
  <r>
    <x v="34"/>
    <x v="1"/>
    <x v="540"/>
    <x v="2"/>
    <x v="1"/>
    <x v="1"/>
    <x v="0"/>
    <x v="1294"/>
  </r>
  <r>
    <x v="1"/>
    <x v="1"/>
    <x v="388"/>
    <x v="0"/>
    <x v="0"/>
    <x v="1"/>
    <x v="3"/>
    <x v="1295"/>
  </r>
  <r>
    <x v="2"/>
    <x v="0"/>
    <x v="426"/>
    <x v="0"/>
    <x v="3"/>
    <x v="1"/>
    <x v="1"/>
    <x v="1296"/>
  </r>
  <r>
    <x v="3"/>
    <x v="1"/>
    <x v="207"/>
    <x v="0"/>
    <x v="3"/>
    <x v="1"/>
    <x v="2"/>
    <x v="1297"/>
  </r>
  <r>
    <x v="0"/>
    <x v="0"/>
    <x v="474"/>
    <x v="0"/>
    <x v="1"/>
    <x v="1"/>
    <x v="2"/>
    <x v="1298"/>
  </r>
  <r>
    <x v="39"/>
    <x v="1"/>
    <x v="541"/>
    <x v="1"/>
    <x v="0"/>
    <x v="0"/>
    <x v="1"/>
    <x v="1299"/>
  </r>
  <r>
    <x v="10"/>
    <x v="1"/>
    <x v="99"/>
    <x v="1"/>
    <x v="2"/>
    <x v="0"/>
    <x v="2"/>
    <x v="1300"/>
  </r>
  <r>
    <x v="9"/>
    <x v="0"/>
    <x v="37"/>
    <x v="2"/>
    <x v="1"/>
    <x v="1"/>
    <x v="0"/>
    <x v="1301"/>
  </r>
  <r>
    <x v="32"/>
    <x v="1"/>
    <x v="542"/>
    <x v="0"/>
    <x v="0"/>
    <x v="0"/>
    <x v="0"/>
    <x v="1302"/>
  </r>
  <r>
    <x v="44"/>
    <x v="1"/>
    <x v="456"/>
    <x v="2"/>
    <x v="3"/>
    <x v="0"/>
    <x v="3"/>
    <x v="1303"/>
  </r>
  <r>
    <x v="23"/>
    <x v="0"/>
    <x v="25"/>
    <x v="0"/>
    <x v="0"/>
    <x v="1"/>
    <x v="1"/>
    <x v="1304"/>
  </r>
  <r>
    <x v="38"/>
    <x v="0"/>
    <x v="361"/>
    <x v="2"/>
    <x v="0"/>
    <x v="0"/>
    <x v="3"/>
    <x v="1305"/>
  </r>
  <r>
    <x v="4"/>
    <x v="1"/>
    <x v="213"/>
    <x v="0"/>
    <x v="5"/>
    <x v="0"/>
    <x v="2"/>
    <x v="1306"/>
  </r>
  <r>
    <x v="9"/>
    <x v="0"/>
    <x v="204"/>
    <x v="1"/>
    <x v="0"/>
    <x v="0"/>
    <x v="0"/>
    <x v="1307"/>
  </r>
  <r>
    <x v="24"/>
    <x v="1"/>
    <x v="158"/>
    <x v="1"/>
    <x v="3"/>
    <x v="1"/>
    <x v="0"/>
    <x v="1308"/>
  </r>
  <r>
    <x v="44"/>
    <x v="1"/>
    <x v="31"/>
    <x v="0"/>
    <x v="1"/>
    <x v="1"/>
    <x v="2"/>
    <x v="1309"/>
  </r>
  <r>
    <x v="3"/>
    <x v="0"/>
    <x v="301"/>
    <x v="0"/>
    <x v="0"/>
    <x v="1"/>
    <x v="2"/>
    <x v="1310"/>
  </r>
  <r>
    <x v="16"/>
    <x v="1"/>
    <x v="470"/>
    <x v="4"/>
    <x v="1"/>
    <x v="1"/>
    <x v="0"/>
    <x v="1311"/>
  </r>
  <r>
    <x v="0"/>
    <x v="0"/>
    <x v="118"/>
    <x v="1"/>
    <x v="3"/>
    <x v="0"/>
    <x v="0"/>
    <x v="1312"/>
  </r>
  <r>
    <x v="15"/>
    <x v="0"/>
    <x v="367"/>
    <x v="2"/>
    <x v="2"/>
    <x v="0"/>
    <x v="2"/>
    <x v="1313"/>
  </r>
  <r>
    <x v="1"/>
    <x v="1"/>
    <x v="33"/>
    <x v="0"/>
    <x v="1"/>
    <x v="1"/>
    <x v="3"/>
    <x v="1314"/>
  </r>
  <r>
    <x v="0"/>
    <x v="0"/>
    <x v="272"/>
    <x v="2"/>
    <x v="0"/>
    <x v="1"/>
    <x v="0"/>
    <x v="1315"/>
  </r>
  <r>
    <x v="1"/>
    <x v="1"/>
    <x v="543"/>
    <x v="4"/>
    <x v="0"/>
    <x v="1"/>
    <x v="1"/>
    <x v="1316"/>
  </r>
  <r>
    <x v="22"/>
    <x v="1"/>
    <x v="544"/>
    <x v="3"/>
    <x v="5"/>
    <x v="1"/>
    <x v="3"/>
    <x v="1317"/>
  </r>
  <r>
    <x v="46"/>
    <x v="0"/>
    <x v="31"/>
    <x v="0"/>
    <x v="3"/>
    <x v="1"/>
    <x v="2"/>
    <x v="1318"/>
  </r>
  <r>
    <x v="5"/>
    <x v="1"/>
    <x v="320"/>
    <x v="1"/>
    <x v="2"/>
    <x v="1"/>
    <x v="2"/>
    <x v="1319"/>
  </r>
  <r>
    <x v="10"/>
    <x v="1"/>
    <x v="301"/>
    <x v="0"/>
    <x v="0"/>
    <x v="0"/>
    <x v="3"/>
    <x v="1320"/>
  </r>
  <r>
    <x v="10"/>
    <x v="1"/>
    <x v="130"/>
    <x v="3"/>
    <x v="0"/>
    <x v="1"/>
    <x v="1"/>
    <x v="1321"/>
  </r>
  <r>
    <x v="44"/>
    <x v="0"/>
    <x v="514"/>
    <x v="4"/>
    <x v="3"/>
    <x v="0"/>
    <x v="1"/>
    <x v="1322"/>
  </r>
  <r>
    <x v="5"/>
    <x v="1"/>
    <x v="63"/>
    <x v="0"/>
    <x v="1"/>
    <x v="1"/>
    <x v="2"/>
    <x v="1323"/>
  </r>
  <r>
    <x v="35"/>
    <x v="1"/>
    <x v="371"/>
    <x v="1"/>
    <x v="0"/>
    <x v="1"/>
    <x v="3"/>
    <x v="1324"/>
  </r>
  <r>
    <x v="44"/>
    <x v="0"/>
    <x v="545"/>
    <x v="1"/>
    <x v="0"/>
    <x v="1"/>
    <x v="3"/>
    <x v="1325"/>
  </r>
  <r>
    <x v="43"/>
    <x v="1"/>
    <x v="279"/>
    <x v="1"/>
    <x v="1"/>
    <x v="1"/>
    <x v="1"/>
    <x v="1326"/>
  </r>
  <r>
    <x v="11"/>
    <x v="0"/>
    <x v="432"/>
    <x v="2"/>
    <x v="3"/>
    <x v="1"/>
    <x v="3"/>
    <x v="1327"/>
  </r>
  <r>
    <x v="14"/>
    <x v="1"/>
    <x v="304"/>
    <x v="3"/>
    <x v="3"/>
    <x v="1"/>
    <x v="0"/>
    <x v="1328"/>
  </r>
  <r>
    <x v="37"/>
    <x v="0"/>
    <x v="5"/>
    <x v="0"/>
    <x v="3"/>
    <x v="1"/>
    <x v="1"/>
    <x v="1329"/>
  </r>
  <r>
    <x v="11"/>
    <x v="0"/>
    <x v="220"/>
    <x v="1"/>
    <x v="0"/>
    <x v="1"/>
    <x v="0"/>
    <x v="1330"/>
  </r>
  <r>
    <x v="14"/>
    <x v="0"/>
    <x v="546"/>
    <x v="4"/>
    <x v="2"/>
    <x v="1"/>
    <x v="0"/>
    <x v="1331"/>
  </r>
  <r>
    <x v="45"/>
    <x v="1"/>
    <x v="547"/>
    <x v="1"/>
    <x v="2"/>
    <x v="1"/>
    <x v="2"/>
    <x v="1332"/>
  </r>
  <r>
    <x v="1"/>
    <x v="0"/>
    <x v="23"/>
    <x v="1"/>
    <x v="0"/>
    <x v="1"/>
    <x v="3"/>
    <x v="1333"/>
  </r>
  <r>
    <x v="1"/>
    <x v="0"/>
    <x v="139"/>
    <x v="3"/>
    <x v="0"/>
    <x v="1"/>
    <x v="1"/>
    <x v="1334"/>
  </r>
  <r>
    <x v="27"/>
    <x v="0"/>
    <x v="335"/>
    <x v="0"/>
    <x v="0"/>
    <x v="1"/>
    <x v="0"/>
    <x v="1335"/>
  </r>
  <r>
    <x v="35"/>
    <x v="0"/>
    <x v="187"/>
    <x v="0"/>
    <x v="0"/>
    <x v="0"/>
    <x v="2"/>
    <x v="13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46B43-B156-8147-A021-41E661D4E2E8}" name="Tabela dinâ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 rowHeaderCaption="Idade">
  <location ref="A6:D18" firstHeaderRow="0" firstDataRow="1" firstDataCol="1"/>
  <pivotFields count="8">
    <pivotField axis="axisRow"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>
      <items count="3">
        <item x="0"/>
        <item x="1"/>
        <item t="default"/>
      </items>
    </pivotField>
    <pivotField numFmtId="164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numFmtId="4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ntagem" fld="0" subtotal="count" baseField="0" baseItem="0"/>
    <dataField name="Freq. Relativa" fld="0" subtotal="count" showDataAs="percentOfTotal" baseField="0" baseItem="0" numFmtId="10"/>
    <dataField name="Freq. Absoluta" fld="0" subtotal="count" baseField="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onditionalFormats count="1">
    <conditionalFormat priority="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11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448AF3-E149-4B41-A679-AC76BF8ECD3F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 rowHeaderCaption="Gênero">
  <location ref="I3:J6" firstHeaderRow="1" firstDataRow="1" firstDataCol="1"/>
  <pivotFields count="8"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dataField="1" showAll="0">
      <items count="3">
        <item x="0"/>
        <item x="1"/>
        <item t="default"/>
      </items>
    </pivotField>
    <pivotField numFmtId="164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numFmtId="4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ntagem" fld="1" subtotal="count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ECDA31-F7DD-4440-B32E-52625717E94B}" name="Tabela dinâ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Fumante">
  <location ref="AL5:AN8" firstHeaderRow="0" firstDataRow="1" firstDataCol="1"/>
  <pivotFields count="8"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>
      <items count="3">
        <item x="0"/>
        <item x="1"/>
        <item t="default"/>
      </items>
    </pivotField>
    <pivotField numFmtId="164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>
      <items count="8">
        <item x="6"/>
        <item x="5"/>
        <item x="2"/>
        <item x="0"/>
        <item x="1"/>
        <item x="3"/>
        <item x="4"/>
        <item t="default"/>
      </items>
    </pivotField>
    <pivotField showAll="0">
      <items count="7">
        <item x="0"/>
        <item x="1"/>
        <item x="3"/>
        <item x="2"/>
        <item x="5"/>
        <item x="4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numFmtId="4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" fld="0" subtotal="count" baseField="0" baseItem="0"/>
    <dataField name="Freq. Relativa" fld="0" subtotal="count" showDataAs="percentOfTotal" baseField="0" baseItem="0" numFmtId="10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3B6C09-8B13-624A-9073-46772BD1B95D}" name="Tabela dinâ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 rowHeaderCaption="Qtd Filhos">
  <location ref="AF4:AI11" firstHeaderRow="0" firstDataRow="1" firstDataCol="1"/>
  <pivotFields count="8"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>
      <items count="3">
        <item x="0"/>
        <item x="1"/>
        <item t="default"/>
      </items>
    </pivotField>
    <pivotField numFmtId="164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>
      <items count="8">
        <item x="6"/>
        <item x="5"/>
        <item x="2"/>
        <item x="0"/>
        <item x="1"/>
        <item x="3"/>
        <item x="4"/>
        <item t="default"/>
      </items>
    </pivotField>
    <pivotField axis="axisRow" showAll="0">
      <items count="7">
        <item x="0"/>
        <item x="1"/>
        <item x="3"/>
        <item x="2"/>
        <item x="5"/>
        <item x="4"/>
        <item t="default"/>
      </items>
    </pivotField>
    <pivotField showAll="0"/>
    <pivotField showAll="0"/>
    <pivotField numFmtId="4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ntagem" fld="0" subtotal="count" baseField="0" baseItem="0"/>
    <dataField name="Freq. Relativa" fld="0" subtotal="count" showDataAs="percentOfTotal" baseField="0" baseItem="0" numFmtId="10"/>
    <dataField name="Freq. Absoluta" fld="0" subtotal="count" baseField="4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onditionalFormats count="1">
    <conditionalFormat priority="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4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chartFormats count="2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1"/>
          </reference>
          <reference field="4" count="1" selected="0">
            <x v="4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1"/>
          </reference>
          <reference field="4" count="1" selected="0">
            <x v="5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2"/>
          </reference>
          <reference field="4" count="1" selected="0">
            <x v="0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2"/>
          </reference>
          <reference field="4" count="1" selected="0">
            <x v="1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2"/>
          </reference>
          <reference field="4" count="1" selected="0">
            <x v="2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2"/>
          </reference>
          <reference field="4" count="1" selected="0">
            <x v="3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2"/>
          </reference>
          <reference field="4" count="1" selected="0">
            <x v="4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2"/>
          </reference>
          <reference field="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A44FA3-348A-D44D-9984-8ECB4C049CF1}" name="Tabela dinâ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 rowHeaderCaption="Faixas_IMC">
  <location ref="Z3:AC11" firstHeaderRow="0" firstDataRow="1" firstDataCol="1"/>
  <pivotFields count="8"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>
      <items count="3">
        <item x="0"/>
        <item x="1"/>
        <item t="default"/>
      </items>
    </pivotField>
    <pivotField numFmtId="164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Row" showAll="0">
      <items count="8">
        <item x="6"/>
        <item x="5"/>
        <item x="2"/>
        <item x="0"/>
        <item x="1"/>
        <item x="3"/>
        <item x="4"/>
        <item t="default"/>
      </items>
    </pivotField>
    <pivotField showAll="0"/>
    <pivotField showAll="0"/>
    <pivotField showAll="0"/>
    <pivotField numFmtId="4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ntagem" fld="0" subtotal="count" baseField="0" baseItem="0"/>
    <dataField name="Freq. Relativa" fld="0" subtotal="count" showDataAs="percentOfTotal" baseField="0" baseItem="0" numFmtId="10"/>
    <dataField name="Freq. Absoluta" fld="0" subtotal="count" baseField="3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chartFormats count="2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1"/>
          </reference>
          <reference field="3" count="1" selected="0">
            <x v="2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1"/>
          </reference>
          <reference field="3" count="1" selected="0">
            <x v="3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1"/>
          </reference>
          <reference field="3" count="1" selected="0">
            <x v="4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1"/>
          </reference>
          <reference field="3" count="1" selected="0">
            <x v="5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1"/>
          </reference>
          <reference field="3" count="1" selected="0">
            <x v="6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2"/>
          </reference>
          <reference field="3" count="1" selected="0">
            <x v="0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2"/>
          </reference>
          <reference field="3" count="1" selected="0">
            <x v="1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2"/>
          </reference>
          <reference field="3" count="1" selected="0">
            <x v="2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2"/>
          </reference>
          <reference field="3" count="1" selected="0">
            <x v="3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2"/>
          </reference>
          <reference field="3" count="1" selected="0">
            <x v="4"/>
          </reference>
        </references>
      </pivotArea>
    </chartFormat>
    <chartFormat chart="1" format="22">
      <pivotArea type="data" outline="0" fieldPosition="0">
        <references count="2">
          <reference field="4294967294" count="1" selected="0">
            <x v="2"/>
          </reference>
          <reference field="3" count="1" selected="0">
            <x v="5"/>
          </reference>
        </references>
      </pivotArea>
    </chartFormat>
    <chartFormat chart="1" format="23">
      <pivotArea type="data" outline="0" fieldPosition="0">
        <references count="2">
          <reference field="4294967294" count="1" selected="0">
            <x v="2"/>
          </reference>
          <reference field="3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FF4CC-9DFA-E34F-853A-6E2FADAFECA1}" name="Tabela dinâmica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Custos">
  <location ref="AW4:AZ13" firstHeaderRow="0" firstDataRow="1" firstDataCol="1"/>
  <pivotFields count="8"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>
      <items count="3">
        <item x="0"/>
        <item x="1"/>
        <item t="default"/>
      </items>
    </pivotField>
    <pivotField numFmtId="164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>
      <items count="8">
        <item x="6"/>
        <item x="5"/>
        <item x="2"/>
        <item x="0"/>
        <item x="1"/>
        <item x="3"/>
        <item x="4"/>
        <item t="default"/>
      </items>
    </pivotField>
    <pivotField showAll="0">
      <items count="7">
        <item x="0"/>
        <item x="1"/>
        <item x="3"/>
        <item x="2"/>
        <item x="5"/>
        <item x="4"/>
        <item t="default"/>
      </items>
    </pivotField>
    <pivotField showAll="0">
      <items count="3">
        <item x="0"/>
        <item x="1"/>
        <item t="default"/>
      </items>
    </pivotField>
    <pivotField showAll="0">
      <items count="5">
        <item x="0"/>
        <item x="3"/>
        <item x="2"/>
        <item x="1"/>
        <item t="default"/>
      </items>
    </pivotField>
    <pivotField axis="axisRow" dataField="1" numFmtId="4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ntagem" fld="0" subtotal="count" baseField="0" baseItem="0"/>
    <dataField name="Freq. Relativa" fld="0" subtotal="count" showDataAs="percentOfTotal" baseField="0" baseItem="0" numFmtId="10"/>
    <dataField name="Freq. Absoluta" fld="7" subtotal="count" baseField="7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2">
    <format dxfId="3">
      <pivotArea dataOnly="0" labelOnly="1" fieldPosition="0">
        <references count="1">
          <reference field="7" count="0"/>
        </references>
      </pivotArea>
    </format>
    <format dxfId="2">
      <pivotArea outline="0" fieldPosition="0">
        <references count="1">
          <reference field="4294967294" count="1">
            <x v="2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7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355DA-8355-CD42-A51F-4AE87241F378}" name="Tabela dinâ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 rowHeaderCaption="IMC">
  <location ref="O3:R17" firstHeaderRow="0" firstDataRow="1" firstDataCol="1"/>
  <pivotFields count="8"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>
      <items count="3">
        <item x="0"/>
        <item x="1"/>
        <item t="default"/>
      </items>
    </pivotField>
    <pivotField axis="axisRow" numFmtId="164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numFmtId="4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2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ntagem" fld="0" subtotal="count" baseField="0" baseItem="0"/>
    <dataField name="Freq. Relativa" fld="0" subtotal="count" showDataAs="percentOfTotal" baseField="0" baseItem="0" numFmtId="10"/>
    <dataField name="Freq. Absoluta" fld="0" subtotal="count" baseField="2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onditionalFormats count="1">
    <conditionalFormat priority="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3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13248F-126F-6447-ADAC-8D5CDE45256F}" name="Tabela dinâ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Região">
  <location ref="AR4:AT9" firstHeaderRow="0" firstDataRow="1" firstDataCol="1"/>
  <pivotFields count="8"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>
      <items count="3">
        <item x="0"/>
        <item x="1"/>
        <item t="default"/>
      </items>
    </pivotField>
    <pivotField numFmtId="164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>
      <items count="8">
        <item x="6"/>
        <item x="5"/>
        <item x="2"/>
        <item x="0"/>
        <item x="1"/>
        <item x="3"/>
        <item x="4"/>
        <item t="default"/>
      </items>
    </pivotField>
    <pivotField showAll="0">
      <items count="7">
        <item x="0"/>
        <item x="1"/>
        <item x="3"/>
        <item x="2"/>
        <item x="5"/>
        <item x="4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numFmtId="4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" fld="0" subtotal="count" baseField="0" baseItem="0"/>
    <dataField name="Freq. Relativa" fld="0" subtotal="count" showDataAs="percentOfTotal" baseField="0" baseItem="0" numFmtId="10"/>
  </dataFields>
  <chartFormats count="1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80B099-2938-7240-933D-3CD0F0F056F2}" name="Tabela dinâmica1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ênero">
  <location ref="O3:Q6" firstHeaderRow="0" firstDataRow="1" firstDataCol="1"/>
  <pivotFields count="8">
    <pivotField showAll="0"/>
    <pivotField axis="axisRow" dataField="1" showAll="0">
      <items count="3">
        <item x="0"/>
        <item x="1"/>
        <item t="default"/>
      </items>
    </pivotField>
    <pivotField numFmtId="164" showAll="0"/>
    <pivotField showAll="0"/>
    <pivotField showAll="0"/>
    <pivotField showAll="0"/>
    <pivotField showAll="0"/>
    <pivotField dataField="1" numFmtId="4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 de Sexo" fld="1" subtotal="count" baseField="0" baseItem="0"/>
    <dataField name="Var. de Custo_Saude" fld="7" subtotal="var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EC45B9-B1E1-1E4E-8705-A0DC92B699C4}" name="Tabela dinâmica1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ênero">
  <location ref="O17:Q22" firstHeaderRow="0" firstDataRow="1" firstDataCol="1"/>
  <pivotFields count="8">
    <pivotField showAll="0"/>
    <pivotField dataField="1" showAll="0">
      <items count="3">
        <item x="0"/>
        <item x="1"/>
        <item t="default"/>
      </items>
    </pivotField>
    <pivotField numFmtId="164" showAll="0"/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dataField="1" numFmtId="4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 de Sexo" fld="1" subtotal="count" baseField="0" baseItem="0"/>
    <dataField name="Var. de Custo_Saude" fld="7" subtotal="var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E6163-78B6-8344-BBDA-C58956517CC9}" name="Tabela dinâmica1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ênero">
  <location ref="O10:Q13" firstHeaderRow="0" firstDataRow="1" firstDataCol="1"/>
  <pivotFields count="8">
    <pivotField showAll="0"/>
    <pivotField dataField="1" showAll="0">
      <items count="3">
        <item x="0"/>
        <item x="1"/>
        <item t="default"/>
      </items>
    </pivotField>
    <pivotField numFmtId="164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dataField="1" numFmtId="4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 de Sexo" fld="1" subtotal="count" baseField="0" baseItem="0"/>
    <dataField name="Var. de Custo_Saude" fld="7" subtotal="var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58135F-C4B0-1B45-AEE8-CD35696338D9}" name="Tabela1" displayName="Tabela1" ref="A1:I1339" totalsRowShown="0" headerRowDxfId="8">
  <autoFilter ref="A1:I1339" xr:uid="{CB58135F-C4B0-1B45-AEE8-CD35696338D9}"/>
  <tableColumns count="9">
    <tableColumn id="1" xr3:uid="{53B7B95F-78D9-F747-8CCA-F88AF4D059E4}" name="Idade"/>
    <tableColumn id="2" xr3:uid="{112ADBD5-DAC5-4A4F-A457-F127EFD73C40}" name="Sexo"/>
    <tableColumn id="3" xr3:uid="{8D341E02-77B6-3F4B-B8BB-325D00175C14}" name="IMC" dataDxfId="7"/>
    <tableColumn id="9" xr3:uid="{E0595040-2A01-334E-9CE3-893691639000}" name="Faixa-IMC" dataDxfId="6">
      <calculatedColumnFormula array="1">_xlfn.IFS(C2&lt;17,"Muito abaixo do peso",C2&lt;=18.5,"Abaixo do peso",C2&lt;=24.9,"Peso normal",C2&lt;=29.9,"Sobrepeso",C2&lt;=34.9,"Obesidade Grau 1",C2&lt;=39.9,"Obesidade Grau 2",C2&gt;39.9,"Obesidade Grau 3")</calculatedColumnFormula>
    </tableColumn>
    <tableColumn id="4" xr3:uid="{D880FF72-0A26-1543-855C-510D94431BD2}" name="Qte_Filhos"/>
    <tableColumn id="5" xr3:uid="{10E8ABC6-9024-C446-979D-00D5F1F040C9}" name="Fumante"/>
    <tableColumn id="10" xr3:uid="{ECF5EC84-5802-8B4E-9747-B9B2AADAF7D0}" name="dummy_fumante" dataDxfId="5">
      <calculatedColumnFormula>IF(Tabela1[[#This Row],[Fumante]]="Sim",1,0)</calculatedColumnFormula>
    </tableColumn>
    <tableColumn id="6" xr3:uid="{210ECDA2-DEC4-4B4B-9F6B-24146AC26F68}" name="Região"/>
    <tableColumn id="7" xr3:uid="{E82F3B6F-F7FD-EA4F-A5F2-725A4D274A90}" name="Custo_Saude" dataDxf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966C3D-EB80-4E46-B45E-D521AE432462}" name="Tabela13" displayName="Tabela13" ref="A1:C1339" totalsRowShown="0" headerRowDxfId="1">
  <autoFilter ref="A1:C1339" xr:uid="{FD966C3D-EB80-4E46-B45E-D521AE432462}"/>
  <tableColumns count="3">
    <tableColumn id="1" xr3:uid="{7D4F7209-83B3-2D48-852D-B6923D254B1A}" name="Idade"/>
    <tableColumn id="3" xr3:uid="{D4BB10CE-F1B6-1A42-8B51-A338D79D8A03}" name="IMC" dataDxfId="0"/>
    <tableColumn id="4" xr3:uid="{0542354F-8CC5-0444-875E-DE140AC7B72A}" name="Qte_Filho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7DCDE-A3FD-A847-8B0D-1B22914FEA01}">
  <dimension ref="A1:B8"/>
  <sheetViews>
    <sheetView showGridLines="0" zoomScale="169" zoomScaleNormal="169" workbookViewId="0"/>
  </sheetViews>
  <sheetFormatPr baseColWidth="10" defaultRowHeight="24" x14ac:dyDescent="0.3"/>
  <cols>
    <col min="1" max="1" width="29.33203125" style="4" bestFit="1" customWidth="1"/>
    <col min="2" max="2" width="116" style="4" bestFit="1" customWidth="1"/>
  </cols>
  <sheetData>
    <row r="1" spans="1:2" x14ac:dyDescent="0.2">
      <c r="A1" s="5" t="s">
        <v>15</v>
      </c>
      <c r="B1" s="5" t="s">
        <v>16</v>
      </c>
    </row>
    <row r="2" spans="1:2" x14ac:dyDescent="0.2">
      <c r="A2" s="6" t="s">
        <v>0</v>
      </c>
      <c r="B2" s="6" t="s">
        <v>18</v>
      </c>
    </row>
    <row r="3" spans="1:2" x14ac:dyDescent="0.2">
      <c r="A3" s="6" t="s">
        <v>1</v>
      </c>
      <c r="B3" s="6" t="s">
        <v>17</v>
      </c>
    </row>
    <row r="4" spans="1:2" x14ac:dyDescent="0.2">
      <c r="A4" s="6" t="s">
        <v>2</v>
      </c>
      <c r="B4" s="6" t="s">
        <v>19</v>
      </c>
    </row>
    <row r="5" spans="1:2" x14ac:dyDescent="0.2">
      <c r="A5" s="6" t="s">
        <v>3</v>
      </c>
      <c r="B5" s="6" t="s">
        <v>20</v>
      </c>
    </row>
    <row r="6" spans="1:2" x14ac:dyDescent="0.2">
      <c r="A6" s="6" t="s">
        <v>4</v>
      </c>
      <c r="B6" s="6" t="s">
        <v>21</v>
      </c>
    </row>
    <row r="7" spans="1:2" x14ac:dyDescent="0.2">
      <c r="A7" s="6" t="s">
        <v>5</v>
      </c>
      <c r="B7" s="6" t="s">
        <v>22</v>
      </c>
    </row>
    <row r="8" spans="1:2" x14ac:dyDescent="0.2">
      <c r="A8" s="6" t="s">
        <v>6</v>
      </c>
      <c r="B8" s="6" t="s">
        <v>23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11CA3-805A-494F-94CA-07BFDF66F330}">
  <dimension ref="A1:I1339"/>
  <sheetViews>
    <sheetView zoomScale="118" zoomScaleNormal="118" workbookViewId="0">
      <selection sqref="A1:I1048576"/>
    </sheetView>
  </sheetViews>
  <sheetFormatPr baseColWidth="10" defaultRowHeight="16" x14ac:dyDescent="0.2"/>
  <cols>
    <col min="1" max="3" width="11.33203125" customWidth="1"/>
    <col min="4" max="4" width="15.5" customWidth="1"/>
    <col min="5" max="5" width="11.83203125" customWidth="1"/>
    <col min="6" max="8" width="11.33203125" customWidth="1"/>
    <col min="9" max="9" width="14" customWidth="1"/>
  </cols>
  <sheetData>
    <row r="1" spans="1:9" x14ac:dyDescent="0.2">
      <c r="A1" s="2" t="s">
        <v>0</v>
      </c>
      <c r="B1" s="2" t="s">
        <v>1</v>
      </c>
      <c r="C1" s="2" t="s">
        <v>2</v>
      </c>
      <c r="D1" s="2" t="s">
        <v>24</v>
      </c>
      <c r="E1" s="2" t="s">
        <v>3</v>
      </c>
      <c r="F1" s="2" t="s">
        <v>4</v>
      </c>
      <c r="G1" s="2" t="s">
        <v>85</v>
      </c>
      <c r="H1" s="2" t="s">
        <v>5</v>
      </c>
      <c r="I1" s="7" t="s">
        <v>6</v>
      </c>
    </row>
    <row r="2" spans="1:9" x14ac:dyDescent="0.2">
      <c r="A2">
        <v>19</v>
      </c>
      <c r="B2" t="s">
        <v>7</v>
      </c>
      <c r="C2" s="3">
        <v>27.9</v>
      </c>
      <c r="D2" s="3" t="str" cm="1">
        <f t="array" ref="D2">_xlfn.IFS(C2&lt;17,"Muito abaixo do peso",C2&lt;=18.5,"Abaixo do peso",C2&lt;=24.9,"Peso normal",C2&lt;=29.9,"Sobrepeso",C2&lt;=34.9,"Obesidade Grau 1",C2&lt;=39.9,"Obesidade Grau 2",C2&gt;39.9,"Obesidade Grau 3")</f>
        <v>Sobrepeso</v>
      </c>
      <c r="E2">
        <v>0</v>
      </c>
      <c r="F2" t="s">
        <v>9</v>
      </c>
      <c r="G2">
        <f>IF(Tabela1[[#This Row],[Fumante]]="Sim",1,0)</f>
        <v>1</v>
      </c>
      <c r="H2" t="s">
        <v>12</v>
      </c>
      <c r="I2" s="1">
        <v>1688.4923999999999</v>
      </c>
    </row>
    <row r="3" spans="1:9" x14ac:dyDescent="0.2">
      <c r="A3">
        <v>18</v>
      </c>
      <c r="B3" t="s">
        <v>8</v>
      </c>
      <c r="C3" s="3">
        <v>33.770000000000003</v>
      </c>
      <c r="D3" s="3" t="str" cm="1">
        <f t="array" ref="D3">_xlfn.IFS(C3&lt;17,"Muito abaixo do peso",C3&lt;=18.5,"Abaixo do peso",C3&lt;=24.9,"Peso normal",C3&lt;=29.9,"Sobrepeso",C3&lt;=34.9,"Obesidade Grau 1",C3&lt;=39.9,"Obesidade Grau 2",C3&gt;39.9,"Obesidade Grau 3")</f>
        <v>Obesidade Grau 1</v>
      </c>
      <c r="E3">
        <v>1</v>
      </c>
      <c r="F3" t="s">
        <v>10</v>
      </c>
      <c r="G3">
        <f>IF(Tabela1[[#This Row],[Fumante]]="Sim",1,0)</f>
        <v>0</v>
      </c>
      <c r="H3" t="s">
        <v>11</v>
      </c>
      <c r="I3" s="1">
        <v>172.55522999999999</v>
      </c>
    </row>
    <row r="4" spans="1:9" x14ac:dyDescent="0.2">
      <c r="A4">
        <v>28</v>
      </c>
      <c r="B4" t="s">
        <v>8</v>
      </c>
      <c r="C4" s="3">
        <v>33</v>
      </c>
      <c r="D4" s="3" t="str" cm="1">
        <f t="array" ref="D4">_xlfn.IFS(C4&lt;17,"Muito abaixo do peso",C4&lt;=18.5,"Abaixo do peso",C4&lt;=24.9,"Peso normal",C4&lt;=29.9,"Sobrepeso",C4&lt;=34.9,"Obesidade Grau 1",C4&lt;=39.9,"Obesidade Grau 2",C4&gt;39.9,"Obesidade Grau 3")</f>
        <v>Obesidade Grau 1</v>
      </c>
      <c r="E4">
        <v>3</v>
      </c>
      <c r="F4" t="s">
        <v>10</v>
      </c>
      <c r="G4">
        <f>IF(Tabela1[[#This Row],[Fumante]]="Sim",1,0)</f>
        <v>0</v>
      </c>
      <c r="H4" t="s">
        <v>11</v>
      </c>
      <c r="I4" s="1">
        <v>444.94620000000003</v>
      </c>
    </row>
    <row r="5" spans="1:9" x14ac:dyDescent="0.2">
      <c r="A5">
        <v>33</v>
      </c>
      <c r="B5" t="s">
        <v>8</v>
      </c>
      <c r="C5" s="3">
        <v>22.704999999999998</v>
      </c>
      <c r="D5" s="3" t="str" cm="1">
        <f t="array" ref="D5">_xlfn.IFS(C5&lt;17,"Muito abaixo do peso",C5&lt;=18.5,"Abaixo do peso",C5&lt;=24.9,"Peso normal",C5&lt;=29.9,"Sobrepeso",C5&lt;=34.9,"Obesidade Grau 1",C5&lt;=39.9,"Obesidade Grau 2",C5&gt;39.9,"Obesidade Grau 3")</f>
        <v>Peso normal</v>
      </c>
      <c r="E5">
        <v>0</v>
      </c>
      <c r="F5" t="s">
        <v>10</v>
      </c>
      <c r="G5">
        <f>IF(Tabela1[[#This Row],[Fumante]]="Sim",1,0)</f>
        <v>0</v>
      </c>
      <c r="H5" t="s">
        <v>13</v>
      </c>
      <c r="I5" s="1">
        <v>2198.4470609999998</v>
      </c>
    </row>
    <row r="6" spans="1:9" x14ac:dyDescent="0.2">
      <c r="A6">
        <v>32</v>
      </c>
      <c r="B6" t="s">
        <v>8</v>
      </c>
      <c r="C6" s="3">
        <v>28.88</v>
      </c>
      <c r="D6" s="3" t="str" cm="1">
        <f t="array" ref="D6">_xlfn.IFS(C6&lt;17,"Muito abaixo do peso",C6&lt;=18.5,"Abaixo do peso",C6&lt;=24.9,"Peso normal",C6&lt;=29.9,"Sobrepeso",C6&lt;=34.9,"Obesidade Grau 1",C6&lt;=39.9,"Obesidade Grau 2",C6&gt;39.9,"Obesidade Grau 3")</f>
        <v>Sobrepeso</v>
      </c>
      <c r="E6">
        <v>0</v>
      </c>
      <c r="F6" t="s">
        <v>10</v>
      </c>
      <c r="G6">
        <f>IF(Tabela1[[#This Row],[Fumante]]="Sim",1,0)</f>
        <v>0</v>
      </c>
      <c r="H6" t="s">
        <v>13</v>
      </c>
      <c r="I6" s="1">
        <v>386.68552</v>
      </c>
    </row>
    <row r="7" spans="1:9" x14ac:dyDescent="0.2">
      <c r="A7">
        <v>31</v>
      </c>
      <c r="B7" t="s">
        <v>7</v>
      </c>
      <c r="C7" s="3">
        <v>25.74</v>
      </c>
      <c r="D7" s="3" t="str" cm="1">
        <f t="array" ref="D7">_xlfn.IFS(C7&lt;17,"Muito abaixo do peso",C7&lt;=18.5,"Abaixo do peso",C7&lt;=24.9,"Peso normal",C7&lt;=29.9,"Sobrepeso",C7&lt;=34.9,"Obesidade Grau 1",C7&lt;=39.9,"Obesidade Grau 2",C7&gt;39.9,"Obesidade Grau 3")</f>
        <v>Sobrepeso</v>
      </c>
      <c r="E7">
        <v>0</v>
      </c>
      <c r="F7" t="s">
        <v>10</v>
      </c>
      <c r="G7">
        <f>IF(Tabela1[[#This Row],[Fumante]]="Sim",1,0)</f>
        <v>0</v>
      </c>
      <c r="H7" t="s">
        <v>11</v>
      </c>
      <c r="I7" s="1">
        <v>375.66215999999997</v>
      </c>
    </row>
    <row r="8" spans="1:9" x14ac:dyDescent="0.2">
      <c r="A8">
        <v>46</v>
      </c>
      <c r="B8" t="s">
        <v>7</v>
      </c>
      <c r="C8" s="3">
        <v>33.44</v>
      </c>
      <c r="D8" s="3" t="str" cm="1">
        <f t="array" ref="D8">_xlfn.IFS(C8&lt;17,"Muito abaixo do peso",C8&lt;=18.5,"Abaixo do peso",C8&lt;=24.9,"Peso normal",C8&lt;=29.9,"Sobrepeso",C8&lt;=34.9,"Obesidade Grau 1",C8&lt;=39.9,"Obesidade Grau 2",C8&gt;39.9,"Obesidade Grau 3")</f>
        <v>Obesidade Grau 1</v>
      </c>
      <c r="E8">
        <v>1</v>
      </c>
      <c r="F8" t="s">
        <v>10</v>
      </c>
      <c r="G8">
        <f>IF(Tabela1[[#This Row],[Fumante]]="Sim",1,0)</f>
        <v>0</v>
      </c>
      <c r="H8" t="s">
        <v>11</v>
      </c>
      <c r="I8" s="1">
        <v>824.05895999999996</v>
      </c>
    </row>
    <row r="9" spans="1:9" x14ac:dyDescent="0.2">
      <c r="A9">
        <v>37</v>
      </c>
      <c r="B9" t="s">
        <v>7</v>
      </c>
      <c r="C9" s="3">
        <v>27.74</v>
      </c>
      <c r="D9" s="3" t="str" cm="1">
        <f t="array" ref="D9">_xlfn.IFS(C9&lt;17,"Muito abaixo do peso",C9&lt;=18.5,"Abaixo do peso",C9&lt;=24.9,"Peso normal",C9&lt;=29.9,"Sobrepeso",C9&lt;=34.9,"Obesidade Grau 1",C9&lt;=39.9,"Obesidade Grau 2",C9&gt;39.9,"Obesidade Grau 3")</f>
        <v>Sobrepeso</v>
      </c>
      <c r="E9">
        <v>3</v>
      </c>
      <c r="F9" t="s">
        <v>10</v>
      </c>
      <c r="G9">
        <f>IF(Tabela1[[#This Row],[Fumante]]="Sim",1,0)</f>
        <v>0</v>
      </c>
      <c r="H9" t="s">
        <v>13</v>
      </c>
      <c r="I9" s="1">
        <v>728.15056000000004</v>
      </c>
    </row>
    <row r="10" spans="1:9" x14ac:dyDescent="0.2">
      <c r="A10">
        <v>37</v>
      </c>
      <c r="B10" t="s">
        <v>8</v>
      </c>
      <c r="C10" s="3">
        <v>29.83</v>
      </c>
      <c r="D10" s="3" t="str" cm="1">
        <f t="array" ref="D10">_xlfn.IFS(C10&lt;17,"Muito abaixo do peso",C10&lt;=18.5,"Abaixo do peso",C10&lt;=24.9,"Peso normal",C10&lt;=29.9,"Sobrepeso",C10&lt;=34.9,"Obesidade Grau 1",C10&lt;=39.9,"Obesidade Grau 2",C10&gt;39.9,"Obesidade Grau 3")</f>
        <v>Sobrepeso</v>
      </c>
      <c r="E10">
        <v>2</v>
      </c>
      <c r="F10" t="s">
        <v>10</v>
      </c>
      <c r="G10">
        <f>IF(Tabela1[[#This Row],[Fumante]]="Sim",1,0)</f>
        <v>0</v>
      </c>
      <c r="H10" t="s">
        <v>14</v>
      </c>
      <c r="I10" s="1">
        <v>640.64107000000001</v>
      </c>
    </row>
    <row r="11" spans="1:9" x14ac:dyDescent="0.2">
      <c r="A11">
        <v>60</v>
      </c>
      <c r="B11" t="s">
        <v>7</v>
      </c>
      <c r="C11" s="3">
        <v>25.84</v>
      </c>
      <c r="D11" s="3" t="str" cm="1">
        <f t="array" ref="D11">_xlfn.IFS(C11&lt;17,"Muito abaixo do peso",C11&lt;=18.5,"Abaixo do peso",C11&lt;=24.9,"Peso normal",C11&lt;=29.9,"Sobrepeso",C11&lt;=34.9,"Obesidade Grau 1",C11&lt;=39.9,"Obesidade Grau 2",C11&gt;39.9,"Obesidade Grau 3")</f>
        <v>Sobrepeso</v>
      </c>
      <c r="E11">
        <v>0</v>
      </c>
      <c r="F11" t="s">
        <v>10</v>
      </c>
      <c r="G11">
        <f>IF(Tabela1[[#This Row],[Fumante]]="Sim",1,0)</f>
        <v>0</v>
      </c>
      <c r="H11" t="s">
        <v>13</v>
      </c>
      <c r="I11" s="1">
        <v>2892.3136920000002</v>
      </c>
    </row>
    <row r="12" spans="1:9" x14ac:dyDescent="0.2">
      <c r="A12">
        <v>25</v>
      </c>
      <c r="B12" t="s">
        <v>8</v>
      </c>
      <c r="C12" s="3">
        <v>26.22</v>
      </c>
      <c r="D12" s="3" t="str" cm="1">
        <f t="array" ref="D12">_xlfn.IFS(C12&lt;17,"Muito abaixo do peso",C12&lt;=18.5,"Abaixo do peso",C12&lt;=24.9,"Peso normal",C12&lt;=29.9,"Sobrepeso",C12&lt;=34.9,"Obesidade Grau 1",C12&lt;=39.9,"Obesidade Grau 2",C12&gt;39.9,"Obesidade Grau 3")</f>
        <v>Sobrepeso</v>
      </c>
      <c r="E12">
        <v>0</v>
      </c>
      <c r="F12" t="s">
        <v>10</v>
      </c>
      <c r="G12">
        <f>IF(Tabela1[[#This Row],[Fumante]]="Sim",1,0)</f>
        <v>0</v>
      </c>
      <c r="H12" t="s">
        <v>14</v>
      </c>
      <c r="I12" s="1">
        <v>272.13207999999997</v>
      </c>
    </row>
    <row r="13" spans="1:9" x14ac:dyDescent="0.2">
      <c r="A13">
        <v>62</v>
      </c>
      <c r="B13" t="s">
        <v>7</v>
      </c>
      <c r="C13" s="3">
        <v>26.29</v>
      </c>
      <c r="D13" s="3" t="str" cm="1">
        <f t="array" ref="D13">_xlfn.IFS(C13&lt;17,"Muito abaixo do peso",C13&lt;=18.5,"Abaixo do peso",C13&lt;=24.9,"Peso normal",C13&lt;=29.9,"Sobrepeso",C13&lt;=34.9,"Obesidade Grau 1",C13&lt;=39.9,"Obesidade Grau 2",C13&gt;39.9,"Obesidade Grau 3")</f>
        <v>Sobrepeso</v>
      </c>
      <c r="E13">
        <v>0</v>
      </c>
      <c r="F13" t="s">
        <v>9</v>
      </c>
      <c r="G13">
        <f>IF(Tabela1[[#This Row],[Fumante]]="Sim",1,0)</f>
        <v>1</v>
      </c>
      <c r="H13" t="s">
        <v>11</v>
      </c>
      <c r="I13" s="1">
        <v>2780.8725100000001</v>
      </c>
    </row>
    <row r="14" spans="1:9" x14ac:dyDescent="0.2">
      <c r="A14">
        <v>23</v>
      </c>
      <c r="B14" t="s">
        <v>8</v>
      </c>
      <c r="C14" s="3">
        <v>34.4</v>
      </c>
      <c r="D14" s="3" t="str" cm="1">
        <f t="array" ref="D14">_xlfn.IFS(C14&lt;17,"Muito abaixo do peso",C14&lt;=18.5,"Abaixo do peso",C14&lt;=24.9,"Peso normal",C14&lt;=29.9,"Sobrepeso",C14&lt;=34.9,"Obesidade Grau 1",C14&lt;=39.9,"Obesidade Grau 2",C14&gt;39.9,"Obesidade Grau 3")</f>
        <v>Obesidade Grau 1</v>
      </c>
      <c r="E14">
        <v>0</v>
      </c>
      <c r="F14" t="s">
        <v>10</v>
      </c>
      <c r="G14">
        <f>IF(Tabela1[[#This Row],[Fumante]]="Sim",1,0)</f>
        <v>0</v>
      </c>
      <c r="H14" t="s">
        <v>12</v>
      </c>
      <c r="I14" s="1">
        <v>182.68430000000001</v>
      </c>
    </row>
    <row r="15" spans="1:9" x14ac:dyDescent="0.2">
      <c r="A15">
        <v>56</v>
      </c>
      <c r="B15" t="s">
        <v>7</v>
      </c>
      <c r="C15" s="3">
        <v>39.82</v>
      </c>
      <c r="D15" s="3" t="str" cm="1">
        <f t="array" ref="D15">_xlfn.IFS(C15&lt;17,"Muito abaixo do peso",C15&lt;=18.5,"Abaixo do peso",C15&lt;=24.9,"Peso normal",C15&lt;=29.9,"Sobrepeso",C15&lt;=34.9,"Obesidade Grau 1",C15&lt;=39.9,"Obesidade Grau 2",C15&gt;39.9,"Obesidade Grau 3")</f>
        <v>Obesidade Grau 2</v>
      </c>
      <c r="E15">
        <v>0</v>
      </c>
      <c r="F15" t="s">
        <v>10</v>
      </c>
      <c r="G15">
        <f>IF(Tabela1[[#This Row],[Fumante]]="Sim",1,0)</f>
        <v>0</v>
      </c>
      <c r="H15" t="s">
        <v>11</v>
      </c>
      <c r="I15" s="1">
        <v>1109.07178</v>
      </c>
    </row>
    <row r="16" spans="1:9" x14ac:dyDescent="0.2">
      <c r="A16">
        <v>27</v>
      </c>
      <c r="B16" t="s">
        <v>8</v>
      </c>
      <c r="C16" s="3">
        <v>42.13</v>
      </c>
      <c r="D16" s="3" t="str" cm="1">
        <f t="array" ref="D16">_xlfn.IFS(C16&lt;17,"Muito abaixo do peso",C16&lt;=18.5,"Abaixo do peso",C16&lt;=24.9,"Peso normal",C16&lt;=29.9,"Sobrepeso",C16&lt;=34.9,"Obesidade Grau 1",C16&lt;=39.9,"Obesidade Grau 2",C16&gt;39.9,"Obesidade Grau 3")</f>
        <v>Obesidade Grau 3</v>
      </c>
      <c r="E16">
        <v>0</v>
      </c>
      <c r="F16" t="s">
        <v>9</v>
      </c>
      <c r="G16">
        <f>IF(Tabela1[[#This Row],[Fumante]]="Sim",1,0)</f>
        <v>1</v>
      </c>
      <c r="H16" t="s">
        <v>11</v>
      </c>
      <c r="I16" s="1">
        <v>3961.1757700000003</v>
      </c>
    </row>
    <row r="17" spans="1:9" x14ac:dyDescent="0.2">
      <c r="A17">
        <v>19</v>
      </c>
      <c r="B17" t="s">
        <v>8</v>
      </c>
      <c r="C17" s="3">
        <v>24.6</v>
      </c>
      <c r="D17" s="3" t="str" cm="1">
        <f t="array" ref="D17">_xlfn.IFS(C17&lt;17,"Muito abaixo do peso",C17&lt;=18.5,"Abaixo do peso",C17&lt;=24.9,"Peso normal",C17&lt;=29.9,"Sobrepeso",C17&lt;=34.9,"Obesidade Grau 1",C17&lt;=39.9,"Obesidade Grau 2",C17&gt;39.9,"Obesidade Grau 3")</f>
        <v>Peso normal</v>
      </c>
      <c r="E17">
        <v>1</v>
      </c>
      <c r="F17" t="s">
        <v>10</v>
      </c>
      <c r="G17">
        <f>IF(Tabela1[[#This Row],[Fumante]]="Sim",1,0)</f>
        <v>0</v>
      </c>
      <c r="H17" t="s">
        <v>12</v>
      </c>
      <c r="I17" s="1">
        <v>183.72370000000001</v>
      </c>
    </row>
    <row r="18" spans="1:9" x14ac:dyDescent="0.2">
      <c r="A18">
        <v>52</v>
      </c>
      <c r="B18" t="s">
        <v>7</v>
      </c>
      <c r="C18" s="3">
        <v>30.78</v>
      </c>
      <c r="D18" s="3" t="str" cm="1">
        <f t="array" ref="D18">_xlfn.IFS(C18&lt;17,"Muito abaixo do peso",C18&lt;=18.5,"Abaixo do peso",C18&lt;=24.9,"Peso normal",C18&lt;=29.9,"Sobrepeso",C18&lt;=34.9,"Obesidade Grau 1",C18&lt;=39.9,"Obesidade Grau 2",C18&gt;39.9,"Obesidade Grau 3")</f>
        <v>Obesidade Grau 1</v>
      </c>
      <c r="E18">
        <v>1</v>
      </c>
      <c r="F18" t="s">
        <v>10</v>
      </c>
      <c r="G18">
        <f>IF(Tabela1[[#This Row],[Fumante]]="Sim",1,0)</f>
        <v>0</v>
      </c>
      <c r="H18" t="s">
        <v>14</v>
      </c>
      <c r="I18" s="1">
        <v>1079.73362</v>
      </c>
    </row>
    <row r="19" spans="1:9" x14ac:dyDescent="0.2">
      <c r="A19">
        <v>23</v>
      </c>
      <c r="B19" t="s">
        <v>8</v>
      </c>
      <c r="C19" s="3">
        <v>23.844999999999999</v>
      </c>
      <c r="D19" s="3" t="str" cm="1">
        <f t="array" ref="D19">_xlfn.IFS(C19&lt;17,"Muito abaixo do peso",C19&lt;=18.5,"Abaixo do peso",C19&lt;=24.9,"Peso normal",C19&lt;=29.9,"Sobrepeso",C19&lt;=34.9,"Obesidade Grau 1",C19&lt;=39.9,"Obesidade Grau 2",C19&gt;39.9,"Obesidade Grau 3")</f>
        <v>Peso normal</v>
      </c>
      <c r="E19">
        <v>0</v>
      </c>
      <c r="F19" t="s">
        <v>10</v>
      </c>
      <c r="G19">
        <f>IF(Tabela1[[#This Row],[Fumante]]="Sim",1,0)</f>
        <v>0</v>
      </c>
      <c r="H19" t="s">
        <v>14</v>
      </c>
      <c r="I19" s="1">
        <v>239.517155</v>
      </c>
    </row>
    <row r="20" spans="1:9" x14ac:dyDescent="0.2">
      <c r="A20">
        <v>56</v>
      </c>
      <c r="B20" t="s">
        <v>8</v>
      </c>
      <c r="C20" s="3">
        <v>40.299999999999997</v>
      </c>
      <c r="D20" s="3" t="str" cm="1">
        <f t="array" ref="D20">_xlfn.IFS(C20&lt;17,"Muito abaixo do peso",C20&lt;=18.5,"Abaixo do peso",C20&lt;=24.9,"Peso normal",C20&lt;=29.9,"Sobrepeso",C20&lt;=34.9,"Obesidade Grau 1",C20&lt;=39.9,"Obesidade Grau 2",C20&gt;39.9,"Obesidade Grau 3")</f>
        <v>Obesidade Grau 3</v>
      </c>
      <c r="E20">
        <v>0</v>
      </c>
      <c r="F20" t="s">
        <v>10</v>
      </c>
      <c r="G20">
        <f>IF(Tabela1[[#This Row],[Fumante]]="Sim",1,0)</f>
        <v>0</v>
      </c>
      <c r="H20" t="s">
        <v>12</v>
      </c>
      <c r="I20" s="1">
        <v>1060.2384999999999</v>
      </c>
    </row>
    <row r="21" spans="1:9" x14ac:dyDescent="0.2">
      <c r="A21">
        <v>30</v>
      </c>
      <c r="B21" t="s">
        <v>8</v>
      </c>
      <c r="C21" s="3">
        <v>35.299999999999997</v>
      </c>
      <c r="D21" s="3" t="str" cm="1">
        <f t="array" ref="D21">_xlfn.IFS(C21&lt;17,"Muito abaixo do peso",C21&lt;=18.5,"Abaixo do peso",C21&lt;=24.9,"Peso normal",C21&lt;=29.9,"Sobrepeso",C21&lt;=34.9,"Obesidade Grau 1",C21&lt;=39.9,"Obesidade Grau 2",C21&gt;39.9,"Obesidade Grau 3")</f>
        <v>Obesidade Grau 2</v>
      </c>
      <c r="E21">
        <v>0</v>
      </c>
      <c r="F21" t="s">
        <v>9</v>
      </c>
      <c r="G21">
        <f>IF(Tabela1[[#This Row],[Fumante]]="Sim",1,0)</f>
        <v>1</v>
      </c>
      <c r="H21" t="s">
        <v>12</v>
      </c>
      <c r="I21" s="1">
        <v>3683.7466999999997</v>
      </c>
    </row>
    <row r="22" spans="1:9" x14ac:dyDescent="0.2">
      <c r="A22">
        <v>60</v>
      </c>
      <c r="B22" t="s">
        <v>7</v>
      </c>
      <c r="C22" s="3">
        <v>36.005000000000003</v>
      </c>
      <c r="D22" s="3" t="str" cm="1">
        <f t="array" ref="D22">_xlfn.IFS(C22&lt;17,"Muito abaixo do peso",C22&lt;=18.5,"Abaixo do peso",C22&lt;=24.9,"Peso normal",C22&lt;=29.9,"Sobrepeso",C22&lt;=34.9,"Obesidade Grau 1",C22&lt;=39.9,"Obesidade Grau 2",C22&gt;39.9,"Obesidade Grau 3")</f>
        <v>Obesidade Grau 2</v>
      </c>
      <c r="E22">
        <v>0</v>
      </c>
      <c r="F22" t="s">
        <v>10</v>
      </c>
      <c r="G22">
        <f>IF(Tabela1[[#This Row],[Fumante]]="Sim",1,0)</f>
        <v>0</v>
      </c>
      <c r="H22" t="s">
        <v>14</v>
      </c>
      <c r="I22" s="1">
        <v>1322.884695</v>
      </c>
    </row>
    <row r="23" spans="1:9" x14ac:dyDescent="0.2">
      <c r="A23">
        <v>30</v>
      </c>
      <c r="B23" t="s">
        <v>7</v>
      </c>
      <c r="C23" s="3">
        <v>32.4</v>
      </c>
      <c r="D23" s="3" t="str" cm="1">
        <f t="array" ref="D23">_xlfn.IFS(C23&lt;17,"Muito abaixo do peso",C23&lt;=18.5,"Abaixo do peso",C23&lt;=24.9,"Peso normal",C23&lt;=29.9,"Sobrepeso",C23&lt;=34.9,"Obesidade Grau 1",C23&lt;=39.9,"Obesidade Grau 2",C23&gt;39.9,"Obesidade Grau 3")</f>
        <v>Obesidade Grau 1</v>
      </c>
      <c r="E23">
        <v>1</v>
      </c>
      <c r="F23" t="s">
        <v>10</v>
      </c>
      <c r="G23">
        <f>IF(Tabela1[[#This Row],[Fumante]]="Sim",1,0)</f>
        <v>0</v>
      </c>
      <c r="H23" t="s">
        <v>12</v>
      </c>
      <c r="I23" s="1">
        <v>414.97359999999998</v>
      </c>
    </row>
    <row r="24" spans="1:9" x14ac:dyDescent="0.2">
      <c r="A24">
        <v>18</v>
      </c>
      <c r="B24" t="s">
        <v>8</v>
      </c>
      <c r="C24" s="3">
        <v>34.1</v>
      </c>
      <c r="D24" s="3" t="str" cm="1">
        <f t="array" ref="D24">_xlfn.IFS(C24&lt;17,"Muito abaixo do peso",C24&lt;=18.5,"Abaixo do peso",C24&lt;=24.9,"Peso normal",C24&lt;=29.9,"Sobrepeso",C24&lt;=34.9,"Obesidade Grau 1",C24&lt;=39.9,"Obesidade Grau 2",C24&gt;39.9,"Obesidade Grau 3")</f>
        <v>Obesidade Grau 1</v>
      </c>
      <c r="E24">
        <v>0</v>
      </c>
      <c r="F24" t="s">
        <v>10</v>
      </c>
      <c r="G24">
        <f>IF(Tabela1[[#This Row],[Fumante]]="Sim",1,0)</f>
        <v>0</v>
      </c>
      <c r="H24" t="s">
        <v>11</v>
      </c>
      <c r="I24" s="1">
        <v>113.7011</v>
      </c>
    </row>
    <row r="25" spans="1:9" x14ac:dyDescent="0.2">
      <c r="A25">
        <v>34</v>
      </c>
      <c r="B25" t="s">
        <v>7</v>
      </c>
      <c r="C25" s="3">
        <v>31.92</v>
      </c>
      <c r="D25" s="3" t="str" cm="1">
        <f t="array" ref="D25">_xlfn.IFS(C25&lt;17,"Muito abaixo do peso",C25&lt;=18.5,"Abaixo do peso",C25&lt;=24.9,"Peso normal",C25&lt;=29.9,"Sobrepeso",C25&lt;=34.9,"Obesidade Grau 1",C25&lt;=39.9,"Obesidade Grau 2",C25&gt;39.9,"Obesidade Grau 3")</f>
        <v>Obesidade Grau 1</v>
      </c>
      <c r="E25">
        <v>1</v>
      </c>
      <c r="F25" t="s">
        <v>9</v>
      </c>
      <c r="G25">
        <f>IF(Tabela1[[#This Row],[Fumante]]="Sim",1,0)</f>
        <v>1</v>
      </c>
      <c r="H25" t="s">
        <v>14</v>
      </c>
      <c r="I25" s="1">
        <v>3770.18768</v>
      </c>
    </row>
    <row r="26" spans="1:9" x14ac:dyDescent="0.2">
      <c r="A26">
        <v>37</v>
      </c>
      <c r="B26" t="s">
        <v>8</v>
      </c>
      <c r="C26" s="3">
        <v>28.024999999999999</v>
      </c>
      <c r="D26" s="3" t="str" cm="1">
        <f t="array" ref="D26">_xlfn.IFS(C26&lt;17,"Muito abaixo do peso",C26&lt;=18.5,"Abaixo do peso",C26&lt;=24.9,"Peso normal",C26&lt;=29.9,"Sobrepeso",C26&lt;=34.9,"Obesidade Grau 1",C26&lt;=39.9,"Obesidade Grau 2",C26&gt;39.9,"Obesidade Grau 3")</f>
        <v>Sobrepeso</v>
      </c>
      <c r="E26">
        <v>2</v>
      </c>
      <c r="F26" t="s">
        <v>10</v>
      </c>
      <c r="G26">
        <f>IF(Tabela1[[#This Row],[Fumante]]="Sim",1,0)</f>
        <v>0</v>
      </c>
      <c r="H26" t="s">
        <v>13</v>
      </c>
      <c r="I26" s="1">
        <v>620.390175</v>
      </c>
    </row>
    <row r="27" spans="1:9" x14ac:dyDescent="0.2">
      <c r="A27">
        <v>59</v>
      </c>
      <c r="B27" t="s">
        <v>7</v>
      </c>
      <c r="C27" s="3">
        <v>27.72</v>
      </c>
      <c r="D27" s="3" t="str" cm="1">
        <f t="array" ref="D27">_xlfn.IFS(C27&lt;17,"Muito abaixo do peso",C27&lt;=18.5,"Abaixo do peso",C27&lt;=24.9,"Peso normal",C27&lt;=29.9,"Sobrepeso",C27&lt;=34.9,"Obesidade Grau 1",C27&lt;=39.9,"Obesidade Grau 2",C27&gt;39.9,"Obesidade Grau 3")</f>
        <v>Sobrepeso</v>
      </c>
      <c r="E27">
        <v>3</v>
      </c>
      <c r="F27" t="s">
        <v>10</v>
      </c>
      <c r="G27">
        <f>IF(Tabela1[[#This Row],[Fumante]]="Sim",1,0)</f>
        <v>0</v>
      </c>
      <c r="H27" t="s">
        <v>11</v>
      </c>
      <c r="I27" s="1">
        <v>1400.11338</v>
      </c>
    </row>
    <row r="28" spans="1:9" x14ac:dyDescent="0.2">
      <c r="A28">
        <v>63</v>
      </c>
      <c r="B28" t="s">
        <v>7</v>
      </c>
      <c r="C28" s="3">
        <v>23.085000000000001</v>
      </c>
      <c r="D28" s="3" t="str" cm="1">
        <f t="array" ref="D28">_xlfn.IFS(C28&lt;17,"Muito abaixo do peso",C28&lt;=18.5,"Abaixo do peso",C28&lt;=24.9,"Peso normal",C28&lt;=29.9,"Sobrepeso",C28&lt;=34.9,"Obesidade Grau 1",C28&lt;=39.9,"Obesidade Grau 2",C28&gt;39.9,"Obesidade Grau 3")</f>
        <v>Peso normal</v>
      </c>
      <c r="E28">
        <v>0</v>
      </c>
      <c r="F28" t="s">
        <v>10</v>
      </c>
      <c r="G28">
        <f>IF(Tabela1[[#This Row],[Fumante]]="Sim",1,0)</f>
        <v>0</v>
      </c>
      <c r="H28" t="s">
        <v>14</v>
      </c>
      <c r="I28" s="1">
        <v>1445.1835150000002</v>
      </c>
    </row>
    <row r="29" spans="1:9" x14ac:dyDescent="0.2">
      <c r="A29">
        <v>55</v>
      </c>
      <c r="B29" t="s">
        <v>7</v>
      </c>
      <c r="C29" s="3">
        <v>32.774999999999999</v>
      </c>
      <c r="D29" s="3" t="str" cm="1">
        <f t="array" ref="D29">_xlfn.IFS(C29&lt;17,"Muito abaixo do peso",C29&lt;=18.5,"Abaixo do peso",C29&lt;=24.9,"Peso normal",C29&lt;=29.9,"Sobrepeso",C29&lt;=34.9,"Obesidade Grau 1",C29&lt;=39.9,"Obesidade Grau 2",C29&gt;39.9,"Obesidade Grau 3")</f>
        <v>Obesidade Grau 1</v>
      </c>
      <c r="E29">
        <v>2</v>
      </c>
      <c r="F29" t="s">
        <v>10</v>
      </c>
      <c r="G29">
        <f>IF(Tabela1[[#This Row],[Fumante]]="Sim",1,0)</f>
        <v>0</v>
      </c>
      <c r="H29" t="s">
        <v>13</v>
      </c>
      <c r="I29" s="1">
        <v>1226.8632250000001</v>
      </c>
    </row>
    <row r="30" spans="1:9" x14ac:dyDescent="0.2">
      <c r="A30">
        <v>23</v>
      </c>
      <c r="B30" t="s">
        <v>8</v>
      </c>
      <c r="C30" s="3">
        <v>17.385000000000002</v>
      </c>
      <c r="D30" s="3" t="str" cm="1">
        <f t="array" ref="D30">_xlfn.IFS(C30&lt;17,"Muito abaixo do peso",C30&lt;=18.5,"Abaixo do peso",C30&lt;=24.9,"Peso normal",C30&lt;=29.9,"Sobrepeso",C30&lt;=34.9,"Obesidade Grau 1",C30&lt;=39.9,"Obesidade Grau 2",C30&gt;39.9,"Obesidade Grau 3")</f>
        <v>Abaixo do peso</v>
      </c>
      <c r="E30">
        <v>1</v>
      </c>
      <c r="F30" t="s">
        <v>10</v>
      </c>
      <c r="G30">
        <f>IF(Tabela1[[#This Row],[Fumante]]="Sim",1,0)</f>
        <v>0</v>
      </c>
      <c r="H30" t="s">
        <v>13</v>
      </c>
      <c r="I30" s="1">
        <v>277.51921499999997</v>
      </c>
    </row>
    <row r="31" spans="1:9" x14ac:dyDescent="0.2">
      <c r="A31">
        <v>31</v>
      </c>
      <c r="B31" t="s">
        <v>8</v>
      </c>
      <c r="C31" s="3">
        <v>36.299999999999997</v>
      </c>
      <c r="D31" s="3" t="str" cm="1">
        <f t="array" ref="D31">_xlfn.IFS(C31&lt;17,"Muito abaixo do peso",C31&lt;=18.5,"Abaixo do peso",C31&lt;=24.9,"Peso normal",C31&lt;=29.9,"Sobrepeso",C31&lt;=34.9,"Obesidade Grau 1",C31&lt;=39.9,"Obesidade Grau 2",C31&gt;39.9,"Obesidade Grau 3")</f>
        <v>Obesidade Grau 2</v>
      </c>
      <c r="E31">
        <v>2</v>
      </c>
      <c r="F31" t="s">
        <v>9</v>
      </c>
      <c r="G31">
        <f>IF(Tabela1[[#This Row],[Fumante]]="Sim",1,0)</f>
        <v>1</v>
      </c>
      <c r="H31" t="s">
        <v>12</v>
      </c>
      <c r="I31" s="1">
        <v>3871.1</v>
      </c>
    </row>
    <row r="32" spans="1:9" x14ac:dyDescent="0.2">
      <c r="A32">
        <v>22</v>
      </c>
      <c r="B32" t="s">
        <v>8</v>
      </c>
      <c r="C32" s="3">
        <v>35.6</v>
      </c>
      <c r="D32" s="3" t="str" cm="1">
        <f t="array" ref="D32">_xlfn.IFS(C32&lt;17,"Muito abaixo do peso",C32&lt;=18.5,"Abaixo do peso",C32&lt;=24.9,"Peso normal",C32&lt;=29.9,"Sobrepeso",C32&lt;=34.9,"Obesidade Grau 1",C32&lt;=39.9,"Obesidade Grau 2",C32&gt;39.9,"Obesidade Grau 3")</f>
        <v>Obesidade Grau 2</v>
      </c>
      <c r="E32">
        <v>0</v>
      </c>
      <c r="F32" t="s">
        <v>9</v>
      </c>
      <c r="G32">
        <f>IF(Tabela1[[#This Row],[Fumante]]="Sim",1,0)</f>
        <v>1</v>
      </c>
      <c r="H32" t="s">
        <v>12</v>
      </c>
      <c r="I32" s="1">
        <v>3558.5576000000001</v>
      </c>
    </row>
    <row r="33" spans="1:9" x14ac:dyDescent="0.2">
      <c r="A33">
        <v>18</v>
      </c>
      <c r="B33" t="s">
        <v>7</v>
      </c>
      <c r="C33" s="3">
        <v>26.315000000000001</v>
      </c>
      <c r="D33" s="3" t="str" cm="1">
        <f t="array" ref="D33">_xlfn.IFS(C33&lt;17,"Muito abaixo do peso",C33&lt;=18.5,"Abaixo do peso",C33&lt;=24.9,"Peso normal",C33&lt;=29.9,"Sobrepeso",C33&lt;=34.9,"Obesidade Grau 1",C33&lt;=39.9,"Obesidade Grau 2",C33&gt;39.9,"Obesidade Grau 3")</f>
        <v>Sobrepeso</v>
      </c>
      <c r="E33">
        <v>0</v>
      </c>
      <c r="F33" t="s">
        <v>10</v>
      </c>
      <c r="G33">
        <f>IF(Tabela1[[#This Row],[Fumante]]="Sim",1,0)</f>
        <v>0</v>
      </c>
      <c r="H33" t="s">
        <v>14</v>
      </c>
      <c r="I33" s="1">
        <v>219.81898500000003</v>
      </c>
    </row>
    <row r="34" spans="1:9" x14ac:dyDescent="0.2">
      <c r="A34">
        <v>19</v>
      </c>
      <c r="B34" t="s">
        <v>7</v>
      </c>
      <c r="C34" s="3">
        <v>28.6</v>
      </c>
      <c r="D34" s="3" t="str" cm="1">
        <f t="array" ref="D34">_xlfn.IFS(C34&lt;17,"Muito abaixo do peso",C34&lt;=18.5,"Abaixo do peso",C34&lt;=24.9,"Peso normal",C34&lt;=29.9,"Sobrepeso",C34&lt;=34.9,"Obesidade Grau 1",C34&lt;=39.9,"Obesidade Grau 2",C34&gt;39.9,"Obesidade Grau 3")</f>
        <v>Sobrepeso</v>
      </c>
      <c r="E34">
        <v>5</v>
      </c>
      <c r="F34" t="s">
        <v>10</v>
      </c>
      <c r="G34">
        <f>IF(Tabela1[[#This Row],[Fumante]]="Sim",1,0)</f>
        <v>0</v>
      </c>
      <c r="H34" t="s">
        <v>12</v>
      </c>
      <c r="I34" s="1">
        <v>468.77969999999993</v>
      </c>
    </row>
    <row r="35" spans="1:9" x14ac:dyDescent="0.2">
      <c r="A35">
        <v>63</v>
      </c>
      <c r="B35" t="s">
        <v>8</v>
      </c>
      <c r="C35" s="3">
        <v>28.31</v>
      </c>
      <c r="D35" s="3" t="str" cm="1">
        <f t="array" ref="D35">_xlfn.IFS(C35&lt;17,"Muito abaixo do peso",C35&lt;=18.5,"Abaixo do peso",C35&lt;=24.9,"Peso normal",C35&lt;=29.9,"Sobrepeso",C35&lt;=34.9,"Obesidade Grau 1",C35&lt;=39.9,"Obesidade Grau 2",C35&gt;39.9,"Obesidade Grau 3")</f>
        <v>Sobrepeso</v>
      </c>
      <c r="E35">
        <v>0</v>
      </c>
      <c r="F35" t="s">
        <v>10</v>
      </c>
      <c r="G35">
        <f>IF(Tabela1[[#This Row],[Fumante]]="Sim",1,0)</f>
        <v>0</v>
      </c>
      <c r="H35" t="s">
        <v>13</v>
      </c>
      <c r="I35" s="1">
        <v>1377.0097900000001</v>
      </c>
    </row>
    <row r="36" spans="1:9" x14ac:dyDescent="0.2">
      <c r="A36">
        <v>28</v>
      </c>
      <c r="B36" t="s">
        <v>8</v>
      </c>
      <c r="C36" s="3">
        <v>36.4</v>
      </c>
      <c r="D36" s="3" t="str" cm="1">
        <f t="array" ref="D36">_xlfn.IFS(C36&lt;17,"Muito abaixo do peso",C36&lt;=18.5,"Abaixo do peso",C36&lt;=24.9,"Peso normal",C36&lt;=29.9,"Sobrepeso",C36&lt;=34.9,"Obesidade Grau 1",C36&lt;=39.9,"Obesidade Grau 2",C36&gt;39.9,"Obesidade Grau 3")</f>
        <v>Obesidade Grau 2</v>
      </c>
      <c r="E36">
        <v>1</v>
      </c>
      <c r="F36" t="s">
        <v>9</v>
      </c>
      <c r="G36">
        <f>IF(Tabela1[[#This Row],[Fumante]]="Sim",1,0)</f>
        <v>1</v>
      </c>
      <c r="H36" t="s">
        <v>12</v>
      </c>
      <c r="I36" s="1">
        <v>5119.4559140000001</v>
      </c>
    </row>
    <row r="37" spans="1:9" x14ac:dyDescent="0.2">
      <c r="A37">
        <v>19</v>
      </c>
      <c r="B37" t="s">
        <v>8</v>
      </c>
      <c r="C37" s="3">
        <v>20.425000000000001</v>
      </c>
      <c r="D37" s="3" t="str" cm="1">
        <f t="array" ref="D37">_xlfn.IFS(C37&lt;17,"Muito abaixo do peso",C37&lt;=18.5,"Abaixo do peso",C37&lt;=24.9,"Peso normal",C37&lt;=29.9,"Sobrepeso",C37&lt;=34.9,"Obesidade Grau 1",C37&lt;=39.9,"Obesidade Grau 2",C37&gt;39.9,"Obesidade Grau 3")</f>
        <v>Peso normal</v>
      </c>
      <c r="E37">
        <v>0</v>
      </c>
      <c r="F37" t="s">
        <v>10</v>
      </c>
      <c r="G37">
        <f>IF(Tabela1[[#This Row],[Fumante]]="Sim",1,0)</f>
        <v>0</v>
      </c>
      <c r="H37" t="s">
        <v>13</v>
      </c>
      <c r="I37" s="1">
        <v>162.543375</v>
      </c>
    </row>
    <row r="38" spans="1:9" x14ac:dyDescent="0.2">
      <c r="A38">
        <v>62</v>
      </c>
      <c r="B38" t="s">
        <v>7</v>
      </c>
      <c r="C38" s="3">
        <v>32.965000000000003</v>
      </c>
      <c r="D38" s="3" t="str" cm="1">
        <f t="array" ref="D38">_xlfn.IFS(C38&lt;17,"Muito abaixo do peso",C38&lt;=18.5,"Abaixo do peso",C38&lt;=24.9,"Peso normal",C38&lt;=29.9,"Sobrepeso",C38&lt;=34.9,"Obesidade Grau 1",C38&lt;=39.9,"Obesidade Grau 2",C38&gt;39.9,"Obesidade Grau 3")</f>
        <v>Obesidade Grau 1</v>
      </c>
      <c r="E38">
        <v>3</v>
      </c>
      <c r="F38" t="s">
        <v>10</v>
      </c>
      <c r="G38">
        <f>IF(Tabela1[[#This Row],[Fumante]]="Sim",1,0)</f>
        <v>0</v>
      </c>
      <c r="H38" t="s">
        <v>13</v>
      </c>
      <c r="I38" s="1">
        <v>1561.219335</v>
      </c>
    </row>
    <row r="39" spans="1:9" x14ac:dyDescent="0.2">
      <c r="A39">
        <v>26</v>
      </c>
      <c r="B39" t="s">
        <v>8</v>
      </c>
      <c r="C39" s="3">
        <v>20.8</v>
      </c>
      <c r="D39" s="3" t="str" cm="1">
        <f t="array" ref="D39">_xlfn.IFS(C39&lt;17,"Muito abaixo do peso",C39&lt;=18.5,"Abaixo do peso",C39&lt;=24.9,"Peso normal",C39&lt;=29.9,"Sobrepeso",C39&lt;=34.9,"Obesidade Grau 1",C39&lt;=39.9,"Obesidade Grau 2",C39&gt;39.9,"Obesidade Grau 3")</f>
        <v>Peso normal</v>
      </c>
      <c r="E39">
        <v>0</v>
      </c>
      <c r="F39" t="s">
        <v>10</v>
      </c>
      <c r="G39">
        <f>IF(Tabela1[[#This Row],[Fumante]]="Sim",1,0)</f>
        <v>0</v>
      </c>
      <c r="H39" t="s">
        <v>12</v>
      </c>
      <c r="I39" s="1">
        <v>230.23000000000002</v>
      </c>
    </row>
    <row r="40" spans="1:9" x14ac:dyDescent="0.2">
      <c r="A40">
        <v>35</v>
      </c>
      <c r="B40" t="s">
        <v>8</v>
      </c>
      <c r="C40" s="3">
        <v>36.67</v>
      </c>
      <c r="D40" s="3" t="str" cm="1">
        <f t="array" ref="D40">_xlfn.IFS(C40&lt;17,"Muito abaixo do peso",C40&lt;=18.5,"Abaixo do peso",C40&lt;=24.9,"Peso normal",C40&lt;=29.9,"Sobrepeso",C40&lt;=34.9,"Obesidade Grau 1",C40&lt;=39.9,"Obesidade Grau 2",C40&gt;39.9,"Obesidade Grau 3")</f>
        <v>Obesidade Grau 2</v>
      </c>
      <c r="E40">
        <v>1</v>
      </c>
      <c r="F40" t="s">
        <v>9</v>
      </c>
      <c r="G40">
        <f>IF(Tabela1[[#This Row],[Fumante]]="Sim",1,0)</f>
        <v>1</v>
      </c>
      <c r="H40" t="s">
        <v>14</v>
      </c>
      <c r="I40" s="1">
        <v>3977.4276299999997</v>
      </c>
    </row>
    <row r="41" spans="1:9" x14ac:dyDescent="0.2">
      <c r="A41">
        <v>60</v>
      </c>
      <c r="B41" t="s">
        <v>8</v>
      </c>
      <c r="C41" s="3">
        <v>39.9</v>
      </c>
      <c r="D41" s="3" t="str" cm="1">
        <f t="array" ref="D41">_xlfn.IFS(C41&lt;17,"Muito abaixo do peso",C41&lt;=18.5,"Abaixo do peso",C41&lt;=24.9,"Peso normal",C41&lt;=29.9,"Sobrepeso",C41&lt;=34.9,"Obesidade Grau 1",C41&lt;=39.9,"Obesidade Grau 2",C41&gt;39.9,"Obesidade Grau 3")</f>
        <v>Obesidade Grau 2</v>
      </c>
      <c r="E41">
        <v>0</v>
      </c>
      <c r="F41" t="s">
        <v>9</v>
      </c>
      <c r="G41">
        <f>IF(Tabela1[[#This Row],[Fumante]]="Sim",1,0)</f>
        <v>1</v>
      </c>
      <c r="H41" t="s">
        <v>12</v>
      </c>
      <c r="I41" s="1">
        <v>4817.3360999999995</v>
      </c>
    </row>
    <row r="42" spans="1:9" x14ac:dyDescent="0.2">
      <c r="A42">
        <v>24</v>
      </c>
      <c r="B42" t="s">
        <v>7</v>
      </c>
      <c r="C42" s="3">
        <v>26.6</v>
      </c>
      <c r="D42" s="3" t="str" cm="1">
        <f t="array" ref="D42">_xlfn.IFS(C42&lt;17,"Muito abaixo do peso",C42&lt;=18.5,"Abaixo do peso",C42&lt;=24.9,"Peso normal",C42&lt;=29.9,"Sobrepeso",C42&lt;=34.9,"Obesidade Grau 1",C42&lt;=39.9,"Obesidade Grau 2",C42&gt;39.9,"Obesidade Grau 3")</f>
        <v>Sobrepeso</v>
      </c>
      <c r="E42">
        <v>0</v>
      </c>
      <c r="F42" t="s">
        <v>10</v>
      </c>
      <c r="G42">
        <f>IF(Tabela1[[#This Row],[Fumante]]="Sim",1,0)</f>
        <v>0</v>
      </c>
      <c r="H42" t="s">
        <v>14</v>
      </c>
      <c r="I42" s="1">
        <v>304.6062</v>
      </c>
    </row>
    <row r="43" spans="1:9" x14ac:dyDescent="0.2">
      <c r="A43">
        <v>31</v>
      </c>
      <c r="B43" t="s">
        <v>7</v>
      </c>
      <c r="C43" s="3">
        <v>36.630000000000003</v>
      </c>
      <c r="D43" s="3" t="str" cm="1">
        <f t="array" ref="D43">_xlfn.IFS(C43&lt;17,"Muito abaixo do peso",C43&lt;=18.5,"Abaixo do peso",C43&lt;=24.9,"Peso normal",C43&lt;=29.9,"Sobrepeso",C43&lt;=34.9,"Obesidade Grau 1",C43&lt;=39.9,"Obesidade Grau 2",C43&gt;39.9,"Obesidade Grau 3")</f>
        <v>Obesidade Grau 2</v>
      </c>
      <c r="E43">
        <v>2</v>
      </c>
      <c r="F43" t="s">
        <v>10</v>
      </c>
      <c r="G43">
        <f>IF(Tabela1[[#This Row],[Fumante]]="Sim",1,0)</f>
        <v>0</v>
      </c>
      <c r="H43" t="s">
        <v>11</v>
      </c>
      <c r="I43" s="1">
        <v>494.97587000000004</v>
      </c>
    </row>
    <row r="44" spans="1:9" x14ac:dyDescent="0.2">
      <c r="A44">
        <v>41</v>
      </c>
      <c r="B44" t="s">
        <v>8</v>
      </c>
      <c r="C44" s="3">
        <v>21.78</v>
      </c>
      <c r="D44" s="3" t="str" cm="1">
        <f t="array" ref="D44">_xlfn.IFS(C44&lt;17,"Muito abaixo do peso",C44&lt;=18.5,"Abaixo do peso",C44&lt;=24.9,"Peso normal",C44&lt;=29.9,"Sobrepeso",C44&lt;=34.9,"Obesidade Grau 1",C44&lt;=39.9,"Obesidade Grau 2",C44&gt;39.9,"Obesidade Grau 3")</f>
        <v>Peso normal</v>
      </c>
      <c r="E44">
        <v>1</v>
      </c>
      <c r="F44" t="s">
        <v>10</v>
      </c>
      <c r="G44">
        <f>IF(Tabela1[[#This Row],[Fumante]]="Sim",1,0)</f>
        <v>0</v>
      </c>
      <c r="H44" t="s">
        <v>11</v>
      </c>
      <c r="I44" s="1">
        <v>627.24772000000007</v>
      </c>
    </row>
    <row r="45" spans="1:9" x14ac:dyDescent="0.2">
      <c r="A45">
        <v>37</v>
      </c>
      <c r="B45" t="s">
        <v>7</v>
      </c>
      <c r="C45" s="3">
        <v>30.8</v>
      </c>
      <c r="D45" s="3" t="str" cm="1">
        <f t="array" ref="D45">_xlfn.IFS(C45&lt;17,"Muito abaixo do peso",C45&lt;=18.5,"Abaixo do peso",C45&lt;=24.9,"Peso normal",C45&lt;=29.9,"Sobrepeso",C45&lt;=34.9,"Obesidade Grau 1",C45&lt;=39.9,"Obesidade Grau 2",C45&gt;39.9,"Obesidade Grau 3")</f>
        <v>Obesidade Grau 1</v>
      </c>
      <c r="E45">
        <v>2</v>
      </c>
      <c r="F45" t="s">
        <v>10</v>
      </c>
      <c r="G45">
        <f>IF(Tabela1[[#This Row],[Fumante]]="Sim",1,0)</f>
        <v>0</v>
      </c>
      <c r="H45" t="s">
        <v>11</v>
      </c>
      <c r="I45" s="1">
        <v>631.3759</v>
      </c>
    </row>
    <row r="46" spans="1:9" x14ac:dyDescent="0.2">
      <c r="A46">
        <v>38</v>
      </c>
      <c r="B46" t="s">
        <v>8</v>
      </c>
      <c r="C46" s="3">
        <v>37.049999999999997</v>
      </c>
      <c r="D46" s="3" t="str" cm="1">
        <f t="array" ref="D46">_xlfn.IFS(C46&lt;17,"Muito abaixo do peso",C46&lt;=18.5,"Abaixo do peso",C46&lt;=24.9,"Peso normal",C46&lt;=29.9,"Sobrepeso",C46&lt;=34.9,"Obesidade Grau 1",C46&lt;=39.9,"Obesidade Grau 2",C46&gt;39.9,"Obesidade Grau 3")</f>
        <v>Obesidade Grau 2</v>
      </c>
      <c r="E46">
        <v>1</v>
      </c>
      <c r="F46" t="s">
        <v>10</v>
      </c>
      <c r="G46">
        <f>IF(Tabela1[[#This Row],[Fumante]]="Sim",1,0)</f>
        <v>0</v>
      </c>
      <c r="H46" t="s">
        <v>14</v>
      </c>
      <c r="I46" s="1">
        <v>607.96715000000006</v>
      </c>
    </row>
    <row r="47" spans="1:9" x14ac:dyDescent="0.2">
      <c r="A47">
        <v>55</v>
      </c>
      <c r="B47" t="s">
        <v>8</v>
      </c>
      <c r="C47" s="3">
        <v>37.299999999999997</v>
      </c>
      <c r="D47" s="3" t="str" cm="1">
        <f t="array" ref="D47">_xlfn.IFS(C47&lt;17,"Muito abaixo do peso",C47&lt;=18.5,"Abaixo do peso",C47&lt;=24.9,"Peso normal",C47&lt;=29.9,"Sobrepeso",C47&lt;=34.9,"Obesidade Grau 1",C47&lt;=39.9,"Obesidade Grau 2",C47&gt;39.9,"Obesidade Grau 3")</f>
        <v>Obesidade Grau 2</v>
      </c>
      <c r="E47">
        <v>0</v>
      </c>
      <c r="F47" t="s">
        <v>10</v>
      </c>
      <c r="G47">
        <f>IF(Tabela1[[#This Row],[Fumante]]="Sim",1,0)</f>
        <v>0</v>
      </c>
      <c r="H47" t="s">
        <v>12</v>
      </c>
      <c r="I47" s="1">
        <v>2063.0283509999999</v>
      </c>
    </row>
    <row r="48" spans="1:9" x14ac:dyDescent="0.2">
      <c r="A48">
        <v>18</v>
      </c>
      <c r="B48" t="s">
        <v>7</v>
      </c>
      <c r="C48" s="3">
        <v>38.664999999999999</v>
      </c>
      <c r="D48" s="3" t="str" cm="1">
        <f t="array" ref="D48">_xlfn.IFS(C48&lt;17,"Muito abaixo do peso",C48&lt;=18.5,"Abaixo do peso",C48&lt;=24.9,"Peso normal",C48&lt;=29.9,"Sobrepeso",C48&lt;=34.9,"Obesidade Grau 1",C48&lt;=39.9,"Obesidade Grau 2",C48&gt;39.9,"Obesidade Grau 3")</f>
        <v>Obesidade Grau 2</v>
      </c>
      <c r="E48">
        <v>2</v>
      </c>
      <c r="F48" t="s">
        <v>10</v>
      </c>
      <c r="G48">
        <f>IF(Tabela1[[#This Row],[Fumante]]="Sim",1,0)</f>
        <v>0</v>
      </c>
      <c r="H48" t="s">
        <v>14</v>
      </c>
      <c r="I48" s="1">
        <v>339.33563500000002</v>
      </c>
    </row>
    <row r="49" spans="1:9" x14ac:dyDescent="0.2">
      <c r="A49">
        <v>28</v>
      </c>
      <c r="B49" t="s">
        <v>7</v>
      </c>
      <c r="C49" s="3">
        <v>34.770000000000003</v>
      </c>
      <c r="D49" s="3" t="str" cm="1">
        <f t="array" ref="D49">_xlfn.IFS(C49&lt;17,"Muito abaixo do peso",C49&lt;=18.5,"Abaixo do peso",C49&lt;=24.9,"Peso normal",C49&lt;=29.9,"Sobrepeso",C49&lt;=34.9,"Obesidade Grau 1",C49&lt;=39.9,"Obesidade Grau 2",C49&gt;39.9,"Obesidade Grau 3")</f>
        <v>Obesidade Grau 1</v>
      </c>
      <c r="E49">
        <v>0</v>
      </c>
      <c r="F49" t="s">
        <v>10</v>
      </c>
      <c r="G49">
        <f>IF(Tabela1[[#This Row],[Fumante]]="Sim",1,0)</f>
        <v>0</v>
      </c>
      <c r="H49" t="s">
        <v>13</v>
      </c>
      <c r="I49" s="1">
        <v>355.69223</v>
      </c>
    </row>
    <row r="50" spans="1:9" x14ac:dyDescent="0.2">
      <c r="A50">
        <v>60</v>
      </c>
      <c r="B50" t="s">
        <v>7</v>
      </c>
      <c r="C50" s="3">
        <v>24.53</v>
      </c>
      <c r="D50" s="3" t="str" cm="1">
        <f t="array" ref="D50">_xlfn.IFS(C50&lt;17,"Muito abaixo do peso",C50&lt;=18.5,"Abaixo do peso",C50&lt;=24.9,"Peso normal",C50&lt;=29.9,"Sobrepeso",C50&lt;=34.9,"Obesidade Grau 1",C50&lt;=39.9,"Obesidade Grau 2",C50&gt;39.9,"Obesidade Grau 3")</f>
        <v>Peso normal</v>
      </c>
      <c r="E50">
        <v>0</v>
      </c>
      <c r="F50" t="s">
        <v>10</v>
      </c>
      <c r="G50">
        <f>IF(Tabela1[[#This Row],[Fumante]]="Sim",1,0)</f>
        <v>0</v>
      </c>
      <c r="H50" t="s">
        <v>11</v>
      </c>
      <c r="I50" s="1">
        <v>1262.9896699999999</v>
      </c>
    </row>
    <row r="51" spans="1:9" x14ac:dyDescent="0.2">
      <c r="A51">
        <v>36</v>
      </c>
      <c r="B51" t="s">
        <v>8</v>
      </c>
      <c r="C51" s="3">
        <v>35.200000000000003</v>
      </c>
      <c r="D51" s="3" t="str" cm="1">
        <f t="array" ref="D51">_xlfn.IFS(C51&lt;17,"Muito abaixo do peso",C51&lt;=18.5,"Abaixo do peso",C51&lt;=24.9,"Peso normal",C51&lt;=29.9,"Sobrepeso",C51&lt;=34.9,"Obesidade Grau 1",C51&lt;=39.9,"Obesidade Grau 2",C51&gt;39.9,"Obesidade Grau 3")</f>
        <v>Obesidade Grau 2</v>
      </c>
      <c r="E51">
        <v>1</v>
      </c>
      <c r="F51" t="s">
        <v>9</v>
      </c>
      <c r="G51">
        <f>IF(Tabela1[[#This Row],[Fumante]]="Sim",1,0)</f>
        <v>1</v>
      </c>
      <c r="H51" t="s">
        <v>11</v>
      </c>
      <c r="I51" s="1">
        <v>3870.9175999999998</v>
      </c>
    </row>
    <row r="52" spans="1:9" x14ac:dyDescent="0.2">
      <c r="A52">
        <v>18</v>
      </c>
      <c r="B52" t="s">
        <v>7</v>
      </c>
      <c r="C52" s="3">
        <v>35.625</v>
      </c>
      <c r="D52" s="3" t="str" cm="1">
        <f t="array" ref="D52">_xlfn.IFS(C52&lt;17,"Muito abaixo do peso",C52&lt;=18.5,"Abaixo do peso",C52&lt;=24.9,"Peso normal",C52&lt;=29.9,"Sobrepeso",C52&lt;=34.9,"Obesidade Grau 1",C52&lt;=39.9,"Obesidade Grau 2",C52&gt;39.9,"Obesidade Grau 3")</f>
        <v>Obesidade Grau 2</v>
      </c>
      <c r="E52">
        <v>0</v>
      </c>
      <c r="F52" t="s">
        <v>10</v>
      </c>
      <c r="G52">
        <f>IF(Tabela1[[#This Row],[Fumante]]="Sim",1,0)</f>
        <v>0</v>
      </c>
      <c r="H52" t="s">
        <v>14</v>
      </c>
      <c r="I52" s="1">
        <v>221.11307499999998</v>
      </c>
    </row>
    <row r="53" spans="1:9" x14ac:dyDescent="0.2">
      <c r="A53">
        <v>21</v>
      </c>
      <c r="B53" t="s">
        <v>7</v>
      </c>
      <c r="C53" s="3">
        <v>33.630000000000003</v>
      </c>
      <c r="D53" s="3" t="str" cm="1">
        <f t="array" ref="D53">_xlfn.IFS(C53&lt;17,"Muito abaixo do peso",C53&lt;=18.5,"Abaixo do peso",C53&lt;=24.9,"Peso normal",C53&lt;=29.9,"Sobrepeso",C53&lt;=34.9,"Obesidade Grau 1",C53&lt;=39.9,"Obesidade Grau 2",C53&gt;39.9,"Obesidade Grau 3")</f>
        <v>Obesidade Grau 1</v>
      </c>
      <c r="E53">
        <v>2</v>
      </c>
      <c r="F53" t="s">
        <v>10</v>
      </c>
      <c r="G53">
        <f>IF(Tabela1[[#This Row],[Fumante]]="Sim",1,0)</f>
        <v>0</v>
      </c>
      <c r="H53" t="s">
        <v>13</v>
      </c>
      <c r="I53" s="1">
        <v>357.98286999999999</v>
      </c>
    </row>
    <row r="54" spans="1:9" x14ac:dyDescent="0.2">
      <c r="A54">
        <v>48</v>
      </c>
      <c r="B54" t="s">
        <v>8</v>
      </c>
      <c r="C54" s="3">
        <v>28</v>
      </c>
      <c r="D54" s="3" t="str" cm="1">
        <f t="array" ref="D54">_xlfn.IFS(C54&lt;17,"Muito abaixo do peso",C54&lt;=18.5,"Abaixo do peso",C54&lt;=24.9,"Peso normal",C54&lt;=29.9,"Sobrepeso",C54&lt;=34.9,"Obesidade Grau 1",C54&lt;=39.9,"Obesidade Grau 2",C54&gt;39.9,"Obesidade Grau 3")</f>
        <v>Sobrepeso</v>
      </c>
      <c r="E54">
        <v>1</v>
      </c>
      <c r="F54" t="s">
        <v>9</v>
      </c>
      <c r="G54">
        <f>IF(Tabela1[[#This Row],[Fumante]]="Sim",1,0)</f>
        <v>1</v>
      </c>
      <c r="H54" t="s">
        <v>12</v>
      </c>
      <c r="I54" s="1">
        <v>2356.8272000000002</v>
      </c>
    </row>
    <row r="55" spans="1:9" x14ac:dyDescent="0.2">
      <c r="A55">
        <v>36</v>
      </c>
      <c r="B55" t="s">
        <v>8</v>
      </c>
      <c r="C55" s="3">
        <v>34.43</v>
      </c>
      <c r="D55" s="3" t="str" cm="1">
        <f t="array" ref="D55">_xlfn.IFS(C55&lt;17,"Muito abaixo do peso",C55&lt;=18.5,"Abaixo do peso",C55&lt;=24.9,"Peso normal",C55&lt;=29.9,"Sobrepeso",C55&lt;=34.9,"Obesidade Grau 1",C55&lt;=39.9,"Obesidade Grau 2",C55&gt;39.9,"Obesidade Grau 3")</f>
        <v>Obesidade Grau 1</v>
      </c>
      <c r="E55">
        <v>0</v>
      </c>
      <c r="F55" t="s">
        <v>9</v>
      </c>
      <c r="G55">
        <f>IF(Tabela1[[#This Row],[Fumante]]="Sim",1,0)</f>
        <v>1</v>
      </c>
      <c r="H55" t="s">
        <v>11</v>
      </c>
      <c r="I55" s="1">
        <v>3774.2575700000002</v>
      </c>
    </row>
    <row r="56" spans="1:9" x14ac:dyDescent="0.2">
      <c r="A56">
        <v>40</v>
      </c>
      <c r="B56" t="s">
        <v>7</v>
      </c>
      <c r="C56" s="3">
        <v>28.69</v>
      </c>
      <c r="D56" s="3" t="str" cm="1">
        <f t="array" ref="D56">_xlfn.IFS(C56&lt;17,"Muito abaixo do peso",C56&lt;=18.5,"Abaixo do peso",C56&lt;=24.9,"Peso normal",C56&lt;=29.9,"Sobrepeso",C56&lt;=34.9,"Obesidade Grau 1",C56&lt;=39.9,"Obesidade Grau 2",C56&gt;39.9,"Obesidade Grau 3")</f>
        <v>Sobrepeso</v>
      </c>
      <c r="E56">
        <v>3</v>
      </c>
      <c r="F56" t="s">
        <v>10</v>
      </c>
      <c r="G56">
        <f>IF(Tabela1[[#This Row],[Fumante]]="Sim",1,0)</f>
        <v>0</v>
      </c>
      <c r="H56" t="s">
        <v>13</v>
      </c>
      <c r="I56" s="1">
        <v>805.96791000000007</v>
      </c>
    </row>
    <row r="57" spans="1:9" x14ac:dyDescent="0.2">
      <c r="A57">
        <v>58</v>
      </c>
      <c r="B57" t="s">
        <v>8</v>
      </c>
      <c r="C57" s="3">
        <v>36.954999999999998</v>
      </c>
      <c r="D57" s="3" t="str" cm="1">
        <f t="array" ref="D57">_xlfn.IFS(C57&lt;17,"Muito abaixo do peso",C57&lt;=18.5,"Abaixo do peso",C57&lt;=24.9,"Peso normal",C57&lt;=29.9,"Sobrepeso",C57&lt;=34.9,"Obesidade Grau 1",C57&lt;=39.9,"Obesidade Grau 2",C57&gt;39.9,"Obesidade Grau 3")</f>
        <v>Obesidade Grau 2</v>
      </c>
      <c r="E57">
        <v>2</v>
      </c>
      <c r="F57" t="s">
        <v>9</v>
      </c>
      <c r="G57">
        <f>IF(Tabela1[[#This Row],[Fumante]]="Sim",1,0)</f>
        <v>1</v>
      </c>
      <c r="H57" t="s">
        <v>13</v>
      </c>
      <c r="I57" s="1">
        <v>4749.649445</v>
      </c>
    </row>
    <row r="58" spans="1:9" x14ac:dyDescent="0.2">
      <c r="A58">
        <v>58</v>
      </c>
      <c r="B58" t="s">
        <v>7</v>
      </c>
      <c r="C58" s="3">
        <v>31.824999999999999</v>
      </c>
      <c r="D58" s="3" t="str" cm="1">
        <f t="array" ref="D58">_xlfn.IFS(C58&lt;17,"Muito abaixo do peso",C58&lt;=18.5,"Abaixo do peso",C58&lt;=24.9,"Peso normal",C58&lt;=29.9,"Sobrepeso",C58&lt;=34.9,"Obesidade Grau 1",C58&lt;=39.9,"Obesidade Grau 2",C58&gt;39.9,"Obesidade Grau 3")</f>
        <v>Obesidade Grau 1</v>
      </c>
      <c r="E58">
        <v>2</v>
      </c>
      <c r="F58" t="s">
        <v>10</v>
      </c>
      <c r="G58">
        <f>IF(Tabela1[[#This Row],[Fumante]]="Sim",1,0)</f>
        <v>0</v>
      </c>
      <c r="H58" t="s">
        <v>14</v>
      </c>
      <c r="I58" s="1">
        <v>1360.7368750000001</v>
      </c>
    </row>
    <row r="59" spans="1:9" x14ac:dyDescent="0.2">
      <c r="A59">
        <v>18</v>
      </c>
      <c r="B59" t="s">
        <v>8</v>
      </c>
      <c r="C59" s="3">
        <v>31.68</v>
      </c>
      <c r="D59" s="3" t="str" cm="1">
        <f t="array" ref="D59">_xlfn.IFS(C59&lt;17,"Muito abaixo do peso",C59&lt;=18.5,"Abaixo do peso",C59&lt;=24.9,"Peso normal",C59&lt;=29.9,"Sobrepeso",C59&lt;=34.9,"Obesidade Grau 1",C59&lt;=39.9,"Obesidade Grau 2",C59&gt;39.9,"Obesidade Grau 3")</f>
        <v>Obesidade Grau 1</v>
      </c>
      <c r="E59">
        <v>2</v>
      </c>
      <c r="F59" t="s">
        <v>9</v>
      </c>
      <c r="G59">
        <f>IF(Tabela1[[#This Row],[Fumante]]="Sim",1,0)</f>
        <v>1</v>
      </c>
      <c r="H59" t="s">
        <v>11</v>
      </c>
      <c r="I59" s="1">
        <v>3430.3167200000003</v>
      </c>
    </row>
    <row r="60" spans="1:9" x14ac:dyDescent="0.2">
      <c r="A60">
        <v>53</v>
      </c>
      <c r="B60" t="s">
        <v>7</v>
      </c>
      <c r="C60" s="3">
        <v>22.88</v>
      </c>
      <c r="D60" s="3" t="str" cm="1">
        <f t="array" ref="D60">_xlfn.IFS(C60&lt;17,"Muito abaixo do peso",C60&lt;=18.5,"Abaixo do peso",C60&lt;=24.9,"Peso normal",C60&lt;=29.9,"Sobrepeso",C60&lt;=34.9,"Obesidade Grau 1",C60&lt;=39.9,"Obesidade Grau 2",C60&gt;39.9,"Obesidade Grau 3")</f>
        <v>Peso normal</v>
      </c>
      <c r="E60">
        <v>1</v>
      </c>
      <c r="F60" t="s">
        <v>9</v>
      </c>
      <c r="G60">
        <f>IF(Tabela1[[#This Row],[Fumante]]="Sim",1,0)</f>
        <v>1</v>
      </c>
      <c r="H60" t="s">
        <v>11</v>
      </c>
      <c r="I60" s="1">
        <v>2324.4790199999998</v>
      </c>
    </row>
    <row r="61" spans="1:9" x14ac:dyDescent="0.2">
      <c r="A61">
        <v>34</v>
      </c>
      <c r="B61" t="s">
        <v>7</v>
      </c>
      <c r="C61" s="3">
        <v>37.335000000000001</v>
      </c>
      <c r="D61" s="3" t="str" cm="1">
        <f t="array" ref="D61">_xlfn.IFS(C61&lt;17,"Muito abaixo do peso",C61&lt;=18.5,"Abaixo do peso",C61&lt;=24.9,"Peso normal",C61&lt;=29.9,"Sobrepeso",C61&lt;=34.9,"Obesidade Grau 1",C61&lt;=39.9,"Obesidade Grau 2",C61&gt;39.9,"Obesidade Grau 3")</f>
        <v>Obesidade Grau 2</v>
      </c>
      <c r="E61">
        <v>2</v>
      </c>
      <c r="F61" t="s">
        <v>10</v>
      </c>
      <c r="G61">
        <f>IF(Tabela1[[#This Row],[Fumante]]="Sim",1,0)</f>
        <v>0</v>
      </c>
      <c r="H61" t="s">
        <v>13</v>
      </c>
      <c r="I61" s="1">
        <v>598.95236499999999</v>
      </c>
    </row>
    <row r="62" spans="1:9" x14ac:dyDescent="0.2">
      <c r="A62">
        <v>43</v>
      </c>
      <c r="B62" t="s">
        <v>8</v>
      </c>
      <c r="C62" s="3">
        <v>27.36</v>
      </c>
      <c r="D62" s="3" t="str" cm="1">
        <f t="array" ref="D62">_xlfn.IFS(C62&lt;17,"Muito abaixo do peso",C62&lt;=18.5,"Abaixo do peso",C62&lt;=24.9,"Peso normal",C62&lt;=29.9,"Sobrepeso",C62&lt;=34.9,"Obesidade Grau 1",C62&lt;=39.9,"Obesidade Grau 2",C62&gt;39.9,"Obesidade Grau 3")</f>
        <v>Sobrepeso</v>
      </c>
      <c r="E62">
        <v>3</v>
      </c>
      <c r="F62" t="s">
        <v>10</v>
      </c>
      <c r="G62">
        <f>IF(Tabela1[[#This Row],[Fumante]]="Sim",1,0)</f>
        <v>0</v>
      </c>
      <c r="H62" t="s">
        <v>14</v>
      </c>
      <c r="I62" s="1">
        <v>860.62173999999993</v>
      </c>
    </row>
    <row r="63" spans="1:9" x14ac:dyDescent="0.2">
      <c r="A63">
        <v>25</v>
      </c>
      <c r="B63" t="s">
        <v>8</v>
      </c>
      <c r="C63" s="3">
        <v>33.659999999999997</v>
      </c>
      <c r="D63" s="3" t="str" cm="1">
        <f t="array" ref="D63">_xlfn.IFS(C63&lt;17,"Muito abaixo do peso",C63&lt;=18.5,"Abaixo do peso",C63&lt;=24.9,"Peso normal",C63&lt;=29.9,"Sobrepeso",C63&lt;=34.9,"Obesidade Grau 1",C63&lt;=39.9,"Obesidade Grau 2",C63&gt;39.9,"Obesidade Grau 3")</f>
        <v>Obesidade Grau 1</v>
      </c>
      <c r="E63">
        <v>4</v>
      </c>
      <c r="F63" t="s">
        <v>10</v>
      </c>
      <c r="G63">
        <f>IF(Tabela1[[#This Row],[Fumante]]="Sim",1,0)</f>
        <v>0</v>
      </c>
      <c r="H63" t="s">
        <v>11</v>
      </c>
      <c r="I63" s="1">
        <v>450.46624000000003</v>
      </c>
    </row>
    <row r="64" spans="1:9" x14ac:dyDescent="0.2">
      <c r="A64">
        <v>64</v>
      </c>
      <c r="B64" t="s">
        <v>8</v>
      </c>
      <c r="C64" s="3">
        <v>24.7</v>
      </c>
      <c r="D64" s="3" t="str" cm="1">
        <f t="array" ref="D64">_xlfn.IFS(C64&lt;17,"Muito abaixo do peso",C64&lt;=18.5,"Abaixo do peso",C64&lt;=24.9,"Peso normal",C64&lt;=29.9,"Sobrepeso",C64&lt;=34.9,"Obesidade Grau 1",C64&lt;=39.9,"Obesidade Grau 2",C64&gt;39.9,"Obesidade Grau 3")</f>
        <v>Peso normal</v>
      </c>
      <c r="E64">
        <v>1</v>
      </c>
      <c r="F64" t="s">
        <v>10</v>
      </c>
      <c r="G64">
        <f>IF(Tabela1[[#This Row],[Fumante]]="Sim",1,0)</f>
        <v>0</v>
      </c>
      <c r="H64" t="s">
        <v>13</v>
      </c>
      <c r="I64" s="1">
        <v>3016.6618170000002</v>
      </c>
    </row>
    <row r="65" spans="1:9" x14ac:dyDescent="0.2">
      <c r="A65">
        <v>28</v>
      </c>
      <c r="B65" t="s">
        <v>7</v>
      </c>
      <c r="C65" s="3">
        <v>25.934999999999999</v>
      </c>
      <c r="D65" s="3" t="str" cm="1">
        <f t="array" ref="D65">_xlfn.IFS(C65&lt;17,"Muito abaixo do peso",C65&lt;=18.5,"Abaixo do peso",C65&lt;=24.9,"Peso normal",C65&lt;=29.9,"Sobrepeso",C65&lt;=34.9,"Obesidade Grau 1",C65&lt;=39.9,"Obesidade Grau 2",C65&gt;39.9,"Obesidade Grau 3")</f>
        <v>Sobrepeso</v>
      </c>
      <c r="E65">
        <v>1</v>
      </c>
      <c r="F65" t="s">
        <v>10</v>
      </c>
      <c r="G65">
        <f>IF(Tabela1[[#This Row],[Fumante]]="Sim",1,0)</f>
        <v>0</v>
      </c>
      <c r="H65" t="s">
        <v>13</v>
      </c>
      <c r="I65" s="1">
        <v>413.36416499999996</v>
      </c>
    </row>
    <row r="66" spans="1:9" x14ac:dyDescent="0.2">
      <c r="A66">
        <v>20</v>
      </c>
      <c r="B66" t="s">
        <v>7</v>
      </c>
      <c r="C66" s="3">
        <v>22.42</v>
      </c>
      <c r="D66" s="3" t="str" cm="1">
        <f t="array" ref="D66">_xlfn.IFS(C66&lt;17,"Muito abaixo do peso",C66&lt;=18.5,"Abaixo do peso",C66&lt;=24.9,"Peso normal",C66&lt;=29.9,"Sobrepeso",C66&lt;=34.9,"Obesidade Grau 1",C66&lt;=39.9,"Obesidade Grau 2",C66&gt;39.9,"Obesidade Grau 3")</f>
        <v>Peso normal</v>
      </c>
      <c r="E66">
        <v>0</v>
      </c>
      <c r="F66" t="s">
        <v>9</v>
      </c>
      <c r="G66">
        <f>IF(Tabela1[[#This Row],[Fumante]]="Sim",1,0)</f>
        <v>1</v>
      </c>
      <c r="H66" t="s">
        <v>13</v>
      </c>
      <c r="I66" s="1">
        <v>1471.1743799999999</v>
      </c>
    </row>
    <row r="67" spans="1:9" x14ac:dyDescent="0.2">
      <c r="A67">
        <v>19</v>
      </c>
      <c r="B67" t="s">
        <v>7</v>
      </c>
      <c r="C67" s="3">
        <v>28.9</v>
      </c>
      <c r="D67" s="3" t="str" cm="1">
        <f t="array" ref="D67">_xlfn.IFS(C67&lt;17,"Muito abaixo do peso",C67&lt;=18.5,"Abaixo do peso",C67&lt;=24.9,"Peso normal",C67&lt;=29.9,"Sobrepeso",C67&lt;=34.9,"Obesidade Grau 1",C67&lt;=39.9,"Obesidade Grau 2",C67&gt;39.9,"Obesidade Grau 3")</f>
        <v>Sobrepeso</v>
      </c>
      <c r="E67">
        <v>0</v>
      </c>
      <c r="F67" t="s">
        <v>10</v>
      </c>
      <c r="G67">
        <f>IF(Tabela1[[#This Row],[Fumante]]="Sim",1,0)</f>
        <v>0</v>
      </c>
      <c r="H67" t="s">
        <v>12</v>
      </c>
      <c r="I67" s="1">
        <v>174.32139999999998</v>
      </c>
    </row>
    <row r="68" spans="1:9" x14ac:dyDescent="0.2">
      <c r="A68">
        <v>61</v>
      </c>
      <c r="B68" t="s">
        <v>7</v>
      </c>
      <c r="C68" s="3">
        <v>39.1</v>
      </c>
      <c r="D68" s="3" t="str" cm="1">
        <f t="array" ref="D68">_xlfn.IFS(C68&lt;17,"Muito abaixo do peso",C68&lt;=18.5,"Abaixo do peso",C68&lt;=24.9,"Peso normal",C68&lt;=29.9,"Sobrepeso",C68&lt;=34.9,"Obesidade Grau 1",C68&lt;=39.9,"Obesidade Grau 2",C68&gt;39.9,"Obesidade Grau 3")</f>
        <v>Obesidade Grau 2</v>
      </c>
      <c r="E68">
        <v>2</v>
      </c>
      <c r="F68" t="s">
        <v>10</v>
      </c>
      <c r="G68">
        <f>IF(Tabela1[[#This Row],[Fumante]]="Sim",1,0)</f>
        <v>0</v>
      </c>
      <c r="H68" t="s">
        <v>12</v>
      </c>
      <c r="I68" s="1">
        <v>1423.5072</v>
      </c>
    </row>
    <row r="69" spans="1:9" x14ac:dyDescent="0.2">
      <c r="A69">
        <v>40</v>
      </c>
      <c r="B69" t="s">
        <v>8</v>
      </c>
      <c r="C69" s="3">
        <v>26.315000000000001</v>
      </c>
      <c r="D69" s="3" t="str" cm="1">
        <f t="array" ref="D69">_xlfn.IFS(C69&lt;17,"Muito abaixo do peso",C69&lt;=18.5,"Abaixo do peso",C69&lt;=24.9,"Peso normal",C69&lt;=29.9,"Sobrepeso",C69&lt;=34.9,"Obesidade Grau 1",C69&lt;=39.9,"Obesidade Grau 2",C69&gt;39.9,"Obesidade Grau 3")</f>
        <v>Sobrepeso</v>
      </c>
      <c r="E69">
        <v>1</v>
      </c>
      <c r="F69" t="s">
        <v>10</v>
      </c>
      <c r="G69">
        <f>IF(Tabela1[[#This Row],[Fumante]]="Sim",1,0)</f>
        <v>0</v>
      </c>
      <c r="H69" t="s">
        <v>13</v>
      </c>
      <c r="I69" s="1">
        <v>638.93778499999996</v>
      </c>
    </row>
    <row r="70" spans="1:9" x14ac:dyDescent="0.2">
      <c r="A70">
        <v>40</v>
      </c>
      <c r="B70" t="s">
        <v>7</v>
      </c>
      <c r="C70" s="3">
        <v>36.19</v>
      </c>
      <c r="D70" s="3" t="str" cm="1">
        <f t="array" ref="D70">_xlfn.IFS(C70&lt;17,"Muito abaixo do peso",C70&lt;=18.5,"Abaixo do peso",C70&lt;=24.9,"Peso normal",C70&lt;=29.9,"Sobrepeso",C70&lt;=34.9,"Obesidade Grau 1",C70&lt;=39.9,"Obesidade Grau 2",C70&gt;39.9,"Obesidade Grau 3")</f>
        <v>Obesidade Grau 2</v>
      </c>
      <c r="E70">
        <v>0</v>
      </c>
      <c r="F70" t="s">
        <v>10</v>
      </c>
      <c r="G70">
        <f>IF(Tabela1[[#This Row],[Fumante]]="Sim",1,0)</f>
        <v>0</v>
      </c>
      <c r="H70" t="s">
        <v>11</v>
      </c>
      <c r="I70" s="1">
        <v>592.01040999999998</v>
      </c>
    </row>
    <row r="71" spans="1:9" x14ac:dyDescent="0.2">
      <c r="A71">
        <v>28</v>
      </c>
      <c r="B71" t="s">
        <v>8</v>
      </c>
      <c r="C71" s="3">
        <v>23.98</v>
      </c>
      <c r="D71" s="3" t="str" cm="1">
        <f t="array" ref="D71">_xlfn.IFS(C71&lt;17,"Muito abaixo do peso",C71&lt;=18.5,"Abaixo do peso",C71&lt;=24.9,"Peso normal",C71&lt;=29.9,"Sobrepeso",C71&lt;=34.9,"Obesidade Grau 1",C71&lt;=39.9,"Obesidade Grau 2",C71&gt;39.9,"Obesidade Grau 3")</f>
        <v>Peso normal</v>
      </c>
      <c r="E71">
        <v>3</v>
      </c>
      <c r="F71" t="s">
        <v>9</v>
      </c>
      <c r="G71">
        <f>IF(Tabela1[[#This Row],[Fumante]]="Sim",1,0)</f>
        <v>1</v>
      </c>
      <c r="H71" t="s">
        <v>11</v>
      </c>
      <c r="I71" s="1">
        <v>1766.3144199999999</v>
      </c>
    </row>
    <row r="72" spans="1:9" x14ac:dyDescent="0.2">
      <c r="A72">
        <v>27</v>
      </c>
      <c r="B72" t="s">
        <v>7</v>
      </c>
      <c r="C72" s="3">
        <v>24.75</v>
      </c>
      <c r="D72" s="3" t="str" cm="1">
        <f t="array" ref="D72">_xlfn.IFS(C72&lt;17,"Muito abaixo do peso",C72&lt;=18.5,"Abaixo do peso",C72&lt;=24.9,"Peso normal",C72&lt;=29.9,"Sobrepeso",C72&lt;=34.9,"Obesidade Grau 1",C72&lt;=39.9,"Obesidade Grau 2",C72&gt;39.9,"Obesidade Grau 3")</f>
        <v>Peso normal</v>
      </c>
      <c r="E72">
        <v>0</v>
      </c>
      <c r="F72" t="s">
        <v>9</v>
      </c>
      <c r="G72">
        <f>IF(Tabela1[[#This Row],[Fumante]]="Sim",1,0)</f>
        <v>1</v>
      </c>
      <c r="H72" t="s">
        <v>11</v>
      </c>
      <c r="I72" s="1">
        <v>1657.7779500000001</v>
      </c>
    </row>
    <row r="73" spans="1:9" x14ac:dyDescent="0.2">
      <c r="A73">
        <v>31</v>
      </c>
      <c r="B73" t="s">
        <v>8</v>
      </c>
      <c r="C73" s="3">
        <v>28.5</v>
      </c>
      <c r="D73" s="3" t="str" cm="1">
        <f t="array" ref="D73">_xlfn.IFS(C73&lt;17,"Muito abaixo do peso",C73&lt;=18.5,"Abaixo do peso",C73&lt;=24.9,"Peso normal",C73&lt;=29.9,"Sobrepeso",C73&lt;=34.9,"Obesidade Grau 1",C73&lt;=39.9,"Obesidade Grau 2",C73&gt;39.9,"Obesidade Grau 3")</f>
        <v>Sobrepeso</v>
      </c>
      <c r="E73">
        <v>5</v>
      </c>
      <c r="F73" t="s">
        <v>10</v>
      </c>
      <c r="G73">
        <f>IF(Tabela1[[#This Row],[Fumante]]="Sim",1,0)</f>
        <v>0</v>
      </c>
      <c r="H73" t="s">
        <v>14</v>
      </c>
      <c r="I73" s="1">
        <v>679.94579999999996</v>
      </c>
    </row>
    <row r="74" spans="1:9" x14ac:dyDescent="0.2">
      <c r="A74">
        <v>53</v>
      </c>
      <c r="B74" t="s">
        <v>7</v>
      </c>
      <c r="C74" s="3">
        <v>28.1</v>
      </c>
      <c r="D74" s="3" t="str" cm="1">
        <f t="array" ref="D74">_xlfn.IFS(C74&lt;17,"Muito abaixo do peso",C74&lt;=18.5,"Abaixo do peso",C74&lt;=24.9,"Peso normal",C74&lt;=29.9,"Sobrepeso",C74&lt;=34.9,"Obesidade Grau 1",C74&lt;=39.9,"Obesidade Grau 2",C74&gt;39.9,"Obesidade Grau 3")</f>
        <v>Sobrepeso</v>
      </c>
      <c r="E74">
        <v>3</v>
      </c>
      <c r="F74" t="s">
        <v>10</v>
      </c>
      <c r="G74">
        <f>IF(Tabela1[[#This Row],[Fumante]]="Sim",1,0)</f>
        <v>0</v>
      </c>
      <c r="H74" t="s">
        <v>12</v>
      </c>
      <c r="I74" s="1">
        <v>1174.1726000000001</v>
      </c>
    </row>
    <row r="75" spans="1:9" x14ac:dyDescent="0.2">
      <c r="A75">
        <v>58</v>
      </c>
      <c r="B75" t="s">
        <v>8</v>
      </c>
      <c r="C75" s="3">
        <v>32.01</v>
      </c>
      <c r="D75" s="3" t="str" cm="1">
        <f t="array" ref="D75">_xlfn.IFS(C75&lt;17,"Muito abaixo do peso",C75&lt;=18.5,"Abaixo do peso",C75&lt;=24.9,"Peso normal",C75&lt;=29.9,"Sobrepeso",C75&lt;=34.9,"Obesidade Grau 1",C75&lt;=39.9,"Obesidade Grau 2",C75&gt;39.9,"Obesidade Grau 3")</f>
        <v>Obesidade Grau 1</v>
      </c>
      <c r="E75">
        <v>1</v>
      </c>
      <c r="F75" t="s">
        <v>10</v>
      </c>
      <c r="G75">
        <f>IF(Tabela1[[#This Row],[Fumante]]="Sim",1,0)</f>
        <v>0</v>
      </c>
      <c r="H75" t="s">
        <v>11</v>
      </c>
      <c r="I75" s="1">
        <v>1194.6625899999999</v>
      </c>
    </row>
    <row r="76" spans="1:9" x14ac:dyDescent="0.2">
      <c r="A76">
        <v>44</v>
      </c>
      <c r="B76" t="s">
        <v>8</v>
      </c>
      <c r="C76" s="3">
        <v>27.4</v>
      </c>
      <c r="D76" s="3" t="str" cm="1">
        <f t="array" ref="D76">_xlfn.IFS(C76&lt;17,"Muito abaixo do peso",C76&lt;=18.5,"Abaixo do peso",C76&lt;=24.9,"Peso normal",C76&lt;=29.9,"Sobrepeso",C76&lt;=34.9,"Obesidade Grau 1",C76&lt;=39.9,"Obesidade Grau 2",C76&gt;39.9,"Obesidade Grau 3")</f>
        <v>Sobrepeso</v>
      </c>
      <c r="E76">
        <v>2</v>
      </c>
      <c r="F76" t="s">
        <v>10</v>
      </c>
      <c r="G76">
        <f>IF(Tabela1[[#This Row],[Fumante]]="Sim",1,0)</f>
        <v>0</v>
      </c>
      <c r="H76" t="s">
        <v>12</v>
      </c>
      <c r="I76" s="1">
        <v>772.68540000000007</v>
      </c>
    </row>
    <row r="77" spans="1:9" x14ac:dyDescent="0.2">
      <c r="A77">
        <v>57</v>
      </c>
      <c r="B77" t="s">
        <v>8</v>
      </c>
      <c r="C77" s="3">
        <v>34.01</v>
      </c>
      <c r="D77" s="3" t="str" cm="1">
        <f t="array" ref="D77">_xlfn.IFS(C77&lt;17,"Muito abaixo do peso",C77&lt;=18.5,"Abaixo do peso",C77&lt;=24.9,"Peso normal",C77&lt;=29.9,"Sobrepeso",C77&lt;=34.9,"Obesidade Grau 1",C77&lt;=39.9,"Obesidade Grau 2",C77&gt;39.9,"Obesidade Grau 3")</f>
        <v>Obesidade Grau 1</v>
      </c>
      <c r="E77">
        <v>0</v>
      </c>
      <c r="F77" t="s">
        <v>10</v>
      </c>
      <c r="G77">
        <f>IF(Tabela1[[#This Row],[Fumante]]="Sim",1,0)</f>
        <v>0</v>
      </c>
      <c r="H77" t="s">
        <v>13</v>
      </c>
      <c r="I77" s="1">
        <v>1135.6660900000002</v>
      </c>
    </row>
    <row r="78" spans="1:9" x14ac:dyDescent="0.2">
      <c r="A78">
        <v>29</v>
      </c>
      <c r="B78" t="s">
        <v>7</v>
      </c>
      <c r="C78" s="3">
        <v>29.59</v>
      </c>
      <c r="D78" s="3" t="str" cm="1">
        <f t="array" ref="D78">_xlfn.IFS(C78&lt;17,"Muito abaixo do peso",C78&lt;=18.5,"Abaixo do peso",C78&lt;=24.9,"Peso normal",C78&lt;=29.9,"Sobrepeso",C78&lt;=34.9,"Obesidade Grau 1",C78&lt;=39.9,"Obesidade Grau 2",C78&gt;39.9,"Obesidade Grau 3")</f>
        <v>Sobrepeso</v>
      </c>
      <c r="E78">
        <v>1</v>
      </c>
      <c r="F78" t="s">
        <v>10</v>
      </c>
      <c r="G78">
        <f>IF(Tabela1[[#This Row],[Fumante]]="Sim",1,0)</f>
        <v>0</v>
      </c>
      <c r="H78" t="s">
        <v>11</v>
      </c>
      <c r="I78" s="1">
        <v>394.74131</v>
      </c>
    </row>
    <row r="79" spans="1:9" x14ac:dyDescent="0.2">
      <c r="A79">
        <v>21</v>
      </c>
      <c r="B79" t="s">
        <v>8</v>
      </c>
      <c r="C79" s="3">
        <v>35.53</v>
      </c>
      <c r="D79" s="3" t="str" cm="1">
        <f t="array" ref="D79">_xlfn.IFS(C79&lt;17,"Muito abaixo do peso",C79&lt;=18.5,"Abaixo do peso",C79&lt;=24.9,"Peso normal",C79&lt;=29.9,"Sobrepeso",C79&lt;=34.9,"Obesidade Grau 1",C79&lt;=39.9,"Obesidade Grau 2",C79&gt;39.9,"Obesidade Grau 3")</f>
        <v>Obesidade Grau 2</v>
      </c>
      <c r="E79">
        <v>0</v>
      </c>
      <c r="F79" t="s">
        <v>10</v>
      </c>
      <c r="G79">
        <f>IF(Tabela1[[#This Row],[Fumante]]="Sim",1,0)</f>
        <v>0</v>
      </c>
      <c r="H79" t="s">
        <v>11</v>
      </c>
      <c r="I79" s="1">
        <v>153.24697</v>
      </c>
    </row>
    <row r="80" spans="1:9" x14ac:dyDescent="0.2">
      <c r="A80">
        <v>22</v>
      </c>
      <c r="B80" t="s">
        <v>7</v>
      </c>
      <c r="C80" s="3">
        <v>39.805</v>
      </c>
      <c r="D80" s="3" t="str" cm="1">
        <f t="array" ref="D80">_xlfn.IFS(C80&lt;17,"Muito abaixo do peso",C80&lt;=18.5,"Abaixo do peso",C80&lt;=24.9,"Peso normal",C80&lt;=29.9,"Sobrepeso",C80&lt;=34.9,"Obesidade Grau 1",C80&lt;=39.9,"Obesidade Grau 2",C80&gt;39.9,"Obesidade Grau 3")</f>
        <v>Obesidade Grau 2</v>
      </c>
      <c r="E80">
        <v>0</v>
      </c>
      <c r="F80" t="s">
        <v>10</v>
      </c>
      <c r="G80">
        <f>IF(Tabela1[[#This Row],[Fumante]]="Sim",1,0)</f>
        <v>0</v>
      </c>
      <c r="H80" t="s">
        <v>14</v>
      </c>
      <c r="I80" s="1">
        <v>275.502095</v>
      </c>
    </row>
    <row r="81" spans="1:9" x14ac:dyDescent="0.2">
      <c r="A81">
        <v>41</v>
      </c>
      <c r="B81" t="s">
        <v>7</v>
      </c>
      <c r="C81" s="3">
        <v>32.965000000000003</v>
      </c>
      <c r="D81" s="3" t="str" cm="1">
        <f t="array" ref="D81">_xlfn.IFS(C81&lt;17,"Muito abaixo do peso",C81&lt;=18.5,"Abaixo do peso",C81&lt;=24.9,"Peso normal",C81&lt;=29.9,"Sobrepeso",C81&lt;=34.9,"Obesidade Grau 1",C81&lt;=39.9,"Obesidade Grau 2",C81&gt;39.9,"Obesidade Grau 3")</f>
        <v>Obesidade Grau 1</v>
      </c>
      <c r="E81">
        <v>0</v>
      </c>
      <c r="F81" t="s">
        <v>10</v>
      </c>
      <c r="G81">
        <f>IF(Tabela1[[#This Row],[Fumante]]="Sim",1,0)</f>
        <v>0</v>
      </c>
      <c r="H81" t="s">
        <v>13</v>
      </c>
      <c r="I81" s="1">
        <v>657.10243500000001</v>
      </c>
    </row>
    <row r="82" spans="1:9" x14ac:dyDescent="0.2">
      <c r="A82">
        <v>31</v>
      </c>
      <c r="B82" t="s">
        <v>8</v>
      </c>
      <c r="C82" s="3">
        <v>26.885000000000002</v>
      </c>
      <c r="D82" s="3" t="str" cm="1">
        <f t="array" ref="D82">_xlfn.IFS(C82&lt;17,"Muito abaixo do peso",C82&lt;=18.5,"Abaixo do peso",C82&lt;=24.9,"Peso normal",C82&lt;=29.9,"Sobrepeso",C82&lt;=34.9,"Obesidade Grau 1",C82&lt;=39.9,"Obesidade Grau 2",C82&gt;39.9,"Obesidade Grau 3")</f>
        <v>Sobrepeso</v>
      </c>
      <c r="E82">
        <v>1</v>
      </c>
      <c r="F82" t="s">
        <v>10</v>
      </c>
      <c r="G82">
        <f>IF(Tabela1[[#This Row],[Fumante]]="Sim",1,0)</f>
        <v>0</v>
      </c>
      <c r="H82" t="s">
        <v>14</v>
      </c>
      <c r="I82" s="1">
        <v>444.12131499999998</v>
      </c>
    </row>
    <row r="83" spans="1:9" x14ac:dyDescent="0.2">
      <c r="A83">
        <v>45</v>
      </c>
      <c r="B83" t="s">
        <v>7</v>
      </c>
      <c r="C83" s="3">
        <v>38.284999999999997</v>
      </c>
      <c r="D83" s="3" t="str" cm="1">
        <f t="array" ref="D83">_xlfn.IFS(C83&lt;17,"Muito abaixo do peso",C83&lt;=18.5,"Abaixo do peso",C83&lt;=24.9,"Peso normal",C83&lt;=29.9,"Sobrepeso",C83&lt;=34.9,"Obesidade Grau 1",C83&lt;=39.9,"Obesidade Grau 2",C83&gt;39.9,"Obesidade Grau 3")</f>
        <v>Obesidade Grau 2</v>
      </c>
      <c r="E83">
        <v>0</v>
      </c>
      <c r="F83" t="s">
        <v>10</v>
      </c>
      <c r="G83">
        <f>IF(Tabela1[[#This Row],[Fumante]]="Sim",1,0)</f>
        <v>0</v>
      </c>
      <c r="H83" t="s">
        <v>14</v>
      </c>
      <c r="I83" s="1">
        <v>793.52911500000005</v>
      </c>
    </row>
    <row r="84" spans="1:9" x14ac:dyDescent="0.2">
      <c r="A84">
        <v>22</v>
      </c>
      <c r="B84" t="s">
        <v>8</v>
      </c>
      <c r="C84" s="3">
        <v>37.619999999999997</v>
      </c>
      <c r="D84" s="3" t="str" cm="1">
        <f t="array" ref="D84">_xlfn.IFS(C84&lt;17,"Muito abaixo do peso",C84&lt;=18.5,"Abaixo do peso",C84&lt;=24.9,"Peso normal",C84&lt;=29.9,"Sobrepeso",C84&lt;=34.9,"Obesidade Grau 1",C84&lt;=39.9,"Obesidade Grau 2",C84&gt;39.9,"Obesidade Grau 3")</f>
        <v>Obesidade Grau 2</v>
      </c>
      <c r="E84">
        <v>1</v>
      </c>
      <c r="F84" t="s">
        <v>9</v>
      </c>
      <c r="G84">
        <f>IF(Tabela1[[#This Row],[Fumante]]="Sim",1,0)</f>
        <v>1</v>
      </c>
      <c r="H84" t="s">
        <v>11</v>
      </c>
      <c r="I84" s="1">
        <v>3716.51638</v>
      </c>
    </row>
    <row r="85" spans="1:9" x14ac:dyDescent="0.2">
      <c r="A85">
        <v>48</v>
      </c>
      <c r="B85" t="s">
        <v>7</v>
      </c>
      <c r="C85" s="3">
        <v>41.23</v>
      </c>
      <c r="D85" s="3" t="str" cm="1">
        <f t="array" ref="D85">_xlfn.IFS(C85&lt;17,"Muito abaixo do peso",C85&lt;=18.5,"Abaixo do peso",C85&lt;=24.9,"Peso normal",C85&lt;=29.9,"Sobrepeso",C85&lt;=34.9,"Obesidade Grau 1",C85&lt;=39.9,"Obesidade Grau 2",C85&gt;39.9,"Obesidade Grau 3")</f>
        <v>Obesidade Grau 3</v>
      </c>
      <c r="E85">
        <v>4</v>
      </c>
      <c r="F85" t="s">
        <v>10</v>
      </c>
      <c r="G85">
        <f>IF(Tabela1[[#This Row],[Fumante]]="Sim",1,0)</f>
        <v>0</v>
      </c>
      <c r="H85" t="s">
        <v>13</v>
      </c>
      <c r="I85" s="1">
        <v>1103.36617</v>
      </c>
    </row>
    <row r="86" spans="1:9" x14ac:dyDescent="0.2">
      <c r="A86">
        <v>37</v>
      </c>
      <c r="B86" t="s">
        <v>7</v>
      </c>
      <c r="C86" s="3">
        <v>34.799999999999997</v>
      </c>
      <c r="D86" s="3" t="str" cm="1">
        <f t="array" ref="D86">_xlfn.IFS(C86&lt;17,"Muito abaixo do peso",C86&lt;=18.5,"Abaixo do peso",C86&lt;=24.9,"Peso normal",C86&lt;=29.9,"Sobrepeso",C86&lt;=34.9,"Obesidade Grau 1",C86&lt;=39.9,"Obesidade Grau 2",C86&gt;39.9,"Obesidade Grau 3")</f>
        <v>Obesidade Grau 1</v>
      </c>
      <c r="E86">
        <v>2</v>
      </c>
      <c r="F86" t="s">
        <v>9</v>
      </c>
      <c r="G86">
        <f>IF(Tabela1[[#This Row],[Fumante]]="Sim",1,0)</f>
        <v>1</v>
      </c>
      <c r="H86" t="s">
        <v>12</v>
      </c>
      <c r="I86" s="1">
        <v>3983.6518999999998</v>
      </c>
    </row>
    <row r="87" spans="1:9" x14ac:dyDescent="0.2">
      <c r="A87">
        <v>45</v>
      </c>
      <c r="B87" t="s">
        <v>8</v>
      </c>
      <c r="C87" s="3">
        <v>22.895</v>
      </c>
      <c r="D87" s="3" t="str" cm="1">
        <f t="array" ref="D87">_xlfn.IFS(C87&lt;17,"Muito abaixo do peso",C87&lt;=18.5,"Abaixo do peso",C87&lt;=24.9,"Peso normal",C87&lt;=29.9,"Sobrepeso",C87&lt;=34.9,"Obesidade Grau 1",C87&lt;=39.9,"Obesidade Grau 2",C87&gt;39.9,"Obesidade Grau 3")</f>
        <v>Peso normal</v>
      </c>
      <c r="E87">
        <v>2</v>
      </c>
      <c r="F87" t="s">
        <v>9</v>
      </c>
      <c r="G87">
        <f>IF(Tabela1[[#This Row],[Fumante]]="Sim",1,0)</f>
        <v>1</v>
      </c>
      <c r="H87" t="s">
        <v>13</v>
      </c>
      <c r="I87" s="1">
        <v>2109.8554049999998</v>
      </c>
    </row>
    <row r="88" spans="1:9" x14ac:dyDescent="0.2">
      <c r="A88">
        <v>57</v>
      </c>
      <c r="B88" t="s">
        <v>7</v>
      </c>
      <c r="C88" s="3">
        <v>31.16</v>
      </c>
      <c r="D88" s="3" t="str" cm="1">
        <f t="array" ref="D88">_xlfn.IFS(C88&lt;17,"Muito abaixo do peso",C88&lt;=18.5,"Abaixo do peso",C88&lt;=24.9,"Peso normal",C88&lt;=29.9,"Sobrepeso",C88&lt;=34.9,"Obesidade Grau 1",C88&lt;=39.9,"Obesidade Grau 2",C88&gt;39.9,"Obesidade Grau 3")</f>
        <v>Obesidade Grau 1</v>
      </c>
      <c r="E88">
        <v>0</v>
      </c>
      <c r="F88" t="s">
        <v>9</v>
      </c>
      <c r="G88">
        <f>IF(Tabela1[[#This Row],[Fumante]]="Sim",1,0)</f>
        <v>1</v>
      </c>
      <c r="H88" t="s">
        <v>13</v>
      </c>
      <c r="I88" s="1">
        <v>4357.8939399999999</v>
      </c>
    </row>
    <row r="89" spans="1:9" x14ac:dyDescent="0.2">
      <c r="A89">
        <v>56</v>
      </c>
      <c r="B89" t="s">
        <v>7</v>
      </c>
      <c r="C89" s="3">
        <v>27.2</v>
      </c>
      <c r="D89" s="3" t="str" cm="1">
        <f t="array" ref="D89">_xlfn.IFS(C89&lt;17,"Muito abaixo do peso",C89&lt;=18.5,"Abaixo do peso",C89&lt;=24.9,"Peso normal",C89&lt;=29.9,"Sobrepeso",C89&lt;=34.9,"Obesidade Grau 1",C89&lt;=39.9,"Obesidade Grau 2",C89&gt;39.9,"Obesidade Grau 3")</f>
        <v>Sobrepeso</v>
      </c>
      <c r="E89">
        <v>0</v>
      </c>
      <c r="F89" t="s">
        <v>10</v>
      </c>
      <c r="G89">
        <f>IF(Tabela1[[#This Row],[Fumante]]="Sim",1,0)</f>
        <v>0</v>
      </c>
      <c r="H89" t="s">
        <v>12</v>
      </c>
      <c r="I89" s="1">
        <v>1107.3175999999999</v>
      </c>
    </row>
    <row r="90" spans="1:9" x14ac:dyDescent="0.2">
      <c r="A90">
        <v>46</v>
      </c>
      <c r="B90" t="s">
        <v>7</v>
      </c>
      <c r="C90" s="3">
        <v>27.74</v>
      </c>
      <c r="D90" s="3" t="str" cm="1">
        <f t="array" ref="D90">_xlfn.IFS(C90&lt;17,"Muito abaixo do peso",C90&lt;=18.5,"Abaixo do peso",C90&lt;=24.9,"Peso normal",C90&lt;=29.9,"Sobrepeso",C90&lt;=34.9,"Obesidade Grau 1",C90&lt;=39.9,"Obesidade Grau 2",C90&gt;39.9,"Obesidade Grau 3")</f>
        <v>Sobrepeso</v>
      </c>
      <c r="E90">
        <v>0</v>
      </c>
      <c r="F90" t="s">
        <v>10</v>
      </c>
      <c r="G90">
        <f>IF(Tabela1[[#This Row],[Fumante]]="Sim",1,0)</f>
        <v>0</v>
      </c>
      <c r="H90" t="s">
        <v>13</v>
      </c>
      <c r="I90" s="1">
        <v>802.66665999999998</v>
      </c>
    </row>
    <row r="91" spans="1:9" x14ac:dyDescent="0.2">
      <c r="A91">
        <v>55</v>
      </c>
      <c r="B91" t="s">
        <v>7</v>
      </c>
      <c r="C91" s="3">
        <v>26.98</v>
      </c>
      <c r="D91" s="3" t="str" cm="1">
        <f t="array" ref="D91">_xlfn.IFS(C91&lt;17,"Muito abaixo do peso",C91&lt;=18.5,"Abaixo do peso",C91&lt;=24.9,"Peso normal",C91&lt;=29.9,"Sobrepeso",C91&lt;=34.9,"Obesidade Grau 1",C91&lt;=39.9,"Obesidade Grau 2",C91&gt;39.9,"Obesidade Grau 3")</f>
        <v>Sobrepeso</v>
      </c>
      <c r="E91">
        <v>0</v>
      </c>
      <c r="F91" t="s">
        <v>10</v>
      </c>
      <c r="G91">
        <f>IF(Tabela1[[#This Row],[Fumante]]="Sim",1,0)</f>
        <v>0</v>
      </c>
      <c r="H91" t="s">
        <v>13</v>
      </c>
      <c r="I91" s="1">
        <v>1108.2577200000001</v>
      </c>
    </row>
    <row r="92" spans="1:9" x14ac:dyDescent="0.2">
      <c r="A92">
        <v>21</v>
      </c>
      <c r="B92" t="s">
        <v>7</v>
      </c>
      <c r="C92" s="3">
        <v>39.49</v>
      </c>
      <c r="D92" s="3" t="str" cm="1">
        <f t="array" ref="D92">_xlfn.IFS(C92&lt;17,"Muito abaixo do peso",C92&lt;=18.5,"Abaixo do peso",C92&lt;=24.9,"Peso normal",C92&lt;=29.9,"Sobrepeso",C92&lt;=34.9,"Obesidade Grau 1",C92&lt;=39.9,"Obesidade Grau 2",C92&gt;39.9,"Obesidade Grau 3")</f>
        <v>Obesidade Grau 2</v>
      </c>
      <c r="E92">
        <v>0</v>
      </c>
      <c r="F92" t="s">
        <v>10</v>
      </c>
      <c r="G92">
        <f>IF(Tabela1[[#This Row],[Fumante]]="Sim",1,0)</f>
        <v>0</v>
      </c>
      <c r="H92" t="s">
        <v>11</v>
      </c>
      <c r="I92" s="1">
        <v>202.69740999999999</v>
      </c>
    </row>
    <row r="93" spans="1:9" x14ac:dyDescent="0.2">
      <c r="A93">
        <v>53</v>
      </c>
      <c r="B93" t="s">
        <v>7</v>
      </c>
      <c r="C93" s="3">
        <v>24.795000000000002</v>
      </c>
      <c r="D93" s="3" t="str" cm="1">
        <f t="array" ref="D93">_xlfn.IFS(C93&lt;17,"Muito abaixo do peso",C93&lt;=18.5,"Abaixo do peso",C93&lt;=24.9,"Peso normal",C93&lt;=29.9,"Sobrepeso",C93&lt;=34.9,"Obesidade Grau 1",C93&lt;=39.9,"Obesidade Grau 2",C93&gt;39.9,"Obesidade Grau 3")</f>
        <v>Peso normal</v>
      </c>
      <c r="E93">
        <v>1</v>
      </c>
      <c r="F93" t="s">
        <v>10</v>
      </c>
      <c r="G93">
        <f>IF(Tabela1[[#This Row],[Fumante]]="Sim",1,0)</f>
        <v>0</v>
      </c>
      <c r="H93" t="s">
        <v>13</v>
      </c>
      <c r="I93" s="1">
        <v>1094.213205</v>
      </c>
    </row>
    <row r="94" spans="1:9" x14ac:dyDescent="0.2">
      <c r="A94">
        <v>59</v>
      </c>
      <c r="B94" t="s">
        <v>8</v>
      </c>
      <c r="C94" s="3">
        <v>29.83</v>
      </c>
      <c r="D94" s="3" t="str" cm="1">
        <f t="array" ref="D94">_xlfn.IFS(C94&lt;17,"Muito abaixo do peso",C94&lt;=18.5,"Abaixo do peso",C94&lt;=24.9,"Peso normal",C94&lt;=29.9,"Sobrepeso",C94&lt;=34.9,"Obesidade Grau 1",C94&lt;=39.9,"Obesidade Grau 2",C94&gt;39.9,"Obesidade Grau 3")</f>
        <v>Sobrepeso</v>
      </c>
      <c r="E94">
        <v>3</v>
      </c>
      <c r="F94" t="s">
        <v>9</v>
      </c>
      <c r="G94">
        <f>IF(Tabela1[[#This Row],[Fumante]]="Sim",1,0)</f>
        <v>1</v>
      </c>
      <c r="H94" t="s">
        <v>14</v>
      </c>
      <c r="I94" s="1">
        <v>3018.4936699999998</v>
      </c>
    </row>
    <row r="95" spans="1:9" x14ac:dyDescent="0.2">
      <c r="A95">
        <v>35</v>
      </c>
      <c r="B95" t="s">
        <v>8</v>
      </c>
      <c r="C95" s="3">
        <v>34.770000000000003</v>
      </c>
      <c r="D95" s="3" t="str" cm="1">
        <f t="array" ref="D95">_xlfn.IFS(C95&lt;17,"Muito abaixo do peso",C95&lt;=18.5,"Abaixo do peso",C95&lt;=24.9,"Peso normal",C95&lt;=29.9,"Sobrepeso",C95&lt;=34.9,"Obesidade Grau 1",C95&lt;=39.9,"Obesidade Grau 2",C95&gt;39.9,"Obesidade Grau 3")</f>
        <v>Obesidade Grau 1</v>
      </c>
      <c r="E95">
        <v>2</v>
      </c>
      <c r="F95" t="s">
        <v>10</v>
      </c>
      <c r="G95">
        <f>IF(Tabela1[[#This Row],[Fumante]]="Sim",1,0)</f>
        <v>0</v>
      </c>
      <c r="H95" t="s">
        <v>13</v>
      </c>
      <c r="I95" s="1">
        <v>572.90053</v>
      </c>
    </row>
    <row r="96" spans="1:9" x14ac:dyDescent="0.2">
      <c r="A96">
        <v>64</v>
      </c>
      <c r="B96" t="s">
        <v>7</v>
      </c>
      <c r="C96" s="3">
        <v>31.3</v>
      </c>
      <c r="D96" s="3" t="str" cm="1">
        <f t="array" ref="D96">_xlfn.IFS(C96&lt;17,"Muito abaixo do peso",C96&lt;=18.5,"Abaixo do peso",C96&lt;=24.9,"Peso normal",C96&lt;=29.9,"Sobrepeso",C96&lt;=34.9,"Obesidade Grau 1",C96&lt;=39.9,"Obesidade Grau 2",C96&gt;39.9,"Obesidade Grau 3")</f>
        <v>Obesidade Grau 1</v>
      </c>
      <c r="E96">
        <v>2</v>
      </c>
      <c r="F96" t="s">
        <v>9</v>
      </c>
      <c r="G96">
        <f>IF(Tabela1[[#This Row],[Fumante]]="Sim",1,0)</f>
        <v>1</v>
      </c>
      <c r="H96" t="s">
        <v>12</v>
      </c>
      <c r="I96" s="1">
        <v>4729.1054999999997</v>
      </c>
    </row>
    <row r="97" spans="1:9" x14ac:dyDescent="0.2">
      <c r="A97">
        <v>28</v>
      </c>
      <c r="B97" t="s">
        <v>7</v>
      </c>
      <c r="C97" s="3">
        <v>37.619999999999997</v>
      </c>
      <c r="D97" s="3" t="str" cm="1">
        <f t="array" ref="D97">_xlfn.IFS(C97&lt;17,"Muito abaixo do peso",C97&lt;=18.5,"Abaixo do peso",C97&lt;=24.9,"Peso normal",C97&lt;=29.9,"Sobrepeso",C97&lt;=34.9,"Obesidade Grau 1",C97&lt;=39.9,"Obesidade Grau 2",C97&gt;39.9,"Obesidade Grau 3")</f>
        <v>Obesidade Grau 2</v>
      </c>
      <c r="E97">
        <v>1</v>
      </c>
      <c r="F97" t="s">
        <v>10</v>
      </c>
      <c r="G97">
        <f>IF(Tabela1[[#This Row],[Fumante]]="Sim",1,0)</f>
        <v>0</v>
      </c>
      <c r="H97" t="s">
        <v>11</v>
      </c>
      <c r="I97" s="1">
        <v>376.68838</v>
      </c>
    </row>
    <row r="98" spans="1:9" x14ac:dyDescent="0.2">
      <c r="A98">
        <v>54</v>
      </c>
      <c r="B98" t="s">
        <v>7</v>
      </c>
      <c r="C98" s="3">
        <v>30.8</v>
      </c>
      <c r="D98" s="3" t="str" cm="1">
        <f t="array" ref="D98">_xlfn.IFS(C98&lt;17,"Muito abaixo do peso",C98&lt;=18.5,"Abaixo do peso",C98&lt;=24.9,"Peso normal",C98&lt;=29.9,"Sobrepeso",C98&lt;=34.9,"Obesidade Grau 1",C98&lt;=39.9,"Obesidade Grau 2",C98&gt;39.9,"Obesidade Grau 3")</f>
        <v>Obesidade Grau 1</v>
      </c>
      <c r="E98">
        <v>3</v>
      </c>
      <c r="F98" t="s">
        <v>10</v>
      </c>
      <c r="G98">
        <f>IF(Tabela1[[#This Row],[Fumante]]="Sim",1,0)</f>
        <v>0</v>
      </c>
      <c r="H98" t="s">
        <v>12</v>
      </c>
      <c r="I98" s="1">
        <v>1210.5319999999999</v>
      </c>
    </row>
    <row r="99" spans="1:9" x14ac:dyDescent="0.2">
      <c r="A99">
        <v>55</v>
      </c>
      <c r="B99" t="s">
        <v>8</v>
      </c>
      <c r="C99" s="3">
        <v>38.28</v>
      </c>
      <c r="D99" s="3" t="str" cm="1">
        <f t="array" ref="D99">_xlfn.IFS(C99&lt;17,"Muito abaixo do peso",C99&lt;=18.5,"Abaixo do peso",C99&lt;=24.9,"Peso normal",C99&lt;=29.9,"Sobrepeso",C99&lt;=34.9,"Obesidade Grau 1",C99&lt;=39.9,"Obesidade Grau 2",C99&gt;39.9,"Obesidade Grau 3")</f>
        <v>Obesidade Grau 2</v>
      </c>
      <c r="E99">
        <v>0</v>
      </c>
      <c r="F99" t="s">
        <v>10</v>
      </c>
      <c r="G99">
        <f>IF(Tabela1[[#This Row],[Fumante]]="Sim",1,0)</f>
        <v>0</v>
      </c>
      <c r="H99" t="s">
        <v>11</v>
      </c>
      <c r="I99" s="1">
        <v>1022.62842</v>
      </c>
    </row>
    <row r="100" spans="1:9" x14ac:dyDescent="0.2">
      <c r="A100">
        <v>56</v>
      </c>
      <c r="B100" t="s">
        <v>8</v>
      </c>
      <c r="C100" s="3">
        <v>19.95</v>
      </c>
      <c r="D100" s="3" t="str" cm="1">
        <f t="array" ref="D100">_xlfn.IFS(C100&lt;17,"Muito abaixo do peso",C100&lt;=18.5,"Abaixo do peso",C100&lt;=24.9,"Peso normal",C100&lt;=29.9,"Sobrepeso",C100&lt;=34.9,"Obesidade Grau 1",C100&lt;=39.9,"Obesidade Grau 2",C100&gt;39.9,"Obesidade Grau 3")</f>
        <v>Peso normal</v>
      </c>
      <c r="E100">
        <v>0</v>
      </c>
      <c r="F100" t="s">
        <v>9</v>
      </c>
      <c r="G100">
        <f>IF(Tabela1[[#This Row],[Fumante]]="Sim",1,0)</f>
        <v>1</v>
      </c>
      <c r="H100" t="s">
        <v>14</v>
      </c>
      <c r="I100" s="1">
        <v>2241.26485</v>
      </c>
    </row>
    <row r="101" spans="1:9" x14ac:dyDescent="0.2">
      <c r="A101">
        <v>38</v>
      </c>
      <c r="B101" t="s">
        <v>8</v>
      </c>
      <c r="C101" s="3">
        <v>19.3</v>
      </c>
      <c r="D101" s="3" t="str" cm="1">
        <f t="array" ref="D101">_xlfn.IFS(C101&lt;17,"Muito abaixo do peso",C101&lt;=18.5,"Abaixo do peso",C101&lt;=24.9,"Peso normal",C101&lt;=29.9,"Sobrepeso",C101&lt;=34.9,"Obesidade Grau 1",C101&lt;=39.9,"Obesidade Grau 2",C101&gt;39.9,"Obesidade Grau 3")</f>
        <v>Peso normal</v>
      </c>
      <c r="E101">
        <v>0</v>
      </c>
      <c r="F101" t="s">
        <v>9</v>
      </c>
      <c r="G101">
        <f>IF(Tabela1[[#This Row],[Fumante]]="Sim",1,0)</f>
        <v>1</v>
      </c>
      <c r="H101" t="s">
        <v>12</v>
      </c>
      <c r="I101" s="1">
        <v>1582.0699</v>
      </c>
    </row>
    <row r="102" spans="1:9" x14ac:dyDescent="0.2">
      <c r="A102">
        <v>41</v>
      </c>
      <c r="B102" t="s">
        <v>7</v>
      </c>
      <c r="C102" s="3">
        <v>31.6</v>
      </c>
      <c r="D102" s="3" t="str" cm="1">
        <f t="array" ref="D102">_xlfn.IFS(C102&lt;17,"Muito abaixo do peso",C102&lt;=18.5,"Abaixo do peso",C102&lt;=24.9,"Peso normal",C102&lt;=29.9,"Sobrepeso",C102&lt;=34.9,"Obesidade Grau 1",C102&lt;=39.9,"Obesidade Grau 2",C102&gt;39.9,"Obesidade Grau 3")</f>
        <v>Obesidade Grau 1</v>
      </c>
      <c r="E102">
        <v>0</v>
      </c>
      <c r="F102" t="s">
        <v>10</v>
      </c>
      <c r="G102">
        <f>IF(Tabela1[[#This Row],[Fumante]]="Sim",1,0)</f>
        <v>0</v>
      </c>
      <c r="H102" t="s">
        <v>12</v>
      </c>
      <c r="I102" s="1">
        <v>618.61270000000002</v>
      </c>
    </row>
    <row r="103" spans="1:9" x14ac:dyDescent="0.2">
      <c r="A103">
        <v>30</v>
      </c>
      <c r="B103" t="s">
        <v>8</v>
      </c>
      <c r="C103" s="3">
        <v>25.46</v>
      </c>
      <c r="D103" s="3" t="str" cm="1">
        <f t="array" ref="D103">_xlfn.IFS(C103&lt;17,"Muito abaixo do peso",C103&lt;=18.5,"Abaixo do peso",C103&lt;=24.9,"Peso normal",C103&lt;=29.9,"Sobrepeso",C103&lt;=34.9,"Obesidade Grau 1",C103&lt;=39.9,"Obesidade Grau 2",C103&gt;39.9,"Obesidade Grau 3")</f>
        <v>Sobrepeso</v>
      </c>
      <c r="E103">
        <v>0</v>
      </c>
      <c r="F103" t="s">
        <v>10</v>
      </c>
      <c r="G103">
        <f>IF(Tabela1[[#This Row],[Fumante]]="Sim",1,0)</f>
        <v>0</v>
      </c>
      <c r="H103" t="s">
        <v>14</v>
      </c>
      <c r="I103" s="1">
        <v>364.50894</v>
      </c>
    </row>
    <row r="104" spans="1:9" x14ac:dyDescent="0.2">
      <c r="A104">
        <v>18</v>
      </c>
      <c r="B104" t="s">
        <v>7</v>
      </c>
      <c r="C104" s="3">
        <v>30.114999999999998</v>
      </c>
      <c r="D104" s="3" t="str" cm="1">
        <f t="array" ref="D104">_xlfn.IFS(C104&lt;17,"Muito abaixo do peso",C104&lt;=18.5,"Abaixo do peso",C104&lt;=24.9,"Peso normal",C104&lt;=29.9,"Sobrepeso",C104&lt;=34.9,"Obesidade Grau 1",C104&lt;=39.9,"Obesidade Grau 2",C104&gt;39.9,"Obesidade Grau 3")</f>
        <v>Obesidade Grau 1</v>
      </c>
      <c r="E104">
        <v>0</v>
      </c>
      <c r="F104" t="s">
        <v>10</v>
      </c>
      <c r="G104">
        <f>IF(Tabela1[[#This Row],[Fumante]]="Sim",1,0)</f>
        <v>0</v>
      </c>
      <c r="H104" t="s">
        <v>14</v>
      </c>
      <c r="I104" s="1">
        <v>2134.4846699999998</v>
      </c>
    </row>
    <row r="105" spans="1:9" x14ac:dyDescent="0.2">
      <c r="A105">
        <v>61</v>
      </c>
      <c r="B105" t="s">
        <v>7</v>
      </c>
      <c r="C105" s="3">
        <v>29.92</v>
      </c>
      <c r="D105" s="3" t="str" cm="1">
        <f t="array" ref="D105">_xlfn.IFS(C105&lt;17,"Muito abaixo do peso",C105&lt;=18.5,"Abaixo do peso",C105&lt;=24.9,"Peso normal",C105&lt;=29.9,"Sobrepeso",C105&lt;=34.9,"Obesidade Grau 1",C105&lt;=39.9,"Obesidade Grau 2",C105&gt;39.9,"Obesidade Grau 3")</f>
        <v>Obesidade Grau 1</v>
      </c>
      <c r="E105">
        <v>3</v>
      </c>
      <c r="F105" t="s">
        <v>9</v>
      </c>
      <c r="G105">
        <f>IF(Tabela1[[#This Row],[Fumante]]="Sim",1,0)</f>
        <v>1</v>
      </c>
      <c r="H105" t="s">
        <v>11</v>
      </c>
      <c r="I105" s="1">
        <v>3094.2191800000001</v>
      </c>
    </row>
    <row r="106" spans="1:9" x14ac:dyDescent="0.2">
      <c r="A106">
        <v>34</v>
      </c>
      <c r="B106" t="s">
        <v>7</v>
      </c>
      <c r="C106" s="3">
        <v>27.5</v>
      </c>
      <c r="D106" s="3" t="str" cm="1">
        <f t="array" ref="D106">_xlfn.IFS(C106&lt;17,"Muito abaixo do peso",C106&lt;=18.5,"Abaixo do peso",C106&lt;=24.9,"Peso normal",C106&lt;=29.9,"Sobrepeso",C106&lt;=34.9,"Obesidade Grau 1",C106&lt;=39.9,"Obesidade Grau 2",C106&gt;39.9,"Obesidade Grau 3")</f>
        <v>Sobrepeso</v>
      </c>
      <c r="E106">
        <v>1</v>
      </c>
      <c r="F106" t="s">
        <v>10</v>
      </c>
      <c r="G106">
        <f>IF(Tabela1[[#This Row],[Fumante]]="Sim",1,0)</f>
        <v>0</v>
      </c>
      <c r="H106" t="s">
        <v>12</v>
      </c>
      <c r="I106" s="1">
        <v>500.38530000000003</v>
      </c>
    </row>
    <row r="107" spans="1:9" x14ac:dyDescent="0.2">
      <c r="A107">
        <v>20</v>
      </c>
      <c r="B107" t="s">
        <v>8</v>
      </c>
      <c r="C107" s="3">
        <v>28.024999999999999</v>
      </c>
      <c r="D107" s="3" t="str" cm="1">
        <f t="array" ref="D107">_xlfn.IFS(C107&lt;17,"Muito abaixo do peso",C107&lt;=18.5,"Abaixo do peso",C107&lt;=24.9,"Peso normal",C107&lt;=29.9,"Sobrepeso",C107&lt;=34.9,"Obesidade Grau 1",C107&lt;=39.9,"Obesidade Grau 2",C107&gt;39.9,"Obesidade Grau 3")</f>
        <v>Sobrepeso</v>
      </c>
      <c r="E107">
        <v>1</v>
      </c>
      <c r="F107" t="s">
        <v>9</v>
      </c>
      <c r="G107">
        <f>IF(Tabela1[[#This Row],[Fumante]]="Sim",1,0)</f>
        <v>1</v>
      </c>
      <c r="H107" t="s">
        <v>13</v>
      </c>
      <c r="I107" s="1">
        <v>1756.037975</v>
      </c>
    </row>
    <row r="108" spans="1:9" x14ac:dyDescent="0.2">
      <c r="A108">
        <v>19</v>
      </c>
      <c r="B108" t="s">
        <v>7</v>
      </c>
      <c r="C108" s="3">
        <v>28.4</v>
      </c>
      <c r="D108" s="3" t="str" cm="1">
        <f t="array" ref="D108">_xlfn.IFS(C108&lt;17,"Muito abaixo do peso",C108&lt;=18.5,"Abaixo do peso",C108&lt;=24.9,"Peso normal",C108&lt;=29.9,"Sobrepeso",C108&lt;=34.9,"Obesidade Grau 1",C108&lt;=39.9,"Obesidade Grau 2",C108&gt;39.9,"Obesidade Grau 3")</f>
        <v>Sobrepeso</v>
      </c>
      <c r="E108">
        <v>1</v>
      </c>
      <c r="F108" t="s">
        <v>10</v>
      </c>
      <c r="G108">
        <f>IF(Tabela1[[#This Row],[Fumante]]="Sim",1,0)</f>
        <v>0</v>
      </c>
      <c r="H108" t="s">
        <v>12</v>
      </c>
      <c r="I108" s="1">
        <v>233.15189999999998</v>
      </c>
    </row>
    <row r="109" spans="1:9" x14ac:dyDescent="0.2">
      <c r="A109">
        <v>26</v>
      </c>
      <c r="B109" t="s">
        <v>8</v>
      </c>
      <c r="C109" s="3">
        <v>30.875</v>
      </c>
      <c r="D109" s="3" t="str" cm="1">
        <f t="array" ref="D109">_xlfn.IFS(C109&lt;17,"Muito abaixo do peso",C109&lt;=18.5,"Abaixo do peso",C109&lt;=24.9,"Peso normal",C109&lt;=29.9,"Sobrepeso",C109&lt;=34.9,"Obesidade Grau 1",C109&lt;=39.9,"Obesidade Grau 2",C109&gt;39.9,"Obesidade Grau 3")</f>
        <v>Obesidade Grau 1</v>
      </c>
      <c r="E109">
        <v>2</v>
      </c>
      <c r="F109" t="s">
        <v>10</v>
      </c>
      <c r="G109">
        <f>IF(Tabela1[[#This Row],[Fumante]]="Sim",1,0)</f>
        <v>0</v>
      </c>
      <c r="H109" t="s">
        <v>13</v>
      </c>
      <c r="I109" s="1">
        <v>387.73042500000003</v>
      </c>
    </row>
    <row r="110" spans="1:9" x14ac:dyDescent="0.2">
      <c r="A110">
        <v>29</v>
      </c>
      <c r="B110" t="s">
        <v>8</v>
      </c>
      <c r="C110" s="3">
        <v>27.94</v>
      </c>
      <c r="D110" s="3" t="str" cm="1">
        <f t="array" ref="D110">_xlfn.IFS(C110&lt;17,"Muito abaixo do peso",C110&lt;=18.5,"Abaixo do peso",C110&lt;=24.9,"Peso normal",C110&lt;=29.9,"Sobrepeso",C110&lt;=34.9,"Obesidade Grau 1",C110&lt;=39.9,"Obesidade Grau 2",C110&gt;39.9,"Obesidade Grau 3")</f>
        <v>Sobrepeso</v>
      </c>
      <c r="E110">
        <v>0</v>
      </c>
      <c r="F110" t="s">
        <v>10</v>
      </c>
      <c r="G110">
        <f>IF(Tabela1[[#This Row],[Fumante]]="Sim",1,0)</f>
        <v>0</v>
      </c>
      <c r="H110" t="s">
        <v>11</v>
      </c>
      <c r="I110" s="1">
        <v>286.71195999999998</v>
      </c>
    </row>
    <row r="111" spans="1:9" x14ac:dyDescent="0.2">
      <c r="A111">
        <v>63</v>
      </c>
      <c r="B111" t="s">
        <v>8</v>
      </c>
      <c r="C111" s="3">
        <v>35.090000000000003</v>
      </c>
      <c r="D111" s="3" t="str" cm="1">
        <f t="array" ref="D111">_xlfn.IFS(C111&lt;17,"Muito abaixo do peso",C111&lt;=18.5,"Abaixo do peso",C111&lt;=24.9,"Peso normal",C111&lt;=29.9,"Sobrepeso",C111&lt;=34.9,"Obesidade Grau 1",C111&lt;=39.9,"Obesidade Grau 2",C111&gt;39.9,"Obesidade Grau 3")</f>
        <v>Obesidade Grau 2</v>
      </c>
      <c r="E111">
        <v>0</v>
      </c>
      <c r="F111" t="s">
        <v>9</v>
      </c>
      <c r="G111">
        <f>IF(Tabela1[[#This Row],[Fumante]]="Sim",1,0)</f>
        <v>1</v>
      </c>
      <c r="H111" t="s">
        <v>11</v>
      </c>
      <c r="I111" s="1">
        <v>4705.55321</v>
      </c>
    </row>
    <row r="112" spans="1:9" x14ac:dyDescent="0.2">
      <c r="A112">
        <v>54</v>
      </c>
      <c r="B112" t="s">
        <v>8</v>
      </c>
      <c r="C112" s="3">
        <v>33.630000000000003</v>
      </c>
      <c r="D112" s="3" t="str" cm="1">
        <f t="array" ref="D112">_xlfn.IFS(C112&lt;17,"Muito abaixo do peso",C112&lt;=18.5,"Abaixo do peso",C112&lt;=24.9,"Peso normal",C112&lt;=29.9,"Sobrepeso",C112&lt;=34.9,"Obesidade Grau 1",C112&lt;=39.9,"Obesidade Grau 2",C112&gt;39.9,"Obesidade Grau 3")</f>
        <v>Obesidade Grau 1</v>
      </c>
      <c r="E112">
        <v>1</v>
      </c>
      <c r="F112" t="s">
        <v>10</v>
      </c>
      <c r="G112">
        <f>IF(Tabela1[[#This Row],[Fumante]]="Sim",1,0)</f>
        <v>0</v>
      </c>
      <c r="H112" t="s">
        <v>13</v>
      </c>
      <c r="I112" s="1">
        <v>1082.5253699999998</v>
      </c>
    </row>
    <row r="113" spans="1:9" x14ac:dyDescent="0.2">
      <c r="A113">
        <v>55</v>
      </c>
      <c r="B113" t="s">
        <v>7</v>
      </c>
      <c r="C113" s="3">
        <v>29.7</v>
      </c>
      <c r="D113" s="3" t="str" cm="1">
        <f t="array" ref="D113">_xlfn.IFS(C113&lt;17,"Muito abaixo do peso",C113&lt;=18.5,"Abaixo do peso",C113&lt;=24.9,"Peso normal",C113&lt;=29.9,"Sobrepeso",C113&lt;=34.9,"Obesidade Grau 1",C113&lt;=39.9,"Obesidade Grau 2",C113&gt;39.9,"Obesidade Grau 3")</f>
        <v>Sobrepeso</v>
      </c>
      <c r="E113">
        <v>2</v>
      </c>
      <c r="F113" t="s">
        <v>10</v>
      </c>
      <c r="G113">
        <f>IF(Tabela1[[#This Row],[Fumante]]="Sim",1,0)</f>
        <v>0</v>
      </c>
      <c r="H113" t="s">
        <v>12</v>
      </c>
      <c r="I113" s="1">
        <v>1188.1358</v>
      </c>
    </row>
    <row r="114" spans="1:9" x14ac:dyDescent="0.2">
      <c r="A114">
        <v>37</v>
      </c>
      <c r="B114" t="s">
        <v>8</v>
      </c>
      <c r="C114" s="3">
        <v>30.8</v>
      </c>
      <c r="D114" s="3" t="str" cm="1">
        <f t="array" ref="D114">_xlfn.IFS(C114&lt;17,"Muito abaixo do peso",C114&lt;=18.5,"Abaixo do peso",C114&lt;=24.9,"Peso normal",C114&lt;=29.9,"Sobrepeso",C114&lt;=34.9,"Obesidade Grau 1",C114&lt;=39.9,"Obesidade Grau 2",C114&gt;39.9,"Obesidade Grau 3")</f>
        <v>Obesidade Grau 1</v>
      </c>
      <c r="E114">
        <v>0</v>
      </c>
      <c r="F114" t="s">
        <v>10</v>
      </c>
      <c r="G114">
        <f>IF(Tabela1[[#This Row],[Fumante]]="Sim",1,0)</f>
        <v>0</v>
      </c>
      <c r="H114" t="s">
        <v>12</v>
      </c>
      <c r="I114" s="1">
        <v>464.67590000000001</v>
      </c>
    </row>
    <row r="115" spans="1:9" x14ac:dyDescent="0.2">
      <c r="A115">
        <v>21</v>
      </c>
      <c r="B115" t="s">
        <v>7</v>
      </c>
      <c r="C115" s="3">
        <v>35.72</v>
      </c>
      <c r="D115" s="3" t="str" cm="1">
        <f t="array" ref="D115">_xlfn.IFS(C115&lt;17,"Muito abaixo do peso",C115&lt;=18.5,"Abaixo do peso",C115&lt;=24.9,"Peso normal",C115&lt;=29.9,"Sobrepeso",C115&lt;=34.9,"Obesidade Grau 1",C115&lt;=39.9,"Obesidade Grau 2",C115&gt;39.9,"Obesidade Grau 3")</f>
        <v>Obesidade Grau 2</v>
      </c>
      <c r="E115">
        <v>0</v>
      </c>
      <c r="F115" t="s">
        <v>10</v>
      </c>
      <c r="G115">
        <f>IF(Tabela1[[#This Row],[Fumante]]="Sim",1,0)</f>
        <v>0</v>
      </c>
      <c r="H115" t="s">
        <v>13</v>
      </c>
      <c r="I115" s="1">
        <v>240.47337999999999</v>
      </c>
    </row>
    <row r="116" spans="1:9" x14ac:dyDescent="0.2">
      <c r="A116">
        <v>52</v>
      </c>
      <c r="B116" t="s">
        <v>8</v>
      </c>
      <c r="C116" s="3">
        <v>32.204999999999998</v>
      </c>
      <c r="D116" s="3" t="str" cm="1">
        <f t="array" ref="D116">_xlfn.IFS(C116&lt;17,"Muito abaixo do peso",C116&lt;=18.5,"Abaixo do peso",C116&lt;=24.9,"Peso normal",C116&lt;=29.9,"Sobrepeso",C116&lt;=34.9,"Obesidade Grau 1",C116&lt;=39.9,"Obesidade Grau 2",C116&gt;39.9,"Obesidade Grau 3")</f>
        <v>Obesidade Grau 1</v>
      </c>
      <c r="E116">
        <v>3</v>
      </c>
      <c r="F116" t="s">
        <v>10</v>
      </c>
      <c r="G116">
        <f>IF(Tabela1[[#This Row],[Fumante]]="Sim",1,0)</f>
        <v>0</v>
      </c>
      <c r="H116" t="s">
        <v>14</v>
      </c>
      <c r="I116" s="1">
        <v>1148.8316950000001</v>
      </c>
    </row>
    <row r="117" spans="1:9" x14ac:dyDescent="0.2">
      <c r="A117">
        <v>60</v>
      </c>
      <c r="B117" t="s">
        <v>8</v>
      </c>
      <c r="C117" s="3">
        <v>28.594999999999999</v>
      </c>
      <c r="D117" s="3" t="str" cm="1">
        <f t="array" ref="D117">_xlfn.IFS(C117&lt;17,"Muito abaixo do peso",C117&lt;=18.5,"Abaixo do peso",C117&lt;=24.9,"Peso normal",C117&lt;=29.9,"Sobrepeso",C117&lt;=34.9,"Obesidade Grau 1",C117&lt;=39.9,"Obesidade Grau 2",C117&gt;39.9,"Obesidade Grau 3")</f>
        <v>Sobrepeso</v>
      </c>
      <c r="E117">
        <v>0</v>
      </c>
      <c r="F117" t="s">
        <v>10</v>
      </c>
      <c r="G117">
        <f>IF(Tabela1[[#This Row],[Fumante]]="Sim",1,0)</f>
        <v>0</v>
      </c>
      <c r="H117" t="s">
        <v>14</v>
      </c>
      <c r="I117" s="1">
        <v>3025.9995559999998</v>
      </c>
    </row>
    <row r="118" spans="1:9" x14ac:dyDescent="0.2">
      <c r="A118">
        <v>58</v>
      </c>
      <c r="B118" t="s">
        <v>8</v>
      </c>
      <c r="C118" s="3">
        <v>49.06</v>
      </c>
      <c r="D118" s="3" t="str" cm="1">
        <f t="array" ref="D118">_xlfn.IFS(C118&lt;17,"Muito abaixo do peso",C118&lt;=18.5,"Abaixo do peso",C118&lt;=24.9,"Peso normal",C118&lt;=29.9,"Sobrepeso",C118&lt;=34.9,"Obesidade Grau 1",C118&lt;=39.9,"Obesidade Grau 2",C118&gt;39.9,"Obesidade Grau 3")</f>
        <v>Obesidade Grau 3</v>
      </c>
      <c r="E118">
        <v>0</v>
      </c>
      <c r="F118" t="s">
        <v>10</v>
      </c>
      <c r="G118">
        <f>IF(Tabela1[[#This Row],[Fumante]]="Sim",1,0)</f>
        <v>0</v>
      </c>
      <c r="H118" t="s">
        <v>11</v>
      </c>
      <c r="I118" s="1">
        <v>1138.1325400000001</v>
      </c>
    </row>
    <row r="119" spans="1:9" x14ac:dyDescent="0.2">
      <c r="A119">
        <v>29</v>
      </c>
      <c r="B119" t="s">
        <v>7</v>
      </c>
      <c r="C119" s="3">
        <v>27.94</v>
      </c>
      <c r="D119" s="3" t="str" cm="1">
        <f t="array" ref="D119">_xlfn.IFS(C119&lt;17,"Muito abaixo do peso",C119&lt;=18.5,"Abaixo do peso",C119&lt;=24.9,"Peso normal",C119&lt;=29.9,"Sobrepeso",C119&lt;=34.9,"Obesidade Grau 1",C119&lt;=39.9,"Obesidade Grau 2",C119&gt;39.9,"Obesidade Grau 3")</f>
        <v>Sobrepeso</v>
      </c>
      <c r="E119">
        <v>1</v>
      </c>
      <c r="F119" t="s">
        <v>9</v>
      </c>
      <c r="G119">
        <f>IF(Tabela1[[#This Row],[Fumante]]="Sim",1,0)</f>
        <v>1</v>
      </c>
      <c r="H119" t="s">
        <v>11</v>
      </c>
      <c r="I119" s="1">
        <v>1910.7779600000001</v>
      </c>
    </row>
    <row r="120" spans="1:9" x14ac:dyDescent="0.2">
      <c r="A120">
        <v>49</v>
      </c>
      <c r="B120" t="s">
        <v>7</v>
      </c>
      <c r="C120" s="3">
        <v>27.17</v>
      </c>
      <c r="D120" s="3" t="str" cm="1">
        <f t="array" ref="D120">_xlfn.IFS(C120&lt;17,"Muito abaixo do peso",C120&lt;=18.5,"Abaixo do peso",C120&lt;=24.9,"Peso normal",C120&lt;=29.9,"Sobrepeso",C120&lt;=34.9,"Obesidade Grau 1",C120&lt;=39.9,"Obesidade Grau 2",C120&gt;39.9,"Obesidade Grau 3")</f>
        <v>Sobrepeso</v>
      </c>
      <c r="E120">
        <v>0</v>
      </c>
      <c r="F120" t="s">
        <v>10</v>
      </c>
      <c r="G120">
        <f>IF(Tabela1[[#This Row],[Fumante]]="Sim",1,0)</f>
        <v>0</v>
      </c>
      <c r="H120" t="s">
        <v>11</v>
      </c>
      <c r="I120" s="1">
        <v>860.13292999999999</v>
      </c>
    </row>
    <row r="121" spans="1:9" x14ac:dyDescent="0.2">
      <c r="A121">
        <v>37</v>
      </c>
      <c r="B121" t="s">
        <v>7</v>
      </c>
      <c r="C121" s="3">
        <v>23.37</v>
      </c>
      <c r="D121" s="3" t="str" cm="1">
        <f t="array" ref="D121">_xlfn.IFS(C121&lt;17,"Muito abaixo do peso",C121&lt;=18.5,"Abaixo do peso",C121&lt;=24.9,"Peso normal",C121&lt;=29.9,"Sobrepeso",C121&lt;=34.9,"Obesidade Grau 1",C121&lt;=39.9,"Obesidade Grau 2",C121&gt;39.9,"Obesidade Grau 3")</f>
        <v>Peso normal</v>
      </c>
      <c r="E121">
        <v>2</v>
      </c>
      <c r="F121" t="s">
        <v>10</v>
      </c>
      <c r="G121">
        <f>IF(Tabela1[[#This Row],[Fumante]]="Sim",1,0)</f>
        <v>0</v>
      </c>
      <c r="H121" t="s">
        <v>13</v>
      </c>
      <c r="I121" s="1">
        <v>668.64313000000004</v>
      </c>
    </row>
    <row r="122" spans="1:9" x14ac:dyDescent="0.2">
      <c r="A122">
        <v>44</v>
      </c>
      <c r="B122" t="s">
        <v>8</v>
      </c>
      <c r="C122" s="3">
        <v>37.1</v>
      </c>
      <c r="D122" s="3" t="str" cm="1">
        <f t="array" ref="D122">_xlfn.IFS(C122&lt;17,"Muito abaixo do peso",C122&lt;=18.5,"Abaixo do peso",C122&lt;=24.9,"Peso normal",C122&lt;=29.9,"Sobrepeso",C122&lt;=34.9,"Obesidade Grau 1",C122&lt;=39.9,"Obesidade Grau 2",C122&gt;39.9,"Obesidade Grau 3")</f>
        <v>Obesidade Grau 2</v>
      </c>
      <c r="E122">
        <v>2</v>
      </c>
      <c r="F122" t="s">
        <v>10</v>
      </c>
      <c r="G122">
        <f>IF(Tabela1[[#This Row],[Fumante]]="Sim",1,0)</f>
        <v>0</v>
      </c>
      <c r="H122" t="s">
        <v>12</v>
      </c>
      <c r="I122" s="1">
        <v>774.03370000000007</v>
      </c>
    </row>
    <row r="123" spans="1:9" x14ac:dyDescent="0.2">
      <c r="A123">
        <v>18</v>
      </c>
      <c r="B123" t="s">
        <v>8</v>
      </c>
      <c r="C123" s="3">
        <v>23.75</v>
      </c>
      <c r="D123" s="3" t="str" cm="1">
        <f t="array" ref="D123">_xlfn.IFS(C123&lt;17,"Muito abaixo do peso",C123&lt;=18.5,"Abaixo do peso",C123&lt;=24.9,"Peso normal",C123&lt;=29.9,"Sobrepeso",C123&lt;=34.9,"Obesidade Grau 1",C123&lt;=39.9,"Obesidade Grau 2",C123&gt;39.9,"Obesidade Grau 3")</f>
        <v>Peso normal</v>
      </c>
      <c r="E123">
        <v>0</v>
      </c>
      <c r="F123" t="s">
        <v>10</v>
      </c>
      <c r="G123">
        <f>IF(Tabela1[[#This Row],[Fumante]]="Sim",1,0)</f>
        <v>0</v>
      </c>
      <c r="H123" t="s">
        <v>14</v>
      </c>
      <c r="I123" s="1">
        <v>170.56244999999998</v>
      </c>
    </row>
    <row r="124" spans="1:9" x14ac:dyDescent="0.2">
      <c r="A124">
        <v>20</v>
      </c>
      <c r="B124" t="s">
        <v>7</v>
      </c>
      <c r="C124" s="3">
        <v>28.975000000000001</v>
      </c>
      <c r="D124" s="3" t="str" cm="1">
        <f t="array" ref="D124">_xlfn.IFS(C124&lt;17,"Muito abaixo do peso",C124&lt;=18.5,"Abaixo do peso",C124&lt;=24.9,"Peso normal",C124&lt;=29.9,"Sobrepeso",C124&lt;=34.9,"Obesidade Grau 1",C124&lt;=39.9,"Obesidade Grau 2",C124&gt;39.9,"Obesidade Grau 3")</f>
        <v>Sobrepeso</v>
      </c>
      <c r="E124">
        <v>0</v>
      </c>
      <c r="F124" t="s">
        <v>10</v>
      </c>
      <c r="G124">
        <f>IF(Tabela1[[#This Row],[Fumante]]="Sim",1,0)</f>
        <v>0</v>
      </c>
      <c r="H124" t="s">
        <v>13</v>
      </c>
      <c r="I124" s="1">
        <v>225.747525</v>
      </c>
    </row>
    <row r="125" spans="1:9" x14ac:dyDescent="0.2">
      <c r="A125">
        <v>44</v>
      </c>
      <c r="B125" t="s">
        <v>8</v>
      </c>
      <c r="C125" s="3">
        <v>31.35</v>
      </c>
      <c r="D125" s="3" t="str" cm="1">
        <f t="array" ref="D125">_xlfn.IFS(C125&lt;17,"Muito abaixo do peso",C125&lt;=18.5,"Abaixo do peso",C125&lt;=24.9,"Peso normal",C125&lt;=29.9,"Sobrepeso",C125&lt;=34.9,"Obesidade Grau 1",C125&lt;=39.9,"Obesidade Grau 2",C125&gt;39.9,"Obesidade Grau 3")</f>
        <v>Obesidade Grau 1</v>
      </c>
      <c r="E125">
        <v>1</v>
      </c>
      <c r="F125" t="s">
        <v>9</v>
      </c>
      <c r="G125">
        <f>IF(Tabela1[[#This Row],[Fumante]]="Sim",1,0)</f>
        <v>1</v>
      </c>
      <c r="H125" t="s">
        <v>14</v>
      </c>
      <c r="I125" s="1">
        <v>3955.6494499999999</v>
      </c>
    </row>
    <row r="126" spans="1:9" x14ac:dyDescent="0.2">
      <c r="A126">
        <v>47</v>
      </c>
      <c r="B126" t="s">
        <v>7</v>
      </c>
      <c r="C126" s="3">
        <v>33.914999999999999</v>
      </c>
      <c r="D126" s="3" t="str" cm="1">
        <f t="array" ref="D126">_xlfn.IFS(C126&lt;17,"Muito abaixo do peso",C126&lt;=18.5,"Abaixo do peso",C126&lt;=24.9,"Peso normal",C126&lt;=29.9,"Sobrepeso",C126&lt;=34.9,"Obesidade Grau 1",C126&lt;=39.9,"Obesidade Grau 2",C126&gt;39.9,"Obesidade Grau 3")</f>
        <v>Obesidade Grau 1</v>
      </c>
      <c r="E126">
        <v>3</v>
      </c>
      <c r="F126" t="s">
        <v>10</v>
      </c>
      <c r="G126">
        <f>IF(Tabela1[[#This Row],[Fumante]]="Sim",1,0)</f>
        <v>0</v>
      </c>
      <c r="H126" t="s">
        <v>13</v>
      </c>
      <c r="I126" s="1">
        <v>1011.500885</v>
      </c>
    </row>
    <row r="127" spans="1:9" x14ac:dyDescent="0.2">
      <c r="A127">
        <v>26</v>
      </c>
      <c r="B127" t="s">
        <v>7</v>
      </c>
      <c r="C127" s="3">
        <v>28.785</v>
      </c>
      <c r="D127" s="3" t="str" cm="1">
        <f t="array" ref="D127">_xlfn.IFS(C127&lt;17,"Muito abaixo do peso",C127&lt;=18.5,"Abaixo do peso",C127&lt;=24.9,"Peso normal",C127&lt;=29.9,"Sobrepeso",C127&lt;=34.9,"Obesidade Grau 1",C127&lt;=39.9,"Obesidade Grau 2",C127&gt;39.9,"Obesidade Grau 3")</f>
        <v>Sobrepeso</v>
      </c>
      <c r="E127">
        <v>0</v>
      </c>
      <c r="F127" t="s">
        <v>10</v>
      </c>
      <c r="G127">
        <f>IF(Tabela1[[#This Row],[Fumante]]="Sim",1,0)</f>
        <v>0</v>
      </c>
      <c r="H127" t="s">
        <v>14</v>
      </c>
      <c r="I127" s="1">
        <v>338.53991500000001</v>
      </c>
    </row>
    <row r="128" spans="1:9" x14ac:dyDescent="0.2">
      <c r="A128">
        <v>19</v>
      </c>
      <c r="B128" t="s">
        <v>7</v>
      </c>
      <c r="C128" s="3">
        <v>28.3</v>
      </c>
      <c r="D128" s="3" t="str" cm="1">
        <f t="array" ref="D128">_xlfn.IFS(C128&lt;17,"Muito abaixo do peso",C128&lt;=18.5,"Abaixo do peso",C128&lt;=24.9,"Peso normal",C128&lt;=29.9,"Sobrepeso",C128&lt;=34.9,"Obesidade Grau 1",C128&lt;=39.9,"Obesidade Grau 2",C128&gt;39.9,"Obesidade Grau 3")</f>
        <v>Sobrepeso</v>
      </c>
      <c r="E128">
        <v>0</v>
      </c>
      <c r="F128" t="s">
        <v>9</v>
      </c>
      <c r="G128">
        <f>IF(Tabela1[[#This Row],[Fumante]]="Sim",1,0)</f>
        <v>1</v>
      </c>
      <c r="H128" t="s">
        <v>12</v>
      </c>
      <c r="I128" s="1">
        <v>1708.1080000000002</v>
      </c>
    </row>
    <row r="129" spans="1:9" x14ac:dyDescent="0.2">
      <c r="A129">
        <v>52</v>
      </c>
      <c r="B129" t="s">
        <v>7</v>
      </c>
      <c r="C129" s="3">
        <v>37.4</v>
      </c>
      <c r="D129" s="3" t="str" cm="1">
        <f t="array" ref="D129">_xlfn.IFS(C129&lt;17,"Muito abaixo do peso",C129&lt;=18.5,"Abaixo do peso",C129&lt;=24.9,"Peso normal",C129&lt;=29.9,"Sobrepeso",C129&lt;=34.9,"Obesidade Grau 1",C129&lt;=39.9,"Obesidade Grau 2",C129&gt;39.9,"Obesidade Grau 3")</f>
        <v>Obesidade Grau 2</v>
      </c>
      <c r="E129">
        <v>0</v>
      </c>
      <c r="F129" t="s">
        <v>10</v>
      </c>
      <c r="G129">
        <f>IF(Tabela1[[#This Row],[Fumante]]="Sim",1,0)</f>
        <v>0</v>
      </c>
      <c r="H129" t="s">
        <v>12</v>
      </c>
      <c r="I129" s="1">
        <v>963.4538</v>
      </c>
    </row>
    <row r="130" spans="1:9" x14ac:dyDescent="0.2">
      <c r="A130">
        <v>32</v>
      </c>
      <c r="B130" t="s">
        <v>7</v>
      </c>
      <c r="C130" s="3">
        <v>17.765000000000001</v>
      </c>
      <c r="D130" s="3" t="str" cm="1">
        <f t="array" ref="D130">_xlfn.IFS(C130&lt;17,"Muito abaixo do peso",C130&lt;=18.5,"Abaixo do peso",C130&lt;=24.9,"Peso normal",C130&lt;=29.9,"Sobrepeso",C130&lt;=34.9,"Obesidade Grau 1",C130&lt;=39.9,"Obesidade Grau 2",C130&gt;39.9,"Obesidade Grau 3")</f>
        <v>Abaixo do peso</v>
      </c>
      <c r="E130">
        <v>2</v>
      </c>
      <c r="F130" t="s">
        <v>9</v>
      </c>
      <c r="G130">
        <f>IF(Tabela1[[#This Row],[Fumante]]="Sim",1,0)</f>
        <v>1</v>
      </c>
      <c r="H130" t="s">
        <v>13</v>
      </c>
      <c r="I130" s="1">
        <v>3273.4186300000001</v>
      </c>
    </row>
    <row r="131" spans="1:9" x14ac:dyDescent="0.2">
      <c r="A131">
        <v>38</v>
      </c>
      <c r="B131" t="s">
        <v>8</v>
      </c>
      <c r="C131" s="3">
        <v>34.700000000000003</v>
      </c>
      <c r="D131" s="3" t="str" cm="1">
        <f t="array" ref="D131">_xlfn.IFS(C131&lt;17,"Muito abaixo do peso",C131&lt;=18.5,"Abaixo do peso",C131&lt;=24.9,"Peso normal",C131&lt;=29.9,"Sobrepeso",C131&lt;=34.9,"Obesidade Grau 1",C131&lt;=39.9,"Obesidade Grau 2",C131&gt;39.9,"Obesidade Grau 3")</f>
        <v>Obesidade Grau 1</v>
      </c>
      <c r="E131">
        <v>2</v>
      </c>
      <c r="F131" t="s">
        <v>10</v>
      </c>
      <c r="G131">
        <f>IF(Tabela1[[#This Row],[Fumante]]="Sim",1,0)</f>
        <v>0</v>
      </c>
      <c r="H131" t="s">
        <v>12</v>
      </c>
      <c r="I131" s="1">
        <v>608.2405</v>
      </c>
    </row>
    <row r="132" spans="1:9" x14ac:dyDescent="0.2">
      <c r="A132">
        <v>59</v>
      </c>
      <c r="B132" t="s">
        <v>7</v>
      </c>
      <c r="C132" s="3">
        <v>26.504999999999999</v>
      </c>
      <c r="D132" s="3" t="str" cm="1">
        <f t="array" ref="D132">_xlfn.IFS(C132&lt;17,"Muito abaixo do peso",C132&lt;=18.5,"Abaixo do peso",C132&lt;=24.9,"Peso normal",C132&lt;=29.9,"Sobrepeso",C132&lt;=34.9,"Obesidade Grau 1",C132&lt;=39.9,"Obesidade Grau 2",C132&gt;39.9,"Obesidade Grau 3")</f>
        <v>Sobrepeso</v>
      </c>
      <c r="E132">
        <v>0</v>
      </c>
      <c r="F132" t="s">
        <v>10</v>
      </c>
      <c r="G132">
        <f>IF(Tabela1[[#This Row],[Fumante]]="Sim",1,0)</f>
        <v>0</v>
      </c>
      <c r="H132" t="s">
        <v>14</v>
      </c>
      <c r="I132" s="1">
        <v>1281.5444949999999</v>
      </c>
    </row>
    <row r="133" spans="1:9" x14ac:dyDescent="0.2">
      <c r="A133">
        <v>61</v>
      </c>
      <c r="B133" t="s">
        <v>7</v>
      </c>
      <c r="C133" s="3">
        <v>22.04</v>
      </c>
      <c r="D133" s="3" t="str" cm="1">
        <f t="array" ref="D133">_xlfn.IFS(C133&lt;17,"Muito abaixo do peso",C133&lt;=18.5,"Abaixo do peso",C133&lt;=24.9,"Peso normal",C133&lt;=29.9,"Sobrepeso",C133&lt;=34.9,"Obesidade Grau 1",C133&lt;=39.9,"Obesidade Grau 2",C133&gt;39.9,"Obesidade Grau 3")</f>
        <v>Peso normal</v>
      </c>
      <c r="E133">
        <v>0</v>
      </c>
      <c r="F133" t="s">
        <v>10</v>
      </c>
      <c r="G133">
        <f>IF(Tabela1[[#This Row],[Fumante]]="Sim",1,0)</f>
        <v>0</v>
      </c>
      <c r="H133" t="s">
        <v>14</v>
      </c>
      <c r="I133" s="1">
        <v>1361.6358599999999</v>
      </c>
    </row>
    <row r="134" spans="1:9" x14ac:dyDescent="0.2">
      <c r="A134">
        <v>53</v>
      </c>
      <c r="B134" t="s">
        <v>7</v>
      </c>
      <c r="C134" s="3">
        <v>35.9</v>
      </c>
      <c r="D134" s="3" t="str" cm="1">
        <f t="array" ref="D134">_xlfn.IFS(C134&lt;17,"Muito abaixo do peso",C134&lt;=18.5,"Abaixo do peso",C134&lt;=24.9,"Peso normal",C134&lt;=29.9,"Sobrepeso",C134&lt;=34.9,"Obesidade Grau 1",C134&lt;=39.9,"Obesidade Grau 2",C134&gt;39.9,"Obesidade Grau 3")</f>
        <v>Obesidade Grau 2</v>
      </c>
      <c r="E134">
        <v>2</v>
      </c>
      <c r="F134" t="s">
        <v>10</v>
      </c>
      <c r="G134">
        <f>IF(Tabela1[[#This Row],[Fumante]]="Sim",1,0)</f>
        <v>0</v>
      </c>
      <c r="H134" t="s">
        <v>12</v>
      </c>
      <c r="I134" s="1">
        <v>1116.3568</v>
      </c>
    </row>
    <row r="135" spans="1:9" x14ac:dyDescent="0.2">
      <c r="A135">
        <v>19</v>
      </c>
      <c r="B135" t="s">
        <v>8</v>
      </c>
      <c r="C135" s="3">
        <v>25.555</v>
      </c>
      <c r="D135" s="3" t="str" cm="1">
        <f t="array" ref="D135">_xlfn.IFS(C135&lt;17,"Muito abaixo do peso",C135&lt;=18.5,"Abaixo do peso",C135&lt;=24.9,"Peso normal",C135&lt;=29.9,"Sobrepeso",C135&lt;=34.9,"Obesidade Grau 1",C135&lt;=39.9,"Obesidade Grau 2",C135&gt;39.9,"Obesidade Grau 3")</f>
        <v>Sobrepeso</v>
      </c>
      <c r="E135">
        <v>0</v>
      </c>
      <c r="F135" t="s">
        <v>10</v>
      </c>
      <c r="G135">
        <f>IF(Tabela1[[#This Row],[Fumante]]="Sim",1,0)</f>
        <v>0</v>
      </c>
      <c r="H135" t="s">
        <v>13</v>
      </c>
      <c r="I135" s="1">
        <v>163.25644500000001</v>
      </c>
    </row>
    <row r="136" spans="1:9" x14ac:dyDescent="0.2">
      <c r="A136">
        <v>20</v>
      </c>
      <c r="B136" t="s">
        <v>7</v>
      </c>
      <c r="C136" s="3">
        <v>28.785</v>
      </c>
      <c r="D136" s="3" t="str" cm="1">
        <f t="array" ref="D136">_xlfn.IFS(C136&lt;17,"Muito abaixo do peso",C136&lt;=18.5,"Abaixo do peso",C136&lt;=24.9,"Peso normal",C136&lt;=29.9,"Sobrepeso",C136&lt;=34.9,"Obesidade Grau 1",C136&lt;=39.9,"Obesidade Grau 2",C136&gt;39.9,"Obesidade Grau 3")</f>
        <v>Sobrepeso</v>
      </c>
      <c r="E136">
        <v>0</v>
      </c>
      <c r="F136" t="s">
        <v>10</v>
      </c>
      <c r="G136">
        <f>IF(Tabela1[[#This Row],[Fumante]]="Sim",1,0)</f>
        <v>0</v>
      </c>
      <c r="H136" t="s">
        <v>14</v>
      </c>
      <c r="I136" s="1">
        <v>245.721115</v>
      </c>
    </row>
    <row r="137" spans="1:9" x14ac:dyDescent="0.2">
      <c r="A137">
        <v>22</v>
      </c>
      <c r="B137" t="s">
        <v>7</v>
      </c>
      <c r="C137" s="3">
        <v>28.05</v>
      </c>
      <c r="D137" s="3" t="str" cm="1">
        <f t="array" ref="D137">_xlfn.IFS(C137&lt;17,"Muito abaixo do peso",C137&lt;=18.5,"Abaixo do peso",C137&lt;=24.9,"Peso normal",C137&lt;=29.9,"Sobrepeso",C137&lt;=34.9,"Obesidade Grau 1",C137&lt;=39.9,"Obesidade Grau 2",C137&gt;39.9,"Obesidade Grau 3")</f>
        <v>Sobrepeso</v>
      </c>
      <c r="E137">
        <v>0</v>
      </c>
      <c r="F137" t="s">
        <v>10</v>
      </c>
      <c r="G137">
        <f>IF(Tabela1[[#This Row],[Fumante]]="Sim",1,0)</f>
        <v>0</v>
      </c>
      <c r="H137" t="s">
        <v>11</v>
      </c>
      <c r="I137" s="1">
        <v>215.56815</v>
      </c>
    </row>
    <row r="138" spans="1:9" x14ac:dyDescent="0.2">
      <c r="A138">
        <v>19</v>
      </c>
      <c r="B138" t="s">
        <v>8</v>
      </c>
      <c r="C138" s="3">
        <v>34.1</v>
      </c>
      <c r="D138" s="3" t="str" cm="1">
        <f t="array" ref="D138">_xlfn.IFS(C138&lt;17,"Muito abaixo do peso",C138&lt;=18.5,"Abaixo do peso",C138&lt;=24.9,"Peso normal",C138&lt;=29.9,"Sobrepeso",C138&lt;=34.9,"Obesidade Grau 1",C138&lt;=39.9,"Obesidade Grau 2",C138&gt;39.9,"Obesidade Grau 3")</f>
        <v>Obesidade Grau 1</v>
      </c>
      <c r="E138">
        <v>0</v>
      </c>
      <c r="F138" t="s">
        <v>10</v>
      </c>
      <c r="G138">
        <f>IF(Tabela1[[#This Row],[Fumante]]="Sim",1,0)</f>
        <v>0</v>
      </c>
      <c r="H138" t="s">
        <v>12</v>
      </c>
      <c r="I138" s="1">
        <v>126.1442</v>
      </c>
    </row>
    <row r="139" spans="1:9" x14ac:dyDescent="0.2">
      <c r="A139">
        <v>22</v>
      </c>
      <c r="B139" t="s">
        <v>8</v>
      </c>
      <c r="C139" s="3">
        <v>25.175000000000001</v>
      </c>
      <c r="D139" s="3" t="str" cm="1">
        <f t="array" ref="D139">_xlfn.IFS(C139&lt;17,"Muito abaixo do peso",C139&lt;=18.5,"Abaixo do peso",C139&lt;=24.9,"Peso normal",C139&lt;=29.9,"Sobrepeso",C139&lt;=34.9,"Obesidade Grau 1",C139&lt;=39.9,"Obesidade Grau 2",C139&gt;39.9,"Obesidade Grau 3")</f>
        <v>Sobrepeso</v>
      </c>
      <c r="E139">
        <v>0</v>
      </c>
      <c r="F139" t="s">
        <v>10</v>
      </c>
      <c r="G139">
        <f>IF(Tabela1[[#This Row],[Fumante]]="Sim",1,0)</f>
        <v>0</v>
      </c>
      <c r="H139" t="s">
        <v>13</v>
      </c>
      <c r="I139" s="1">
        <v>204.56852499999999</v>
      </c>
    </row>
    <row r="140" spans="1:9" x14ac:dyDescent="0.2">
      <c r="A140">
        <v>54</v>
      </c>
      <c r="B140" t="s">
        <v>7</v>
      </c>
      <c r="C140" s="3">
        <v>31.9</v>
      </c>
      <c r="D140" s="3" t="str" cm="1">
        <f t="array" ref="D140">_xlfn.IFS(C140&lt;17,"Muito abaixo do peso",C140&lt;=18.5,"Abaixo do peso",C140&lt;=24.9,"Peso normal",C140&lt;=29.9,"Sobrepeso",C140&lt;=34.9,"Obesidade Grau 1",C140&lt;=39.9,"Obesidade Grau 2",C140&gt;39.9,"Obesidade Grau 3")</f>
        <v>Obesidade Grau 1</v>
      </c>
      <c r="E140">
        <v>3</v>
      </c>
      <c r="F140" t="s">
        <v>10</v>
      </c>
      <c r="G140">
        <f>IF(Tabela1[[#This Row],[Fumante]]="Sim",1,0)</f>
        <v>0</v>
      </c>
      <c r="H140" t="s">
        <v>11</v>
      </c>
      <c r="I140" s="1">
        <v>2732.2733859999998</v>
      </c>
    </row>
    <row r="141" spans="1:9" x14ac:dyDescent="0.2">
      <c r="A141">
        <v>22</v>
      </c>
      <c r="B141" t="s">
        <v>7</v>
      </c>
      <c r="C141" s="3">
        <v>36</v>
      </c>
      <c r="D141" s="3" t="str" cm="1">
        <f t="array" ref="D141">_xlfn.IFS(C141&lt;17,"Muito abaixo do peso",C141&lt;=18.5,"Abaixo do peso",C141&lt;=24.9,"Peso normal",C141&lt;=29.9,"Sobrepeso",C141&lt;=34.9,"Obesidade Grau 1",C141&lt;=39.9,"Obesidade Grau 2",C141&gt;39.9,"Obesidade Grau 3")</f>
        <v>Obesidade Grau 2</v>
      </c>
      <c r="E141">
        <v>0</v>
      </c>
      <c r="F141" t="s">
        <v>10</v>
      </c>
      <c r="G141">
        <f>IF(Tabela1[[#This Row],[Fumante]]="Sim",1,0)</f>
        <v>0</v>
      </c>
      <c r="H141" t="s">
        <v>12</v>
      </c>
      <c r="I141" s="1">
        <v>216.67320000000001</v>
      </c>
    </row>
    <row r="142" spans="1:9" x14ac:dyDescent="0.2">
      <c r="A142">
        <v>34</v>
      </c>
      <c r="B142" t="s">
        <v>8</v>
      </c>
      <c r="C142" s="3">
        <v>22.42</v>
      </c>
      <c r="D142" s="3" t="str" cm="1">
        <f t="array" ref="D142">_xlfn.IFS(C142&lt;17,"Muito abaixo do peso",C142&lt;=18.5,"Abaixo do peso",C142&lt;=24.9,"Peso normal",C142&lt;=29.9,"Sobrepeso",C142&lt;=34.9,"Obesidade Grau 1",C142&lt;=39.9,"Obesidade Grau 2",C142&gt;39.9,"Obesidade Grau 3")</f>
        <v>Peso normal</v>
      </c>
      <c r="E142">
        <v>2</v>
      </c>
      <c r="F142" t="s">
        <v>10</v>
      </c>
      <c r="G142">
        <f>IF(Tabela1[[#This Row],[Fumante]]="Sim",1,0)</f>
        <v>0</v>
      </c>
      <c r="H142" t="s">
        <v>14</v>
      </c>
      <c r="I142" s="1">
        <v>2737.5904780000001</v>
      </c>
    </row>
    <row r="143" spans="1:9" x14ac:dyDescent="0.2">
      <c r="A143">
        <v>26</v>
      </c>
      <c r="B143" t="s">
        <v>8</v>
      </c>
      <c r="C143" s="3">
        <v>32.49</v>
      </c>
      <c r="D143" s="3" t="str" cm="1">
        <f t="array" ref="D143">_xlfn.IFS(C143&lt;17,"Muito abaixo do peso",C143&lt;=18.5,"Abaixo do peso",C143&lt;=24.9,"Peso normal",C143&lt;=29.9,"Sobrepeso",C143&lt;=34.9,"Obesidade Grau 1",C143&lt;=39.9,"Obesidade Grau 2",C143&gt;39.9,"Obesidade Grau 3")</f>
        <v>Obesidade Grau 1</v>
      </c>
      <c r="E143">
        <v>1</v>
      </c>
      <c r="F143" t="s">
        <v>10</v>
      </c>
      <c r="G143">
        <f>IF(Tabela1[[#This Row],[Fumante]]="Sim",1,0)</f>
        <v>0</v>
      </c>
      <c r="H143" t="s">
        <v>14</v>
      </c>
      <c r="I143" s="1">
        <v>349.05491000000001</v>
      </c>
    </row>
    <row r="144" spans="1:9" x14ac:dyDescent="0.2">
      <c r="A144">
        <v>34</v>
      </c>
      <c r="B144" t="s">
        <v>8</v>
      </c>
      <c r="C144" s="3">
        <v>25.3</v>
      </c>
      <c r="D144" s="3" t="str" cm="1">
        <f t="array" ref="D144">_xlfn.IFS(C144&lt;17,"Muito abaixo do peso",C144&lt;=18.5,"Abaixo do peso",C144&lt;=24.9,"Peso normal",C144&lt;=29.9,"Sobrepeso",C144&lt;=34.9,"Obesidade Grau 1",C144&lt;=39.9,"Obesidade Grau 2",C144&gt;39.9,"Obesidade Grau 3")</f>
        <v>Sobrepeso</v>
      </c>
      <c r="E144">
        <v>2</v>
      </c>
      <c r="F144" t="s">
        <v>9</v>
      </c>
      <c r="G144">
        <f>IF(Tabela1[[#This Row],[Fumante]]="Sim",1,0)</f>
        <v>1</v>
      </c>
      <c r="H144" t="s">
        <v>11</v>
      </c>
      <c r="I144" s="1">
        <v>1897.2494999999999</v>
      </c>
    </row>
    <row r="145" spans="1:9" x14ac:dyDescent="0.2">
      <c r="A145">
        <v>29</v>
      </c>
      <c r="B145" t="s">
        <v>8</v>
      </c>
      <c r="C145" s="3">
        <v>29.734999999999999</v>
      </c>
      <c r="D145" s="3" t="str" cm="1">
        <f t="array" ref="D145">_xlfn.IFS(C145&lt;17,"Muito abaixo do peso",C145&lt;=18.5,"Abaixo do peso",C145&lt;=24.9,"Peso normal",C145&lt;=29.9,"Sobrepeso",C145&lt;=34.9,"Obesidade Grau 1",C145&lt;=39.9,"Obesidade Grau 2",C145&gt;39.9,"Obesidade Grau 3")</f>
        <v>Sobrepeso</v>
      </c>
      <c r="E145">
        <v>2</v>
      </c>
      <c r="F145" t="s">
        <v>10</v>
      </c>
      <c r="G145">
        <f>IF(Tabela1[[#This Row],[Fumante]]="Sim",1,0)</f>
        <v>0</v>
      </c>
      <c r="H145" t="s">
        <v>13</v>
      </c>
      <c r="I145" s="1">
        <v>1815.7876000000001</v>
      </c>
    </row>
    <row r="146" spans="1:9" x14ac:dyDescent="0.2">
      <c r="A146">
        <v>30</v>
      </c>
      <c r="B146" t="s">
        <v>8</v>
      </c>
      <c r="C146" s="3">
        <v>28.69</v>
      </c>
      <c r="D146" s="3" t="str" cm="1">
        <f t="array" ref="D146">_xlfn.IFS(C146&lt;17,"Muito abaixo do peso",C146&lt;=18.5,"Abaixo do peso",C146&lt;=24.9,"Peso normal",C146&lt;=29.9,"Sobrepeso",C146&lt;=34.9,"Obesidade Grau 1",C146&lt;=39.9,"Obesidade Grau 2",C146&gt;39.9,"Obesidade Grau 3")</f>
        <v>Sobrepeso</v>
      </c>
      <c r="E146">
        <v>3</v>
      </c>
      <c r="F146" t="s">
        <v>9</v>
      </c>
      <c r="G146">
        <f>IF(Tabela1[[#This Row],[Fumante]]="Sim",1,0)</f>
        <v>1</v>
      </c>
      <c r="H146" t="s">
        <v>13</v>
      </c>
      <c r="I146" s="1">
        <v>2074.5989099999997</v>
      </c>
    </row>
    <row r="147" spans="1:9" x14ac:dyDescent="0.2">
      <c r="A147">
        <v>29</v>
      </c>
      <c r="B147" t="s">
        <v>7</v>
      </c>
      <c r="C147" s="3">
        <v>38.83</v>
      </c>
      <c r="D147" s="3" t="str" cm="1">
        <f t="array" ref="D147">_xlfn.IFS(C147&lt;17,"Muito abaixo do peso",C147&lt;=18.5,"Abaixo do peso",C147&lt;=24.9,"Peso normal",C147&lt;=29.9,"Sobrepeso",C147&lt;=34.9,"Obesidade Grau 1",C147&lt;=39.9,"Obesidade Grau 2",C147&gt;39.9,"Obesidade Grau 3")</f>
        <v>Obesidade Grau 2</v>
      </c>
      <c r="E147">
        <v>3</v>
      </c>
      <c r="F147" t="s">
        <v>10</v>
      </c>
      <c r="G147">
        <f>IF(Tabela1[[#This Row],[Fumante]]="Sim",1,0)</f>
        <v>0</v>
      </c>
      <c r="H147" t="s">
        <v>11</v>
      </c>
      <c r="I147" s="1">
        <v>513.82566999999995</v>
      </c>
    </row>
    <row r="148" spans="1:9" x14ac:dyDescent="0.2">
      <c r="A148">
        <v>46</v>
      </c>
      <c r="B148" t="s">
        <v>8</v>
      </c>
      <c r="C148" s="3">
        <v>30.495000000000001</v>
      </c>
      <c r="D148" s="3" t="str" cm="1">
        <f t="array" ref="D148">_xlfn.IFS(C148&lt;17,"Muito abaixo do peso",C148&lt;=18.5,"Abaixo do peso",C148&lt;=24.9,"Peso normal",C148&lt;=29.9,"Sobrepeso",C148&lt;=34.9,"Obesidade Grau 1",C148&lt;=39.9,"Obesidade Grau 2",C148&gt;39.9,"Obesidade Grau 3")</f>
        <v>Obesidade Grau 1</v>
      </c>
      <c r="E148">
        <v>3</v>
      </c>
      <c r="F148" t="s">
        <v>9</v>
      </c>
      <c r="G148">
        <f>IF(Tabela1[[#This Row],[Fumante]]="Sim",1,0)</f>
        <v>1</v>
      </c>
      <c r="H148" t="s">
        <v>13</v>
      </c>
      <c r="I148" s="1">
        <v>4072.0551050000004</v>
      </c>
    </row>
    <row r="149" spans="1:9" x14ac:dyDescent="0.2">
      <c r="A149">
        <v>51</v>
      </c>
      <c r="B149" t="s">
        <v>7</v>
      </c>
      <c r="C149" s="3">
        <v>37.729999999999997</v>
      </c>
      <c r="D149" s="3" t="str" cm="1">
        <f t="array" ref="D149">_xlfn.IFS(C149&lt;17,"Muito abaixo do peso",C149&lt;=18.5,"Abaixo do peso",C149&lt;=24.9,"Peso normal",C149&lt;=29.9,"Sobrepeso",C149&lt;=34.9,"Obesidade Grau 1",C149&lt;=39.9,"Obesidade Grau 2",C149&gt;39.9,"Obesidade Grau 3")</f>
        <v>Obesidade Grau 2</v>
      </c>
      <c r="E149">
        <v>1</v>
      </c>
      <c r="F149" t="s">
        <v>10</v>
      </c>
      <c r="G149">
        <f>IF(Tabela1[[#This Row],[Fumante]]="Sim",1,0)</f>
        <v>0</v>
      </c>
      <c r="H149" t="s">
        <v>11</v>
      </c>
      <c r="I149" s="1">
        <v>987.76077000000009</v>
      </c>
    </row>
    <row r="150" spans="1:9" x14ac:dyDescent="0.2">
      <c r="A150">
        <v>53</v>
      </c>
      <c r="B150" t="s">
        <v>7</v>
      </c>
      <c r="C150" s="3">
        <v>37.43</v>
      </c>
      <c r="D150" s="3" t="str" cm="1">
        <f t="array" ref="D150">_xlfn.IFS(C150&lt;17,"Muito abaixo do peso",C150&lt;=18.5,"Abaixo do peso",C150&lt;=24.9,"Peso normal",C150&lt;=29.9,"Sobrepeso",C150&lt;=34.9,"Obesidade Grau 1",C150&lt;=39.9,"Obesidade Grau 2",C150&gt;39.9,"Obesidade Grau 3")</f>
        <v>Obesidade Grau 2</v>
      </c>
      <c r="E150">
        <v>1</v>
      </c>
      <c r="F150" t="s">
        <v>10</v>
      </c>
      <c r="G150">
        <f>IF(Tabela1[[#This Row],[Fumante]]="Sim",1,0)</f>
        <v>0</v>
      </c>
      <c r="H150" t="s">
        <v>13</v>
      </c>
      <c r="I150" s="1">
        <v>1095.96947</v>
      </c>
    </row>
    <row r="151" spans="1:9" x14ac:dyDescent="0.2">
      <c r="A151">
        <v>19</v>
      </c>
      <c r="B151" t="s">
        <v>8</v>
      </c>
      <c r="C151" s="3">
        <v>28.4</v>
      </c>
      <c r="D151" s="3" t="str" cm="1">
        <f t="array" ref="D151">_xlfn.IFS(C151&lt;17,"Muito abaixo do peso",C151&lt;=18.5,"Abaixo do peso",C151&lt;=24.9,"Peso normal",C151&lt;=29.9,"Sobrepeso",C151&lt;=34.9,"Obesidade Grau 1",C151&lt;=39.9,"Obesidade Grau 2",C151&gt;39.9,"Obesidade Grau 3")</f>
        <v>Sobrepeso</v>
      </c>
      <c r="E151">
        <v>1</v>
      </c>
      <c r="F151" t="s">
        <v>10</v>
      </c>
      <c r="G151">
        <f>IF(Tabela1[[#This Row],[Fumante]]="Sim",1,0)</f>
        <v>0</v>
      </c>
      <c r="H151" t="s">
        <v>12</v>
      </c>
      <c r="I151" s="1">
        <v>184.25190000000001</v>
      </c>
    </row>
    <row r="152" spans="1:9" x14ac:dyDescent="0.2">
      <c r="A152">
        <v>35</v>
      </c>
      <c r="B152" t="s">
        <v>8</v>
      </c>
      <c r="C152" s="3">
        <v>24.13</v>
      </c>
      <c r="D152" s="3" t="str" cm="1">
        <f t="array" ref="D152">_xlfn.IFS(C152&lt;17,"Muito abaixo do peso",C152&lt;=18.5,"Abaixo do peso",C152&lt;=24.9,"Peso normal",C152&lt;=29.9,"Sobrepeso",C152&lt;=34.9,"Obesidade Grau 1",C152&lt;=39.9,"Obesidade Grau 2",C152&gt;39.9,"Obesidade Grau 3")</f>
        <v>Peso normal</v>
      </c>
      <c r="E152">
        <v>1</v>
      </c>
      <c r="F152" t="s">
        <v>10</v>
      </c>
      <c r="G152">
        <f>IF(Tabela1[[#This Row],[Fumante]]="Sim",1,0)</f>
        <v>0</v>
      </c>
      <c r="H152" t="s">
        <v>13</v>
      </c>
      <c r="I152" s="1">
        <v>512.52157</v>
      </c>
    </row>
    <row r="153" spans="1:9" x14ac:dyDescent="0.2">
      <c r="A153">
        <v>48</v>
      </c>
      <c r="B153" t="s">
        <v>8</v>
      </c>
      <c r="C153" s="3">
        <v>29.7</v>
      </c>
      <c r="D153" s="3" t="str" cm="1">
        <f t="array" ref="D153">_xlfn.IFS(C153&lt;17,"Muito abaixo do peso",C153&lt;=18.5,"Abaixo do peso",C153&lt;=24.9,"Peso normal",C153&lt;=29.9,"Sobrepeso",C153&lt;=34.9,"Obesidade Grau 1",C153&lt;=39.9,"Obesidade Grau 2",C153&gt;39.9,"Obesidade Grau 3")</f>
        <v>Sobrepeso</v>
      </c>
      <c r="E153">
        <v>0</v>
      </c>
      <c r="F153" t="s">
        <v>10</v>
      </c>
      <c r="G153">
        <f>IF(Tabela1[[#This Row],[Fumante]]="Sim",1,0)</f>
        <v>0</v>
      </c>
      <c r="H153" t="s">
        <v>11</v>
      </c>
      <c r="I153" s="1">
        <v>778.96350000000007</v>
      </c>
    </row>
    <row r="154" spans="1:9" x14ac:dyDescent="0.2">
      <c r="A154">
        <v>32</v>
      </c>
      <c r="B154" t="s">
        <v>7</v>
      </c>
      <c r="C154" s="3">
        <v>37.145000000000003</v>
      </c>
      <c r="D154" s="3" t="str" cm="1">
        <f t="array" ref="D154">_xlfn.IFS(C154&lt;17,"Muito abaixo do peso",C154&lt;=18.5,"Abaixo do peso",C154&lt;=24.9,"Peso normal",C154&lt;=29.9,"Sobrepeso",C154&lt;=34.9,"Obesidade Grau 1",C154&lt;=39.9,"Obesidade Grau 2",C154&gt;39.9,"Obesidade Grau 3")</f>
        <v>Obesidade Grau 2</v>
      </c>
      <c r="E154">
        <v>3</v>
      </c>
      <c r="F154" t="s">
        <v>10</v>
      </c>
      <c r="G154">
        <f>IF(Tabela1[[#This Row],[Fumante]]="Sim",1,0)</f>
        <v>0</v>
      </c>
      <c r="H154" t="s">
        <v>14</v>
      </c>
      <c r="I154" s="1">
        <v>633.43435499999998</v>
      </c>
    </row>
    <row r="155" spans="1:9" x14ac:dyDescent="0.2">
      <c r="A155">
        <v>42</v>
      </c>
      <c r="B155" t="s">
        <v>7</v>
      </c>
      <c r="C155" s="3">
        <v>23.37</v>
      </c>
      <c r="D155" s="3" t="str" cm="1">
        <f t="array" ref="D155">_xlfn.IFS(C155&lt;17,"Muito abaixo do peso",C155&lt;=18.5,"Abaixo do peso",C155&lt;=24.9,"Peso normal",C155&lt;=29.9,"Sobrepeso",C155&lt;=34.9,"Obesidade Grau 1",C155&lt;=39.9,"Obesidade Grau 2",C155&gt;39.9,"Obesidade Grau 3")</f>
        <v>Peso normal</v>
      </c>
      <c r="E155">
        <v>0</v>
      </c>
      <c r="F155" t="s">
        <v>9</v>
      </c>
      <c r="G155">
        <f>IF(Tabela1[[#This Row],[Fumante]]="Sim",1,0)</f>
        <v>1</v>
      </c>
      <c r="H155" t="s">
        <v>14</v>
      </c>
      <c r="I155" s="1">
        <v>1996.4746299999999</v>
      </c>
    </row>
    <row r="156" spans="1:9" x14ac:dyDescent="0.2">
      <c r="A156">
        <v>40</v>
      </c>
      <c r="B156" t="s">
        <v>7</v>
      </c>
      <c r="C156" s="3">
        <v>25.46</v>
      </c>
      <c r="D156" s="3" t="str" cm="1">
        <f t="array" ref="D156">_xlfn.IFS(C156&lt;17,"Muito abaixo do peso",C156&lt;=18.5,"Abaixo do peso",C156&lt;=24.9,"Peso normal",C156&lt;=29.9,"Sobrepeso",C156&lt;=34.9,"Obesidade Grau 1",C156&lt;=39.9,"Obesidade Grau 2",C156&gt;39.9,"Obesidade Grau 3")</f>
        <v>Sobrepeso</v>
      </c>
      <c r="E156">
        <v>1</v>
      </c>
      <c r="F156" t="s">
        <v>10</v>
      </c>
      <c r="G156">
        <f>IF(Tabela1[[#This Row],[Fumante]]="Sim",1,0)</f>
        <v>0</v>
      </c>
      <c r="H156" t="s">
        <v>14</v>
      </c>
      <c r="I156" s="1">
        <v>707.71893999999998</v>
      </c>
    </row>
    <row r="157" spans="1:9" x14ac:dyDescent="0.2">
      <c r="A157">
        <v>44</v>
      </c>
      <c r="B157" t="s">
        <v>8</v>
      </c>
      <c r="C157" s="3">
        <v>39.520000000000003</v>
      </c>
      <c r="D157" s="3" t="str" cm="1">
        <f t="array" ref="D157">_xlfn.IFS(C157&lt;17,"Muito abaixo do peso",C157&lt;=18.5,"Abaixo do peso",C157&lt;=24.9,"Peso normal",C157&lt;=29.9,"Sobrepeso",C157&lt;=34.9,"Obesidade Grau 1",C157&lt;=39.9,"Obesidade Grau 2",C157&gt;39.9,"Obesidade Grau 3")</f>
        <v>Obesidade Grau 2</v>
      </c>
      <c r="E157">
        <v>0</v>
      </c>
      <c r="F157" t="s">
        <v>10</v>
      </c>
      <c r="G157">
        <f>IF(Tabela1[[#This Row],[Fumante]]="Sim",1,0)</f>
        <v>0</v>
      </c>
      <c r="H157" t="s">
        <v>13</v>
      </c>
      <c r="I157" s="1">
        <v>694.87007999999992</v>
      </c>
    </row>
    <row r="158" spans="1:9" x14ac:dyDescent="0.2">
      <c r="A158">
        <v>48</v>
      </c>
      <c r="B158" t="s">
        <v>8</v>
      </c>
      <c r="C158" s="3">
        <v>24.42</v>
      </c>
      <c r="D158" s="3" t="str" cm="1">
        <f t="array" ref="D158">_xlfn.IFS(C158&lt;17,"Muito abaixo do peso",C158&lt;=18.5,"Abaixo do peso",C158&lt;=24.9,"Peso normal",C158&lt;=29.9,"Sobrepeso",C158&lt;=34.9,"Obesidade Grau 1",C158&lt;=39.9,"Obesidade Grau 2",C158&gt;39.9,"Obesidade Grau 3")</f>
        <v>Peso normal</v>
      </c>
      <c r="E158">
        <v>0</v>
      </c>
      <c r="F158" t="s">
        <v>9</v>
      </c>
      <c r="G158">
        <f>IF(Tabela1[[#This Row],[Fumante]]="Sim",1,0)</f>
        <v>1</v>
      </c>
      <c r="H158" t="s">
        <v>11</v>
      </c>
      <c r="I158" s="1">
        <v>2122.3675800000001</v>
      </c>
    </row>
    <row r="159" spans="1:9" x14ac:dyDescent="0.2">
      <c r="A159">
        <v>18</v>
      </c>
      <c r="B159" t="s">
        <v>8</v>
      </c>
      <c r="C159" s="3">
        <v>25.175000000000001</v>
      </c>
      <c r="D159" s="3" t="str" cm="1">
        <f t="array" ref="D159">_xlfn.IFS(C159&lt;17,"Muito abaixo do peso",C159&lt;=18.5,"Abaixo do peso",C159&lt;=24.9,"Peso normal",C159&lt;=29.9,"Sobrepeso",C159&lt;=34.9,"Obesidade Grau 1",C159&lt;=39.9,"Obesidade Grau 2",C159&gt;39.9,"Obesidade Grau 3")</f>
        <v>Sobrepeso</v>
      </c>
      <c r="E159">
        <v>0</v>
      </c>
      <c r="F159" t="s">
        <v>9</v>
      </c>
      <c r="G159">
        <f>IF(Tabela1[[#This Row],[Fumante]]="Sim",1,0)</f>
        <v>1</v>
      </c>
      <c r="H159" t="s">
        <v>14</v>
      </c>
      <c r="I159" s="1">
        <v>1551.818025</v>
      </c>
    </row>
    <row r="160" spans="1:9" x14ac:dyDescent="0.2">
      <c r="A160">
        <v>30</v>
      </c>
      <c r="B160" t="s">
        <v>8</v>
      </c>
      <c r="C160" s="3">
        <v>35.53</v>
      </c>
      <c r="D160" s="3" t="str" cm="1">
        <f t="array" ref="D160">_xlfn.IFS(C160&lt;17,"Muito abaixo do peso",C160&lt;=18.5,"Abaixo do peso",C160&lt;=24.9,"Peso normal",C160&lt;=29.9,"Sobrepeso",C160&lt;=34.9,"Obesidade Grau 1",C160&lt;=39.9,"Obesidade Grau 2",C160&gt;39.9,"Obesidade Grau 3")</f>
        <v>Obesidade Grau 2</v>
      </c>
      <c r="E160">
        <v>0</v>
      </c>
      <c r="F160" t="s">
        <v>9</v>
      </c>
      <c r="G160">
        <f>IF(Tabela1[[#This Row],[Fumante]]="Sim",1,0)</f>
        <v>1</v>
      </c>
      <c r="H160" t="s">
        <v>11</v>
      </c>
      <c r="I160" s="1">
        <v>3695.02567</v>
      </c>
    </row>
    <row r="161" spans="1:9" x14ac:dyDescent="0.2">
      <c r="A161">
        <v>50</v>
      </c>
      <c r="B161" t="s">
        <v>7</v>
      </c>
      <c r="C161" s="3">
        <v>27.83</v>
      </c>
      <c r="D161" s="3" t="str" cm="1">
        <f t="array" ref="D161">_xlfn.IFS(C161&lt;17,"Muito abaixo do peso",C161&lt;=18.5,"Abaixo do peso",C161&lt;=24.9,"Peso normal",C161&lt;=29.9,"Sobrepeso",C161&lt;=34.9,"Obesidade Grau 1",C161&lt;=39.9,"Obesidade Grau 2",C161&gt;39.9,"Obesidade Grau 3")</f>
        <v>Sobrepeso</v>
      </c>
      <c r="E161">
        <v>3</v>
      </c>
      <c r="F161" t="s">
        <v>10</v>
      </c>
      <c r="G161">
        <f>IF(Tabela1[[#This Row],[Fumante]]="Sim",1,0)</f>
        <v>0</v>
      </c>
      <c r="H161" t="s">
        <v>11</v>
      </c>
      <c r="I161" s="1">
        <v>1974.9383379999999</v>
      </c>
    </row>
    <row r="162" spans="1:9" x14ac:dyDescent="0.2">
      <c r="A162">
        <v>42</v>
      </c>
      <c r="B162" t="s">
        <v>7</v>
      </c>
      <c r="C162" s="3">
        <v>26.6</v>
      </c>
      <c r="D162" s="3" t="str" cm="1">
        <f t="array" ref="D162">_xlfn.IFS(C162&lt;17,"Muito abaixo do peso",C162&lt;=18.5,"Abaixo do peso",C162&lt;=24.9,"Peso normal",C162&lt;=29.9,"Sobrepeso",C162&lt;=34.9,"Obesidade Grau 1",C162&lt;=39.9,"Obesidade Grau 2",C162&gt;39.9,"Obesidade Grau 3")</f>
        <v>Sobrepeso</v>
      </c>
      <c r="E162">
        <v>0</v>
      </c>
      <c r="F162" t="s">
        <v>9</v>
      </c>
      <c r="G162">
        <f>IF(Tabela1[[#This Row],[Fumante]]="Sim",1,0)</f>
        <v>1</v>
      </c>
      <c r="H162" t="s">
        <v>13</v>
      </c>
      <c r="I162" s="1">
        <v>2134.8705999999997</v>
      </c>
    </row>
    <row r="163" spans="1:9" x14ac:dyDescent="0.2">
      <c r="A163">
        <v>18</v>
      </c>
      <c r="B163" t="s">
        <v>7</v>
      </c>
      <c r="C163" s="3">
        <v>36.85</v>
      </c>
      <c r="D163" s="3" t="str" cm="1">
        <f t="array" ref="D163">_xlfn.IFS(C163&lt;17,"Muito abaixo do peso",C163&lt;=18.5,"Abaixo do peso",C163&lt;=24.9,"Peso normal",C163&lt;=29.9,"Sobrepeso",C163&lt;=34.9,"Obesidade Grau 1",C163&lt;=39.9,"Obesidade Grau 2",C163&gt;39.9,"Obesidade Grau 3")</f>
        <v>Obesidade Grau 2</v>
      </c>
      <c r="E163">
        <v>0</v>
      </c>
      <c r="F163" t="s">
        <v>9</v>
      </c>
      <c r="G163">
        <f>IF(Tabela1[[#This Row],[Fumante]]="Sim",1,0)</f>
        <v>1</v>
      </c>
      <c r="H163" t="s">
        <v>11</v>
      </c>
      <c r="I163" s="1">
        <v>3614.9483500000001</v>
      </c>
    </row>
    <row r="164" spans="1:9" x14ac:dyDescent="0.2">
      <c r="A164">
        <v>54</v>
      </c>
      <c r="B164" t="s">
        <v>8</v>
      </c>
      <c r="C164" s="3">
        <v>39.6</v>
      </c>
      <c r="D164" s="3" t="str" cm="1">
        <f t="array" ref="D164">_xlfn.IFS(C164&lt;17,"Muito abaixo do peso",C164&lt;=18.5,"Abaixo do peso",C164&lt;=24.9,"Peso normal",C164&lt;=29.9,"Sobrepeso",C164&lt;=34.9,"Obesidade Grau 1",C164&lt;=39.9,"Obesidade Grau 2",C164&gt;39.9,"Obesidade Grau 3")</f>
        <v>Obesidade Grau 2</v>
      </c>
      <c r="E164">
        <v>1</v>
      </c>
      <c r="F164" t="s">
        <v>10</v>
      </c>
      <c r="G164">
        <f>IF(Tabela1[[#This Row],[Fumante]]="Sim",1,0)</f>
        <v>0</v>
      </c>
      <c r="H164" t="s">
        <v>12</v>
      </c>
      <c r="I164" s="1">
        <v>1045.0552</v>
      </c>
    </row>
    <row r="165" spans="1:9" x14ac:dyDescent="0.2">
      <c r="A165">
        <v>32</v>
      </c>
      <c r="B165" t="s">
        <v>7</v>
      </c>
      <c r="C165" s="3">
        <v>29.8</v>
      </c>
      <c r="D165" s="3" t="str" cm="1">
        <f t="array" ref="D165">_xlfn.IFS(C165&lt;17,"Muito abaixo do peso",C165&lt;=18.5,"Abaixo do peso",C165&lt;=24.9,"Peso normal",C165&lt;=29.9,"Sobrepeso",C165&lt;=34.9,"Obesidade Grau 1",C165&lt;=39.9,"Obesidade Grau 2",C165&gt;39.9,"Obesidade Grau 3")</f>
        <v>Sobrepeso</v>
      </c>
      <c r="E165">
        <v>2</v>
      </c>
      <c r="F165" t="s">
        <v>10</v>
      </c>
      <c r="G165">
        <f>IF(Tabela1[[#This Row],[Fumante]]="Sim",1,0)</f>
        <v>0</v>
      </c>
      <c r="H165" t="s">
        <v>12</v>
      </c>
      <c r="I165" s="1">
        <v>515.21339999999998</v>
      </c>
    </row>
    <row r="166" spans="1:9" x14ac:dyDescent="0.2">
      <c r="A166">
        <v>37</v>
      </c>
      <c r="B166" t="s">
        <v>8</v>
      </c>
      <c r="C166" s="3">
        <v>29.64</v>
      </c>
      <c r="D166" s="3" t="str" cm="1">
        <f t="array" ref="D166">_xlfn.IFS(C166&lt;17,"Muito abaixo do peso",C166&lt;=18.5,"Abaixo do peso",C166&lt;=24.9,"Peso normal",C166&lt;=29.9,"Sobrepeso",C166&lt;=34.9,"Obesidade Grau 1",C166&lt;=39.9,"Obesidade Grau 2",C166&gt;39.9,"Obesidade Grau 3")</f>
        <v>Sobrepeso</v>
      </c>
      <c r="E166">
        <v>0</v>
      </c>
      <c r="F166" t="s">
        <v>10</v>
      </c>
      <c r="G166">
        <f>IF(Tabela1[[#This Row],[Fumante]]="Sim",1,0)</f>
        <v>0</v>
      </c>
      <c r="H166" t="s">
        <v>13</v>
      </c>
      <c r="I166" s="1">
        <v>502.81466</v>
      </c>
    </row>
    <row r="167" spans="1:9" x14ac:dyDescent="0.2">
      <c r="A167">
        <v>47</v>
      </c>
      <c r="B167" t="s">
        <v>8</v>
      </c>
      <c r="C167" s="3">
        <v>28.215</v>
      </c>
      <c r="D167" s="3" t="str" cm="1">
        <f t="array" ref="D167">_xlfn.IFS(C167&lt;17,"Muito abaixo do peso",C167&lt;=18.5,"Abaixo do peso",C167&lt;=24.9,"Peso normal",C167&lt;=29.9,"Sobrepeso",C167&lt;=34.9,"Obesidade Grau 1",C167&lt;=39.9,"Obesidade Grau 2",C167&gt;39.9,"Obesidade Grau 3")</f>
        <v>Sobrepeso</v>
      </c>
      <c r="E167">
        <v>4</v>
      </c>
      <c r="F167" t="s">
        <v>10</v>
      </c>
      <c r="G167">
        <f>IF(Tabela1[[#This Row],[Fumante]]="Sim",1,0)</f>
        <v>0</v>
      </c>
      <c r="H167" t="s">
        <v>14</v>
      </c>
      <c r="I167" s="1">
        <v>1040.7085849999999</v>
      </c>
    </row>
    <row r="168" spans="1:9" x14ac:dyDescent="0.2">
      <c r="A168">
        <v>20</v>
      </c>
      <c r="B168" t="s">
        <v>7</v>
      </c>
      <c r="C168" s="3">
        <v>37</v>
      </c>
      <c r="D168" s="3" t="str" cm="1">
        <f t="array" ref="D168">_xlfn.IFS(C168&lt;17,"Muito abaixo do peso",C168&lt;=18.5,"Abaixo do peso",C168&lt;=24.9,"Peso normal",C168&lt;=29.9,"Sobrepeso",C168&lt;=34.9,"Obesidade Grau 1",C168&lt;=39.9,"Obesidade Grau 2",C168&gt;39.9,"Obesidade Grau 3")</f>
        <v>Obesidade Grau 2</v>
      </c>
      <c r="E168">
        <v>5</v>
      </c>
      <c r="F168" t="s">
        <v>10</v>
      </c>
      <c r="G168">
        <f>IF(Tabela1[[#This Row],[Fumante]]="Sim",1,0)</f>
        <v>0</v>
      </c>
      <c r="H168" t="s">
        <v>12</v>
      </c>
      <c r="I168" s="1">
        <v>483.06299999999999</v>
      </c>
    </row>
    <row r="169" spans="1:9" x14ac:dyDescent="0.2">
      <c r="A169">
        <v>32</v>
      </c>
      <c r="B169" t="s">
        <v>7</v>
      </c>
      <c r="C169" s="3">
        <v>33.155000000000001</v>
      </c>
      <c r="D169" s="3" t="str" cm="1">
        <f t="array" ref="D169">_xlfn.IFS(C169&lt;17,"Muito abaixo do peso",C169&lt;=18.5,"Abaixo do peso",C169&lt;=24.9,"Peso normal",C169&lt;=29.9,"Sobrepeso",C169&lt;=34.9,"Obesidade Grau 1",C169&lt;=39.9,"Obesidade Grau 2",C169&gt;39.9,"Obesidade Grau 3")</f>
        <v>Obesidade Grau 1</v>
      </c>
      <c r="E169">
        <v>3</v>
      </c>
      <c r="F169" t="s">
        <v>10</v>
      </c>
      <c r="G169">
        <f>IF(Tabela1[[#This Row],[Fumante]]="Sim",1,0)</f>
        <v>0</v>
      </c>
      <c r="H169" t="s">
        <v>13</v>
      </c>
      <c r="I169" s="1">
        <v>612.87974499999996</v>
      </c>
    </row>
    <row r="170" spans="1:9" x14ac:dyDescent="0.2">
      <c r="A170">
        <v>19</v>
      </c>
      <c r="B170" t="s">
        <v>7</v>
      </c>
      <c r="C170" s="3">
        <v>31.824999999999999</v>
      </c>
      <c r="D170" s="3" t="str" cm="1">
        <f t="array" ref="D170">_xlfn.IFS(C170&lt;17,"Muito abaixo do peso",C170&lt;=18.5,"Abaixo do peso",C170&lt;=24.9,"Peso normal",C170&lt;=29.9,"Sobrepeso",C170&lt;=34.9,"Obesidade Grau 1",C170&lt;=39.9,"Obesidade Grau 2",C170&gt;39.9,"Obesidade Grau 3")</f>
        <v>Obesidade Grau 1</v>
      </c>
      <c r="E170">
        <v>1</v>
      </c>
      <c r="F170" t="s">
        <v>10</v>
      </c>
      <c r="G170">
        <f>IF(Tabela1[[#This Row],[Fumante]]="Sim",1,0)</f>
        <v>0</v>
      </c>
      <c r="H170" t="s">
        <v>13</v>
      </c>
      <c r="I170" s="1">
        <v>271.927975</v>
      </c>
    </row>
    <row r="171" spans="1:9" x14ac:dyDescent="0.2">
      <c r="A171">
        <v>27</v>
      </c>
      <c r="B171" t="s">
        <v>8</v>
      </c>
      <c r="C171" s="3">
        <v>18.905000000000001</v>
      </c>
      <c r="D171" s="3" t="str" cm="1">
        <f t="array" ref="D171">_xlfn.IFS(C171&lt;17,"Muito abaixo do peso",C171&lt;=18.5,"Abaixo do peso",C171&lt;=24.9,"Peso normal",C171&lt;=29.9,"Sobrepeso",C171&lt;=34.9,"Obesidade Grau 1",C171&lt;=39.9,"Obesidade Grau 2",C171&gt;39.9,"Obesidade Grau 3")</f>
        <v>Peso normal</v>
      </c>
      <c r="E171">
        <v>3</v>
      </c>
      <c r="F171" t="s">
        <v>10</v>
      </c>
      <c r="G171">
        <f>IF(Tabela1[[#This Row],[Fumante]]="Sim",1,0)</f>
        <v>0</v>
      </c>
      <c r="H171" t="s">
        <v>14</v>
      </c>
      <c r="I171" s="1">
        <v>482.79049500000002</v>
      </c>
    </row>
    <row r="172" spans="1:9" x14ac:dyDescent="0.2">
      <c r="A172">
        <v>63</v>
      </c>
      <c r="B172" t="s">
        <v>8</v>
      </c>
      <c r="C172" s="3">
        <v>41.47</v>
      </c>
      <c r="D172" s="3" t="str" cm="1">
        <f t="array" ref="D172">_xlfn.IFS(C172&lt;17,"Muito abaixo do peso",C172&lt;=18.5,"Abaixo do peso",C172&lt;=24.9,"Peso normal",C172&lt;=29.9,"Sobrepeso",C172&lt;=34.9,"Obesidade Grau 1",C172&lt;=39.9,"Obesidade Grau 2",C172&gt;39.9,"Obesidade Grau 3")</f>
        <v>Obesidade Grau 3</v>
      </c>
      <c r="E172">
        <v>0</v>
      </c>
      <c r="F172" t="s">
        <v>10</v>
      </c>
      <c r="G172">
        <f>IF(Tabela1[[#This Row],[Fumante]]="Sim",1,0)</f>
        <v>0</v>
      </c>
      <c r="H172" t="s">
        <v>11</v>
      </c>
      <c r="I172" s="1">
        <v>1340.5390299999999</v>
      </c>
    </row>
    <row r="173" spans="1:9" x14ac:dyDescent="0.2">
      <c r="A173">
        <v>49</v>
      </c>
      <c r="B173" t="s">
        <v>8</v>
      </c>
      <c r="C173" s="3">
        <v>30.3</v>
      </c>
      <c r="D173" s="3" t="str" cm="1">
        <f t="array" ref="D173">_xlfn.IFS(C173&lt;17,"Muito abaixo do peso",C173&lt;=18.5,"Abaixo do peso",C173&lt;=24.9,"Peso normal",C173&lt;=29.9,"Sobrepeso",C173&lt;=34.9,"Obesidade Grau 1",C173&lt;=39.9,"Obesidade Grau 2",C173&gt;39.9,"Obesidade Grau 3")</f>
        <v>Obesidade Grau 1</v>
      </c>
      <c r="E173">
        <v>0</v>
      </c>
      <c r="F173" t="s">
        <v>10</v>
      </c>
      <c r="G173">
        <f>IF(Tabela1[[#This Row],[Fumante]]="Sim",1,0)</f>
        <v>0</v>
      </c>
      <c r="H173" t="s">
        <v>12</v>
      </c>
      <c r="I173" s="1">
        <v>811.66800000000001</v>
      </c>
    </row>
    <row r="174" spans="1:9" x14ac:dyDescent="0.2">
      <c r="A174">
        <v>18</v>
      </c>
      <c r="B174" t="s">
        <v>8</v>
      </c>
      <c r="C174" s="3">
        <v>15.96</v>
      </c>
      <c r="D174" s="3" t="str" cm="1">
        <f t="array" ref="D174">_xlfn.IFS(C174&lt;17,"Muito abaixo do peso",C174&lt;=18.5,"Abaixo do peso",C174&lt;=24.9,"Peso normal",C174&lt;=29.9,"Sobrepeso",C174&lt;=34.9,"Obesidade Grau 1",C174&lt;=39.9,"Obesidade Grau 2",C174&gt;39.9,"Obesidade Grau 3")</f>
        <v>Muito abaixo do peso</v>
      </c>
      <c r="E174">
        <v>0</v>
      </c>
      <c r="F174" t="s">
        <v>10</v>
      </c>
      <c r="G174">
        <f>IF(Tabela1[[#This Row],[Fumante]]="Sim",1,0)</f>
        <v>0</v>
      </c>
      <c r="H174" t="s">
        <v>14</v>
      </c>
      <c r="I174" s="1">
        <v>169.47963999999999</v>
      </c>
    </row>
    <row r="175" spans="1:9" x14ac:dyDescent="0.2">
      <c r="A175">
        <v>35</v>
      </c>
      <c r="B175" t="s">
        <v>7</v>
      </c>
      <c r="C175" s="3">
        <v>34.799999999999997</v>
      </c>
      <c r="D175" s="3" t="str" cm="1">
        <f t="array" ref="D175">_xlfn.IFS(C175&lt;17,"Muito abaixo do peso",C175&lt;=18.5,"Abaixo do peso",C175&lt;=24.9,"Peso normal",C175&lt;=29.9,"Sobrepeso",C175&lt;=34.9,"Obesidade Grau 1",C175&lt;=39.9,"Obesidade Grau 2",C175&gt;39.9,"Obesidade Grau 3")</f>
        <v>Obesidade Grau 1</v>
      </c>
      <c r="E175">
        <v>1</v>
      </c>
      <c r="F175" t="s">
        <v>10</v>
      </c>
      <c r="G175">
        <f>IF(Tabela1[[#This Row],[Fumante]]="Sim",1,0)</f>
        <v>0</v>
      </c>
      <c r="H175" t="s">
        <v>12</v>
      </c>
      <c r="I175" s="1">
        <v>524.60469999999998</v>
      </c>
    </row>
    <row r="176" spans="1:9" x14ac:dyDescent="0.2">
      <c r="A176">
        <v>24</v>
      </c>
      <c r="B176" t="s">
        <v>7</v>
      </c>
      <c r="C176" s="3">
        <v>33.344999999999999</v>
      </c>
      <c r="D176" s="3" t="str" cm="1">
        <f t="array" ref="D176">_xlfn.IFS(C176&lt;17,"Muito abaixo do peso",C176&lt;=18.5,"Abaixo do peso",C176&lt;=24.9,"Peso normal",C176&lt;=29.9,"Sobrepeso",C176&lt;=34.9,"Obesidade Grau 1",C176&lt;=39.9,"Obesidade Grau 2",C176&gt;39.9,"Obesidade Grau 3")</f>
        <v>Obesidade Grau 1</v>
      </c>
      <c r="E176">
        <v>0</v>
      </c>
      <c r="F176" t="s">
        <v>10</v>
      </c>
      <c r="G176">
        <f>IF(Tabela1[[#This Row],[Fumante]]="Sim",1,0)</f>
        <v>0</v>
      </c>
      <c r="H176" t="s">
        <v>13</v>
      </c>
      <c r="I176" s="1">
        <v>285.54375500000003</v>
      </c>
    </row>
    <row r="177" spans="1:9" x14ac:dyDescent="0.2">
      <c r="A177">
        <v>63</v>
      </c>
      <c r="B177" t="s">
        <v>7</v>
      </c>
      <c r="C177" s="3">
        <v>37.700000000000003</v>
      </c>
      <c r="D177" s="3" t="str" cm="1">
        <f t="array" ref="D177">_xlfn.IFS(C177&lt;17,"Muito abaixo do peso",C177&lt;=18.5,"Abaixo do peso",C177&lt;=24.9,"Peso normal",C177&lt;=29.9,"Sobrepeso",C177&lt;=34.9,"Obesidade Grau 1",C177&lt;=39.9,"Obesidade Grau 2",C177&gt;39.9,"Obesidade Grau 3")</f>
        <v>Obesidade Grau 2</v>
      </c>
      <c r="E177">
        <v>0</v>
      </c>
      <c r="F177" t="s">
        <v>9</v>
      </c>
      <c r="G177">
        <f>IF(Tabela1[[#This Row],[Fumante]]="Sim",1,0)</f>
        <v>1</v>
      </c>
      <c r="H177" t="s">
        <v>12</v>
      </c>
      <c r="I177" s="1">
        <v>4882.4449999999997</v>
      </c>
    </row>
    <row r="178" spans="1:9" x14ac:dyDescent="0.2">
      <c r="A178">
        <v>38</v>
      </c>
      <c r="B178" t="s">
        <v>8</v>
      </c>
      <c r="C178" s="3">
        <v>27.835000000000001</v>
      </c>
      <c r="D178" s="3" t="str" cm="1">
        <f t="array" ref="D178">_xlfn.IFS(C178&lt;17,"Muito abaixo do peso",C178&lt;=18.5,"Abaixo do peso",C178&lt;=24.9,"Peso normal",C178&lt;=29.9,"Sobrepeso",C178&lt;=34.9,"Obesidade Grau 1",C178&lt;=39.9,"Obesidade Grau 2",C178&gt;39.9,"Obesidade Grau 3")</f>
        <v>Sobrepeso</v>
      </c>
      <c r="E178">
        <v>2</v>
      </c>
      <c r="F178" t="s">
        <v>10</v>
      </c>
      <c r="G178">
        <f>IF(Tabela1[[#This Row],[Fumante]]="Sim",1,0)</f>
        <v>0</v>
      </c>
      <c r="H178" t="s">
        <v>13</v>
      </c>
      <c r="I178" s="1">
        <v>645.58626500000003</v>
      </c>
    </row>
    <row r="179" spans="1:9" x14ac:dyDescent="0.2">
      <c r="A179">
        <v>54</v>
      </c>
      <c r="B179" t="s">
        <v>8</v>
      </c>
      <c r="C179" s="3">
        <v>29.2</v>
      </c>
      <c r="D179" s="3" t="str" cm="1">
        <f t="array" ref="D179">_xlfn.IFS(C179&lt;17,"Muito abaixo do peso",C179&lt;=18.5,"Abaixo do peso",C179&lt;=24.9,"Peso normal",C179&lt;=29.9,"Sobrepeso",C179&lt;=34.9,"Obesidade Grau 1",C179&lt;=39.9,"Obesidade Grau 2",C179&gt;39.9,"Obesidade Grau 3")</f>
        <v>Sobrepeso</v>
      </c>
      <c r="E179">
        <v>1</v>
      </c>
      <c r="F179" t="s">
        <v>10</v>
      </c>
      <c r="G179">
        <f>IF(Tabela1[[#This Row],[Fumante]]="Sim",1,0)</f>
        <v>0</v>
      </c>
      <c r="H179" t="s">
        <v>12</v>
      </c>
      <c r="I179" s="1">
        <v>1043.6096</v>
      </c>
    </row>
    <row r="180" spans="1:9" x14ac:dyDescent="0.2">
      <c r="A180">
        <v>46</v>
      </c>
      <c r="B180" t="s">
        <v>7</v>
      </c>
      <c r="C180" s="3">
        <v>28.9</v>
      </c>
      <c r="D180" s="3" t="str" cm="1">
        <f t="array" ref="D180">_xlfn.IFS(C180&lt;17,"Muito abaixo do peso",C180&lt;=18.5,"Abaixo do peso",C180&lt;=24.9,"Peso normal",C180&lt;=29.9,"Sobrepeso",C180&lt;=34.9,"Obesidade Grau 1",C180&lt;=39.9,"Obesidade Grau 2",C180&gt;39.9,"Obesidade Grau 3")</f>
        <v>Sobrepeso</v>
      </c>
      <c r="E180">
        <v>2</v>
      </c>
      <c r="F180" t="s">
        <v>10</v>
      </c>
      <c r="G180">
        <f>IF(Tabela1[[#This Row],[Fumante]]="Sim",1,0)</f>
        <v>0</v>
      </c>
      <c r="H180" t="s">
        <v>12</v>
      </c>
      <c r="I180" s="1">
        <v>882.3279</v>
      </c>
    </row>
    <row r="181" spans="1:9" x14ac:dyDescent="0.2">
      <c r="A181">
        <v>41</v>
      </c>
      <c r="B181" t="s">
        <v>7</v>
      </c>
      <c r="C181" s="3">
        <v>33.155000000000001</v>
      </c>
      <c r="D181" s="3" t="str" cm="1">
        <f t="array" ref="D181">_xlfn.IFS(C181&lt;17,"Muito abaixo do peso",C181&lt;=18.5,"Abaixo do peso",C181&lt;=24.9,"Peso normal",C181&lt;=29.9,"Sobrepeso",C181&lt;=34.9,"Obesidade Grau 1",C181&lt;=39.9,"Obesidade Grau 2",C181&gt;39.9,"Obesidade Grau 3")</f>
        <v>Obesidade Grau 1</v>
      </c>
      <c r="E181">
        <v>3</v>
      </c>
      <c r="F181" t="s">
        <v>10</v>
      </c>
      <c r="G181">
        <f>IF(Tabela1[[#This Row],[Fumante]]="Sim",1,0)</f>
        <v>0</v>
      </c>
      <c r="H181" t="s">
        <v>14</v>
      </c>
      <c r="I181" s="1">
        <v>853.828845</v>
      </c>
    </row>
    <row r="182" spans="1:9" x14ac:dyDescent="0.2">
      <c r="A182">
        <v>58</v>
      </c>
      <c r="B182" t="s">
        <v>8</v>
      </c>
      <c r="C182" s="3">
        <v>28.594999999999999</v>
      </c>
      <c r="D182" s="3" t="str" cm="1">
        <f t="array" ref="D182">_xlfn.IFS(C182&lt;17,"Muito abaixo do peso",C182&lt;=18.5,"Abaixo do peso",C182&lt;=24.9,"Peso normal",C182&lt;=29.9,"Sobrepeso",C182&lt;=34.9,"Obesidade Grau 1",C182&lt;=39.9,"Obesidade Grau 2",C182&gt;39.9,"Obesidade Grau 3")</f>
        <v>Sobrepeso</v>
      </c>
      <c r="E182">
        <v>0</v>
      </c>
      <c r="F182" t="s">
        <v>10</v>
      </c>
      <c r="G182">
        <f>IF(Tabela1[[#This Row],[Fumante]]="Sim",1,0)</f>
        <v>0</v>
      </c>
      <c r="H182" t="s">
        <v>13</v>
      </c>
      <c r="I182" s="1">
        <v>1173.5879049999999</v>
      </c>
    </row>
    <row r="183" spans="1:9" x14ac:dyDescent="0.2">
      <c r="A183">
        <v>18</v>
      </c>
      <c r="B183" t="s">
        <v>7</v>
      </c>
      <c r="C183" s="3">
        <v>38.28</v>
      </c>
      <c r="D183" s="3" t="str" cm="1">
        <f t="array" ref="D183">_xlfn.IFS(C183&lt;17,"Muito abaixo do peso",C183&lt;=18.5,"Abaixo do peso",C183&lt;=24.9,"Peso normal",C183&lt;=29.9,"Sobrepeso",C183&lt;=34.9,"Obesidade Grau 1",C183&lt;=39.9,"Obesidade Grau 2",C183&gt;39.9,"Obesidade Grau 3")</f>
        <v>Obesidade Grau 2</v>
      </c>
      <c r="E183">
        <v>0</v>
      </c>
      <c r="F183" t="s">
        <v>10</v>
      </c>
      <c r="G183">
        <f>IF(Tabela1[[#This Row],[Fumante]]="Sim",1,0)</f>
        <v>0</v>
      </c>
      <c r="H183" t="s">
        <v>11</v>
      </c>
      <c r="I183" s="1">
        <v>163.18212</v>
      </c>
    </row>
    <row r="184" spans="1:9" x14ac:dyDescent="0.2">
      <c r="A184">
        <v>22</v>
      </c>
      <c r="B184" t="s">
        <v>8</v>
      </c>
      <c r="C184" s="3">
        <v>19.95</v>
      </c>
      <c r="D184" s="3" t="str" cm="1">
        <f t="array" ref="D184">_xlfn.IFS(C184&lt;17,"Muito abaixo do peso",C184&lt;=18.5,"Abaixo do peso",C184&lt;=24.9,"Peso normal",C184&lt;=29.9,"Sobrepeso",C184&lt;=34.9,"Obesidade Grau 1",C184&lt;=39.9,"Obesidade Grau 2",C184&gt;39.9,"Obesidade Grau 3")</f>
        <v>Peso normal</v>
      </c>
      <c r="E184">
        <v>3</v>
      </c>
      <c r="F184" t="s">
        <v>10</v>
      </c>
      <c r="G184">
        <f>IF(Tabela1[[#This Row],[Fumante]]="Sim",1,0)</f>
        <v>0</v>
      </c>
      <c r="H184" t="s">
        <v>14</v>
      </c>
      <c r="I184" s="1">
        <v>400.54225000000002</v>
      </c>
    </row>
    <row r="185" spans="1:9" x14ac:dyDescent="0.2">
      <c r="A185">
        <v>44</v>
      </c>
      <c r="B185" t="s">
        <v>7</v>
      </c>
      <c r="C185" s="3">
        <v>26.41</v>
      </c>
      <c r="D185" s="3" t="str" cm="1">
        <f t="array" ref="D185">_xlfn.IFS(C185&lt;17,"Muito abaixo do peso",C185&lt;=18.5,"Abaixo do peso",C185&lt;=24.9,"Peso normal",C185&lt;=29.9,"Sobrepeso",C185&lt;=34.9,"Obesidade Grau 1",C185&lt;=39.9,"Obesidade Grau 2",C185&gt;39.9,"Obesidade Grau 3")</f>
        <v>Sobrepeso</v>
      </c>
      <c r="E185">
        <v>0</v>
      </c>
      <c r="F185" t="s">
        <v>10</v>
      </c>
      <c r="G185">
        <f>IF(Tabela1[[#This Row],[Fumante]]="Sim",1,0)</f>
        <v>0</v>
      </c>
      <c r="H185" t="s">
        <v>13</v>
      </c>
      <c r="I185" s="1">
        <v>741.94778999999994</v>
      </c>
    </row>
    <row r="186" spans="1:9" x14ac:dyDescent="0.2">
      <c r="A186">
        <v>44</v>
      </c>
      <c r="B186" t="s">
        <v>8</v>
      </c>
      <c r="C186" s="3">
        <v>30.69</v>
      </c>
      <c r="D186" s="3" t="str" cm="1">
        <f t="array" ref="D186">_xlfn.IFS(C186&lt;17,"Muito abaixo do peso",C186&lt;=18.5,"Abaixo do peso",C186&lt;=24.9,"Peso normal",C186&lt;=29.9,"Sobrepeso",C186&lt;=34.9,"Obesidade Grau 1",C186&lt;=39.9,"Obesidade Grau 2",C186&gt;39.9,"Obesidade Grau 3")</f>
        <v>Obesidade Grau 1</v>
      </c>
      <c r="E186">
        <v>2</v>
      </c>
      <c r="F186" t="s">
        <v>10</v>
      </c>
      <c r="G186">
        <f>IF(Tabela1[[#This Row],[Fumante]]="Sim",1,0)</f>
        <v>0</v>
      </c>
      <c r="H186" t="s">
        <v>11</v>
      </c>
      <c r="I186" s="1">
        <v>773.14270999999997</v>
      </c>
    </row>
    <row r="187" spans="1:9" x14ac:dyDescent="0.2">
      <c r="A187">
        <v>36</v>
      </c>
      <c r="B187" t="s">
        <v>8</v>
      </c>
      <c r="C187" s="3">
        <v>41.895000000000003</v>
      </c>
      <c r="D187" s="3" t="str" cm="1">
        <f t="array" ref="D187">_xlfn.IFS(C187&lt;17,"Muito abaixo do peso",C187&lt;=18.5,"Abaixo do peso",C187&lt;=24.9,"Peso normal",C187&lt;=29.9,"Sobrepeso",C187&lt;=34.9,"Obesidade Grau 1",C187&lt;=39.9,"Obesidade Grau 2",C187&gt;39.9,"Obesidade Grau 3")</f>
        <v>Obesidade Grau 3</v>
      </c>
      <c r="E187">
        <v>3</v>
      </c>
      <c r="F187" t="s">
        <v>9</v>
      </c>
      <c r="G187">
        <f>IF(Tabela1[[#This Row],[Fumante]]="Sim",1,0)</f>
        <v>1</v>
      </c>
      <c r="H187" t="s">
        <v>14</v>
      </c>
      <c r="I187" s="1">
        <v>4375.333705</v>
      </c>
    </row>
    <row r="188" spans="1:9" x14ac:dyDescent="0.2">
      <c r="A188">
        <v>26</v>
      </c>
      <c r="B188" t="s">
        <v>7</v>
      </c>
      <c r="C188" s="3">
        <v>29.92</v>
      </c>
      <c r="D188" s="3" t="str" cm="1">
        <f t="array" ref="D188">_xlfn.IFS(C188&lt;17,"Muito abaixo do peso",C188&lt;=18.5,"Abaixo do peso",C188&lt;=24.9,"Peso normal",C188&lt;=29.9,"Sobrepeso",C188&lt;=34.9,"Obesidade Grau 1",C188&lt;=39.9,"Obesidade Grau 2",C188&gt;39.9,"Obesidade Grau 3")</f>
        <v>Obesidade Grau 1</v>
      </c>
      <c r="E188">
        <v>2</v>
      </c>
      <c r="F188" t="s">
        <v>10</v>
      </c>
      <c r="G188">
        <f>IF(Tabela1[[#This Row],[Fumante]]="Sim",1,0)</f>
        <v>0</v>
      </c>
      <c r="H188" t="s">
        <v>11</v>
      </c>
      <c r="I188" s="1">
        <v>398.19767999999999</v>
      </c>
    </row>
    <row r="189" spans="1:9" x14ac:dyDescent="0.2">
      <c r="A189">
        <v>30</v>
      </c>
      <c r="B189" t="s">
        <v>7</v>
      </c>
      <c r="C189" s="3">
        <v>30.9</v>
      </c>
      <c r="D189" s="3" t="str" cm="1">
        <f t="array" ref="D189">_xlfn.IFS(C189&lt;17,"Muito abaixo do peso",C189&lt;=18.5,"Abaixo do peso",C189&lt;=24.9,"Peso normal",C189&lt;=29.9,"Sobrepeso",C189&lt;=34.9,"Obesidade Grau 1",C189&lt;=39.9,"Obesidade Grau 2",C189&gt;39.9,"Obesidade Grau 3")</f>
        <v>Obesidade Grau 1</v>
      </c>
      <c r="E189">
        <v>3</v>
      </c>
      <c r="F189" t="s">
        <v>10</v>
      </c>
      <c r="G189">
        <f>IF(Tabela1[[#This Row],[Fumante]]="Sim",1,0)</f>
        <v>0</v>
      </c>
      <c r="H189" t="s">
        <v>12</v>
      </c>
      <c r="I189" s="1">
        <v>532.56510000000003</v>
      </c>
    </row>
    <row r="190" spans="1:9" x14ac:dyDescent="0.2">
      <c r="A190">
        <v>41</v>
      </c>
      <c r="B190" t="s">
        <v>7</v>
      </c>
      <c r="C190" s="3">
        <v>32.200000000000003</v>
      </c>
      <c r="D190" s="3" t="str" cm="1">
        <f t="array" ref="D190">_xlfn.IFS(C190&lt;17,"Muito abaixo do peso",C190&lt;=18.5,"Abaixo do peso",C190&lt;=24.9,"Peso normal",C190&lt;=29.9,"Sobrepeso",C190&lt;=34.9,"Obesidade Grau 1",C190&lt;=39.9,"Obesidade Grau 2",C190&gt;39.9,"Obesidade Grau 3")</f>
        <v>Obesidade Grau 1</v>
      </c>
      <c r="E190">
        <v>1</v>
      </c>
      <c r="F190" t="s">
        <v>10</v>
      </c>
      <c r="G190">
        <f>IF(Tabela1[[#This Row],[Fumante]]="Sim",1,0)</f>
        <v>0</v>
      </c>
      <c r="H190" t="s">
        <v>12</v>
      </c>
      <c r="I190" s="1">
        <v>677.59609999999998</v>
      </c>
    </row>
    <row r="191" spans="1:9" x14ac:dyDescent="0.2">
      <c r="A191">
        <v>29</v>
      </c>
      <c r="B191" t="s">
        <v>7</v>
      </c>
      <c r="C191" s="3">
        <v>32.11</v>
      </c>
      <c r="D191" s="3" t="str" cm="1">
        <f t="array" ref="D191">_xlfn.IFS(C191&lt;17,"Muito abaixo do peso",C191&lt;=18.5,"Abaixo do peso",C191&lt;=24.9,"Peso normal",C191&lt;=29.9,"Sobrepeso",C191&lt;=34.9,"Obesidade Grau 1",C191&lt;=39.9,"Obesidade Grau 2",C191&gt;39.9,"Obesidade Grau 3")</f>
        <v>Obesidade Grau 1</v>
      </c>
      <c r="E191">
        <v>2</v>
      </c>
      <c r="F191" t="s">
        <v>10</v>
      </c>
      <c r="G191">
        <f>IF(Tabela1[[#This Row],[Fumante]]="Sim",1,0)</f>
        <v>0</v>
      </c>
      <c r="H191" t="s">
        <v>13</v>
      </c>
      <c r="I191" s="1">
        <v>492.29158999999999</v>
      </c>
    </row>
    <row r="192" spans="1:9" x14ac:dyDescent="0.2">
      <c r="A192">
        <v>61</v>
      </c>
      <c r="B192" t="s">
        <v>8</v>
      </c>
      <c r="C192" s="3">
        <v>31.57</v>
      </c>
      <c r="D192" s="3" t="str" cm="1">
        <f t="array" ref="D192">_xlfn.IFS(C192&lt;17,"Muito abaixo do peso",C192&lt;=18.5,"Abaixo do peso",C192&lt;=24.9,"Peso normal",C192&lt;=29.9,"Sobrepeso",C192&lt;=34.9,"Obesidade Grau 1",C192&lt;=39.9,"Obesidade Grau 2",C192&gt;39.9,"Obesidade Grau 3")</f>
        <v>Obesidade Grau 1</v>
      </c>
      <c r="E192">
        <v>0</v>
      </c>
      <c r="F192" t="s">
        <v>10</v>
      </c>
      <c r="G192">
        <f>IF(Tabela1[[#This Row],[Fumante]]="Sim",1,0)</f>
        <v>0</v>
      </c>
      <c r="H192" t="s">
        <v>11</v>
      </c>
      <c r="I192" s="1">
        <v>1255.76053</v>
      </c>
    </row>
    <row r="193" spans="1:9" x14ac:dyDescent="0.2">
      <c r="A193">
        <v>36</v>
      </c>
      <c r="B193" t="s">
        <v>7</v>
      </c>
      <c r="C193" s="3">
        <v>26.2</v>
      </c>
      <c r="D193" s="3" t="str" cm="1">
        <f t="array" ref="D193">_xlfn.IFS(C193&lt;17,"Muito abaixo do peso",C193&lt;=18.5,"Abaixo do peso",C193&lt;=24.9,"Peso normal",C193&lt;=29.9,"Sobrepeso",C193&lt;=34.9,"Obesidade Grau 1",C193&lt;=39.9,"Obesidade Grau 2",C193&gt;39.9,"Obesidade Grau 3")</f>
        <v>Sobrepeso</v>
      </c>
      <c r="E193">
        <v>0</v>
      </c>
      <c r="F193" t="s">
        <v>10</v>
      </c>
      <c r="G193">
        <f>IF(Tabela1[[#This Row],[Fumante]]="Sim",1,0)</f>
        <v>0</v>
      </c>
      <c r="H193" t="s">
        <v>12</v>
      </c>
      <c r="I193" s="1">
        <v>488.38659999999999</v>
      </c>
    </row>
    <row r="194" spans="1:9" x14ac:dyDescent="0.2">
      <c r="A194">
        <v>25</v>
      </c>
      <c r="B194" t="s">
        <v>8</v>
      </c>
      <c r="C194" s="3">
        <v>25.74</v>
      </c>
      <c r="D194" s="3" t="str" cm="1">
        <f t="array" ref="D194">_xlfn.IFS(C194&lt;17,"Muito abaixo do peso",C194&lt;=18.5,"Abaixo do peso",C194&lt;=24.9,"Peso normal",C194&lt;=29.9,"Sobrepeso",C194&lt;=34.9,"Obesidade Grau 1",C194&lt;=39.9,"Obesidade Grau 2",C194&gt;39.9,"Obesidade Grau 3")</f>
        <v>Sobrepeso</v>
      </c>
      <c r="E194">
        <v>0</v>
      </c>
      <c r="F194" t="s">
        <v>10</v>
      </c>
      <c r="G194">
        <f>IF(Tabela1[[#This Row],[Fumante]]="Sim",1,0)</f>
        <v>0</v>
      </c>
      <c r="H194" t="s">
        <v>11</v>
      </c>
      <c r="I194" s="1">
        <v>213.76536000000002</v>
      </c>
    </row>
    <row r="195" spans="1:9" x14ac:dyDescent="0.2">
      <c r="A195">
        <v>56</v>
      </c>
      <c r="B195" t="s">
        <v>7</v>
      </c>
      <c r="C195" s="3">
        <v>26.6</v>
      </c>
      <c r="D195" s="3" t="str" cm="1">
        <f t="array" ref="D195">_xlfn.IFS(C195&lt;17,"Muito abaixo do peso",C195&lt;=18.5,"Abaixo do peso",C195&lt;=24.9,"Peso normal",C195&lt;=29.9,"Sobrepeso",C195&lt;=34.9,"Obesidade Grau 1",C195&lt;=39.9,"Obesidade Grau 2",C195&gt;39.9,"Obesidade Grau 3")</f>
        <v>Sobrepeso</v>
      </c>
      <c r="E195">
        <v>1</v>
      </c>
      <c r="F195" t="s">
        <v>10</v>
      </c>
      <c r="G195">
        <f>IF(Tabela1[[#This Row],[Fumante]]="Sim",1,0)</f>
        <v>0</v>
      </c>
      <c r="H195" t="s">
        <v>13</v>
      </c>
      <c r="I195" s="1">
        <v>1204.4342000000001</v>
      </c>
    </row>
    <row r="196" spans="1:9" x14ac:dyDescent="0.2">
      <c r="A196">
        <v>18</v>
      </c>
      <c r="B196" t="s">
        <v>8</v>
      </c>
      <c r="C196" s="3">
        <v>34.43</v>
      </c>
      <c r="D196" s="3" t="str" cm="1">
        <f t="array" ref="D196">_xlfn.IFS(C196&lt;17,"Muito abaixo do peso",C196&lt;=18.5,"Abaixo do peso",C196&lt;=24.9,"Peso normal",C196&lt;=29.9,"Sobrepeso",C196&lt;=34.9,"Obesidade Grau 1",C196&lt;=39.9,"Obesidade Grau 2",C196&gt;39.9,"Obesidade Grau 3")</f>
        <v>Obesidade Grau 1</v>
      </c>
      <c r="E196">
        <v>0</v>
      </c>
      <c r="F196" t="s">
        <v>10</v>
      </c>
      <c r="G196">
        <f>IF(Tabela1[[#This Row],[Fumante]]="Sim",1,0)</f>
        <v>0</v>
      </c>
      <c r="H196" t="s">
        <v>11</v>
      </c>
      <c r="I196" s="1">
        <v>113.74697</v>
      </c>
    </row>
    <row r="197" spans="1:9" x14ac:dyDescent="0.2">
      <c r="A197">
        <v>19</v>
      </c>
      <c r="B197" t="s">
        <v>8</v>
      </c>
      <c r="C197" s="3">
        <v>30.59</v>
      </c>
      <c r="D197" s="3" t="str" cm="1">
        <f t="array" ref="D197">_xlfn.IFS(C197&lt;17,"Muito abaixo do peso",C197&lt;=18.5,"Abaixo do peso",C197&lt;=24.9,"Peso normal",C197&lt;=29.9,"Sobrepeso",C197&lt;=34.9,"Obesidade Grau 1",C197&lt;=39.9,"Obesidade Grau 2",C197&gt;39.9,"Obesidade Grau 3")</f>
        <v>Obesidade Grau 1</v>
      </c>
      <c r="E197">
        <v>0</v>
      </c>
      <c r="F197" t="s">
        <v>10</v>
      </c>
      <c r="G197">
        <f>IF(Tabela1[[#This Row],[Fumante]]="Sim",1,0)</f>
        <v>0</v>
      </c>
      <c r="H197" t="s">
        <v>13</v>
      </c>
      <c r="I197" s="1">
        <v>163.95631</v>
      </c>
    </row>
    <row r="198" spans="1:9" x14ac:dyDescent="0.2">
      <c r="A198">
        <v>39</v>
      </c>
      <c r="B198" t="s">
        <v>7</v>
      </c>
      <c r="C198" s="3">
        <v>32.799999999999997</v>
      </c>
      <c r="D198" s="3" t="str" cm="1">
        <f t="array" ref="D198">_xlfn.IFS(C198&lt;17,"Muito abaixo do peso",C198&lt;=18.5,"Abaixo do peso",C198&lt;=24.9,"Peso normal",C198&lt;=29.9,"Sobrepeso",C198&lt;=34.9,"Obesidade Grau 1",C198&lt;=39.9,"Obesidade Grau 2",C198&gt;39.9,"Obesidade Grau 3")</f>
        <v>Obesidade Grau 1</v>
      </c>
      <c r="E198">
        <v>0</v>
      </c>
      <c r="F198" t="s">
        <v>10</v>
      </c>
      <c r="G198">
        <f>IF(Tabela1[[#This Row],[Fumante]]="Sim",1,0)</f>
        <v>0</v>
      </c>
      <c r="H198" t="s">
        <v>12</v>
      </c>
      <c r="I198" s="1">
        <v>564.97149999999999</v>
      </c>
    </row>
    <row r="199" spans="1:9" x14ac:dyDescent="0.2">
      <c r="A199">
        <v>45</v>
      </c>
      <c r="B199" t="s">
        <v>7</v>
      </c>
      <c r="C199" s="3">
        <v>28.6</v>
      </c>
      <c r="D199" s="3" t="str" cm="1">
        <f t="array" ref="D199">_xlfn.IFS(C199&lt;17,"Muito abaixo do peso",C199&lt;=18.5,"Abaixo do peso",C199&lt;=24.9,"Peso normal",C199&lt;=29.9,"Sobrepeso",C199&lt;=34.9,"Obesidade Grau 1",C199&lt;=39.9,"Obesidade Grau 2",C199&gt;39.9,"Obesidade Grau 3")</f>
        <v>Sobrepeso</v>
      </c>
      <c r="E199">
        <v>2</v>
      </c>
      <c r="F199" t="s">
        <v>10</v>
      </c>
      <c r="G199">
        <f>IF(Tabela1[[#This Row],[Fumante]]="Sim",1,0)</f>
        <v>0</v>
      </c>
      <c r="H199" t="s">
        <v>11</v>
      </c>
      <c r="I199" s="1">
        <v>851.68290000000002</v>
      </c>
    </row>
    <row r="200" spans="1:9" x14ac:dyDescent="0.2">
      <c r="A200">
        <v>51</v>
      </c>
      <c r="B200" t="s">
        <v>7</v>
      </c>
      <c r="C200" s="3">
        <v>18.05</v>
      </c>
      <c r="D200" s="3" t="str" cm="1">
        <f t="array" ref="D200">_xlfn.IFS(C200&lt;17,"Muito abaixo do peso",C200&lt;=18.5,"Abaixo do peso",C200&lt;=24.9,"Peso normal",C200&lt;=29.9,"Sobrepeso",C200&lt;=34.9,"Obesidade Grau 1",C200&lt;=39.9,"Obesidade Grau 2",C200&gt;39.9,"Obesidade Grau 3")</f>
        <v>Abaixo do peso</v>
      </c>
      <c r="E200">
        <v>0</v>
      </c>
      <c r="F200" t="s">
        <v>10</v>
      </c>
      <c r="G200">
        <f>IF(Tabela1[[#This Row],[Fumante]]="Sim",1,0)</f>
        <v>0</v>
      </c>
      <c r="H200" t="s">
        <v>13</v>
      </c>
      <c r="I200" s="1">
        <v>964.42525000000001</v>
      </c>
    </row>
    <row r="201" spans="1:9" x14ac:dyDescent="0.2">
      <c r="A201">
        <v>64</v>
      </c>
      <c r="B201" t="s">
        <v>7</v>
      </c>
      <c r="C201" s="3">
        <v>39.33</v>
      </c>
      <c r="D201" s="3" t="str" cm="1">
        <f t="array" ref="D201">_xlfn.IFS(C201&lt;17,"Muito abaixo do peso",C201&lt;=18.5,"Abaixo do peso",C201&lt;=24.9,"Peso normal",C201&lt;=29.9,"Sobrepeso",C201&lt;=34.9,"Obesidade Grau 1",C201&lt;=39.9,"Obesidade Grau 2",C201&gt;39.9,"Obesidade Grau 3")</f>
        <v>Obesidade Grau 2</v>
      </c>
      <c r="E201">
        <v>0</v>
      </c>
      <c r="F201" t="s">
        <v>10</v>
      </c>
      <c r="G201">
        <f>IF(Tabela1[[#This Row],[Fumante]]="Sim",1,0)</f>
        <v>0</v>
      </c>
      <c r="H201" t="s">
        <v>14</v>
      </c>
      <c r="I201" s="1">
        <v>1490.15167</v>
      </c>
    </row>
    <row r="202" spans="1:9" x14ac:dyDescent="0.2">
      <c r="A202">
        <v>19</v>
      </c>
      <c r="B202" t="s">
        <v>7</v>
      </c>
      <c r="C202" s="3">
        <v>32.11</v>
      </c>
      <c r="D202" s="3" t="str" cm="1">
        <f t="array" ref="D202">_xlfn.IFS(C202&lt;17,"Muito abaixo do peso",C202&lt;=18.5,"Abaixo do peso",C202&lt;=24.9,"Peso normal",C202&lt;=29.9,"Sobrepeso",C202&lt;=34.9,"Obesidade Grau 1",C202&lt;=39.9,"Obesidade Grau 2",C202&gt;39.9,"Obesidade Grau 3")</f>
        <v>Obesidade Grau 1</v>
      </c>
      <c r="E202">
        <v>0</v>
      </c>
      <c r="F202" t="s">
        <v>10</v>
      </c>
      <c r="G202">
        <f>IF(Tabela1[[#This Row],[Fumante]]="Sim",1,0)</f>
        <v>0</v>
      </c>
      <c r="H202" t="s">
        <v>13</v>
      </c>
      <c r="I202" s="1">
        <v>213.06759000000002</v>
      </c>
    </row>
    <row r="203" spans="1:9" x14ac:dyDescent="0.2">
      <c r="A203">
        <v>48</v>
      </c>
      <c r="B203" t="s">
        <v>7</v>
      </c>
      <c r="C203" s="3">
        <v>32.229999999999997</v>
      </c>
      <c r="D203" s="3" t="str" cm="1">
        <f t="array" ref="D203">_xlfn.IFS(C203&lt;17,"Muito abaixo do peso",C203&lt;=18.5,"Abaixo do peso",C203&lt;=24.9,"Peso normal",C203&lt;=29.9,"Sobrepeso",C203&lt;=34.9,"Obesidade Grau 1",C203&lt;=39.9,"Obesidade Grau 2",C203&gt;39.9,"Obesidade Grau 3")</f>
        <v>Obesidade Grau 1</v>
      </c>
      <c r="E203">
        <v>1</v>
      </c>
      <c r="F203" t="s">
        <v>10</v>
      </c>
      <c r="G203">
        <f>IF(Tabela1[[#This Row],[Fumante]]="Sim",1,0)</f>
        <v>0</v>
      </c>
      <c r="H203" t="s">
        <v>11</v>
      </c>
      <c r="I203" s="1">
        <v>887.11517000000003</v>
      </c>
    </row>
    <row r="204" spans="1:9" x14ac:dyDescent="0.2">
      <c r="A204">
        <v>60</v>
      </c>
      <c r="B204" t="s">
        <v>7</v>
      </c>
      <c r="C204" s="3">
        <v>24.035</v>
      </c>
      <c r="D204" s="3" t="str" cm="1">
        <f t="array" ref="D204">_xlfn.IFS(C204&lt;17,"Muito abaixo do peso",C204&lt;=18.5,"Abaixo do peso",C204&lt;=24.9,"Peso normal",C204&lt;=29.9,"Sobrepeso",C204&lt;=34.9,"Obesidade Grau 1",C204&lt;=39.9,"Obesidade Grau 2",C204&gt;39.9,"Obesidade Grau 3")</f>
        <v>Peso normal</v>
      </c>
      <c r="E204">
        <v>0</v>
      </c>
      <c r="F204" t="s">
        <v>10</v>
      </c>
      <c r="G204">
        <f>IF(Tabela1[[#This Row],[Fumante]]="Sim",1,0)</f>
        <v>0</v>
      </c>
      <c r="H204" t="s">
        <v>13</v>
      </c>
      <c r="I204" s="1">
        <v>1301.220865</v>
      </c>
    </row>
    <row r="205" spans="1:9" x14ac:dyDescent="0.2">
      <c r="A205">
        <v>27</v>
      </c>
      <c r="B205" t="s">
        <v>7</v>
      </c>
      <c r="C205" s="3">
        <v>36.08</v>
      </c>
      <c r="D205" s="3" t="str" cm="1">
        <f t="array" ref="D205">_xlfn.IFS(C205&lt;17,"Muito abaixo do peso",C205&lt;=18.5,"Abaixo do peso",C205&lt;=24.9,"Peso normal",C205&lt;=29.9,"Sobrepeso",C205&lt;=34.9,"Obesidade Grau 1",C205&lt;=39.9,"Obesidade Grau 2",C205&gt;39.9,"Obesidade Grau 3")</f>
        <v>Obesidade Grau 2</v>
      </c>
      <c r="E205">
        <v>0</v>
      </c>
      <c r="F205" t="s">
        <v>9</v>
      </c>
      <c r="G205">
        <f>IF(Tabela1[[#This Row],[Fumante]]="Sim",1,0)</f>
        <v>1</v>
      </c>
      <c r="H205" t="s">
        <v>11</v>
      </c>
      <c r="I205" s="1">
        <v>3713.3898200000003</v>
      </c>
    </row>
    <row r="206" spans="1:9" x14ac:dyDescent="0.2">
      <c r="A206">
        <v>46</v>
      </c>
      <c r="B206" t="s">
        <v>8</v>
      </c>
      <c r="C206" s="3">
        <v>22.3</v>
      </c>
      <c r="D206" s="3" t="str" cm="1">
        <f t="array" ref="D206">_xlfn.IFS(C206&lt;17,"Muito abaixo do peso",C206&lt;=18.5,"Abaixo do peso",C206&lt;=24.9,"Peso normal",C206&lt;=29.9,"Sobrepeso",C206&lt;=34.9,"Obesidade Grau 1",C206&lt;=39.9,"Obesidade Grau 2",C206&gt;39.9,"Obesidade Grau 3")</f>
        <v>Peso normal</v>
      </c>
      <c r="E206">
        <v>0</v>
      </c>
      <c r="F206" t="s">
        <v>10</v>
      </c>
      <c r="G206">
        <f>IF(Tabela1[[#This Row],[Fumante]]="Sim",1,0)</f>
        <v>0</v>
      </c>
      <c r="H206" t="s">
        <v>12</v>
      </c>
      <c r="I206" s="1">
        <v>714.71049999999991</v>
      </c>
    </row>
    <row r="207" spans="1:9" x14ac:dyDescent="0.2">
      <c r="A207">
        <v>28</v>
      </c>
      <c r="B207" t="s">
        <v>7</v>
      </c>
      <c r="C207" s="3">
        <v>28.88</v>
      </c>
      <c r="D207" s="3" t="str" cm="1">
        <f t="array" ref="D207">_xlfn.IFS(C207&lt;17,"Muito abaixo do peso",C207&lt;=18.5,"Abaixo do peso",C207&lt;=24.9,"Peso normal",C207&lt;=29.9,"Sobrepeso",C207&lt;=34.9,"Obesidade Grau 1",C207&lt;=39.9,"Obesidade Grau 2",C207&gt;39.9,"Obesidade Grau 3")</f>
        <v>Sobrepeso</v>
      </c>
      <c r="E207">
        <v>1</v>
      </c>
      <c r="F207" t="s">
        <v>10</v>
      </c>
      <c r="G207">
        <f>IF(Tabela1[[#This Row],[Fumante]]="Sim",1,0)</f>
        <v>0</v>
      </c>
      <c r="H207" t="s">
        <v>14</v>
      </c>
      <c r="I207" s="1">
        <v>433.77352000000002</v>
      </c>
    </row>
    <row r="208" spans="1:9" x14ac:dyDescent="0.2">
      <c r="A208">
        <v>59</v>
      </c>
      <c r="B208" t="s">
        <v>8</v>
      </c>
      <c r="C208" s="3">
        <v>26.4</v>
      </c>
      <c r="D208" s="3" t="str" cm="1">
        <f t="array" ref="D208">_xlfn.IFS(C208&lt;17,"Muito abaixo do peso",C208&lt;=18.5,"Abaixo do peso",C208&lt;=24.9,"Peso normal",C208&lt;=29.9,"Sobrepeso",C208&lt;=34.9,"Obesidade Grau 1",C208&lt;=39.9,"Obesidade Grau 2",C208&gt;39.9,"Obesidade Grau 3")</f>
        <v>Sobrepeso</v>
      </c>
      <c r="E208">
        <v>0</v>
      </c>
      <c r="F208" t="s">
        <v>10</v>
      </c>
      <c r="G208">
        <f>IF(Tabela1[[#This Row],[Fumante]]="Sim",1,0)</f>
        <v>0</v>
      </c>
      <c r="H208" t="s">
        <v>11</v>
      </c>
      <c r="I208" s="1">
        <v>1174.3299000000002</v>
      </c>
    </row>
    <row r="209" spans="1:9" x14ac:dyDescent="0.2">
      <c r="A209">
        <v>35</v>
      </c>
      <c r="B209" t="s">
        <v>8</v>
      </c>
      <c r="C209" s="3">
        <v>27.74</v>
      </c>
      <c r="D209" s="3" t="str" cm="1">
        <f t="array" ref="D209">_xlfn.IFS(C209&lt;17,"Muito abaixo do peso",C209&lt;=18.5,"Abaixo do peso",C209&lt;=24.9,"Peso normal",C209&lt;=29.9,"Sobrepeso",C209&lt;=34.9,"Obesidade Grau 1",C209&lt;=39.9,"Obesidade Grau 2",C209&gt;39.9,"Obesidade Grau 3")</f>
        <v>Sobrepeso</v>
      </c>
      <c r="E209">
        <v>2</v>
      </c>
      <c r="F209" t="s">
        <v>9</v>
      </c>
      <c r="G209">
        <f>IF(Tabela1[[#This Row],[Fumante]]="Sim",1,0)</f>
        <v>1</v>
      </c>
      <c r="H209" t="s">
        <v>14</v>
      </c>
      <c r="I209" s="1">
        <v>2098.4093600000001</v>
      </c>
    </row>
    <row r="210" spans="1:9" x14ac:dyDescent="0.2">
      <c r="A210">
        <v>63</v>
      </c>
      <c r="B210" t="s">
        <v>7</v>
      </c>
      <c r="C210" s="3">
        <v>31.8</v>
      </c>
      <c r="D210" s="3" t="str" cm="1">
        <f t="array" ref="D210">_xlfn.IFS(C210&lt;17,"Muito abaixo do peso",C210&lt;=18.5,"Abaixo do peso",C210&lt;=24.9,"Peso normal",C210&lt;=29.9,"Sobrepeso",C210&lt;=34.9,"Obesidade Grau 1",C210&lt;=39.9,"Obesidade Grau 2",C210&gt;39.9,"Obesidade Grau 3")</f>
        <v>Obesidade Grau 1</v>
      </c>
      <c r="E210">
        <v>0</v>
      </c>
      <c r="F210" t="s">
        <v>10</v>
      </c>
      <c r="G210">
        <f>IF(Tabela1[[#This Row],[Fumante]]="Sim",1,0)</f>
        <v>0</v>
      </c>
      <c r="H210" t="s">
        <v>12</v>
      </c>
      <c r="I210" s="1">
        <v>1388.0949000000001</v>
      </c>
    </row>
    <row r="211" spans="1:9" x14ac:dyDescent="0.2">
      <c r="A211">
        <v>40</v>
      </c>
      <c r="B211" t="s">
        <v>8</v>
      </c>
      <c r="C211" s="3">
        <v>41.23</v>
      </c>
      <c r="D211" s="3" t="str" cm="1">
        <f t="array" ref="D211">_xlfn.IFS(C211&lt;17,"Muito abaixo do peso",C211&lt;=18.5,"Abaixo do peso",C211&lt;=24.9,"Peso normal",C211&lt;=29.9,"Sobrepeso",C211&lt;=34.9,"Obesidade Grau 1",C211&lt;=39.9,"Obesidade Grau 2",C211&gt;39.9,"Obesidade Grau 3")</f>
        <v>Obesidade Grau 3</v>
      </c>
      <c r="E211">
        <v>1</v>
      </c>
      <c r="F211" t="s">
        <v>10</v>
      </c>
      <c r="G211">
        <f>IF(Tabela1[[#This Row],[Fumante]]="Sim",1,0)</f>
        <v>0</v>
      </c>
      <c r="H211" t="s">
        <v>14</v>
      </c>
      <c r="I211" s="1">
        <v>661.01097000000004</v>
      </c>
    </row>
    <row r="212" spans="1:9" x14ac:dyDescent="0.2">
      <c r="A212">
        <v>20</v>
      </c>
      <c r="B212" t="s">
        <v>8</v>
      </c>
      <c r="C212" s="3">
        <v>33</v>
      </c>
      <c r="D212" s="3" t="str" cm="1">
        <f t="array" ref="D212">_xlfn.IFS(C212&lt;17,"Muito abaixo do peso",C212&lt;=18.5,"Abaixo do peso",C212&lt;=24.9,"Peso normal",C212&lt;=29.9,"Sobrepeso",C212&lt;=34.9,"Obesidade Grau 1",C212&lt;=39.9,"Obesidade Grau 2",C212&gt;39.9,"Obesidade Grau 3")</f>
        <v>Obesidade Grau 1</v>
      </c>
      <c r="E212">
        <v>1</v>
      </c>
      <c r="F212" t="s">
        <v>10</v>
      </c>
      <c r="G212">
        <f>IF(Tabela1[[#This Row],[Fumante]]="Sim",1,0)</f>
        <v>0</v>
      </c>
      <c r="H212" t="s">
        <v>12</v>
      </c>
      <c r="I212" s="1">
        <v>198.00700000000001</v>
      </c>
    </row>
    <row r="213" spans="1:9" x14ac:dyDescent="0.2">
      <c r="A213">
        <v>40</v>
      </c>
      <c r="B213" t="s">
        <v>8</v>
      </c>
      <c r="C213" s="3">
        <v>30.875</v>
      </c>
      <c r="D213" s="3" t="str" cm="1">
        <f t="array" ref="D213">_xlfn.IFS(C213&lt;17,"Muito abaixo do peso",C213&lt;=18.5,"Abaixo do peso",C213&lt;=24.9,"Peso normal",C213&lt;=29.9,"Sobrepeso",C213&lt;=34.9,"Obesidade Grau 1",C213&lt;=39.9,"Obesidade Grau 2",C213&gt;39.9,"Obesidade Grau 3")</f>
        <v>Obesidade Grau 1</v>
      </c>
      <c r="E213">
        <v>4</v>
      </c>
      <c r="F213" t="s">
        <v>10</v>
      </c>
      <c r="G213">
        <f>IF(Tabela1[[#This Row],[Fumante]]="Sim",1,0)</f>
        <v>0</v>
      </c>
      <c r="H213" t="s">
        <v>13</v>
      </c>
      <c r="I213" s="1">
        <v>816.27162500000009</v>
      </c>
    </row>
    <row r="214" spans="1:9" x14ac:dyDescent="0.2">
      <c r="A214">
        <v>24</v>
      </c>
      <c r="B214" t="s">
        <v>8</v>
      </c>
      <c r="C214" s="3">
        <v>28.5</v>
      </c>
      <c r="D214" s="3" t="str" cm="1">
        <f t="array" ref="D214">_xlfn.IFS(C214&lt;17,"Muito abaixo do peso",C214&lt;=18.5,"Abaixo do peso",C214&lt;=24.9,"Peso normal",C214&lt;=29.9,"Sobrepeso",C214&lt;=34.9,"Obesidade Grau 1",C214&lt;=39.9,"Obesidade Grau 2",C214&gt;39.9,"Obesidade Grau 3")</f>
        <v>Sobrepeso</v>
      </c>
      <c r="E214">
        <v>2</v>
      </c>
      <c r="F214" t="s">
        <v>10</v>
      </c>
      <c r="G214">
        <f>IF(Tabela1[[#This Row],[Fumante]]="Sim",1,0)</f>
        <v>0</v>
      </c>
      <c r="H214" t="s">
        <v>13</v>
      </c>
      <c r="I214" s="1">
        <v>353.77030000000002</v>
      </c>
    </row>
    <row r="215" spans="1:9" x14ac:dyDescent="0.2">
      <c r="A215">
        <v>34</v>
      </c>
      <c r="B215" t="s">
        <v>7</v>
      </c>
      <c r="C215" s="3">
        <v>26.73</v>
      </c>
      <c r="D215" s="3" t="str" cm="1">
        <f t="array" ref="D215">_xlfn.IFS(C215&lt;17,"Muito abaixo do peso",C215&lt;=18.5,"Abaixo do peso",C215&lt;=24.9,"Peso normal",C215&lt;=29.9,"Sobrepeso",C215&lt;=34.9,"Obesidade Grau 1",C215&lt;=39.9,"Obesidade Grau 2",C215&gt;39.9,"Obesidade Grau 3")</f>
        <v>Sobrepeso</v>
      </c>
      <c r="E215">
        <v>1</v>
      </c>
      <c r="F215" t="s">
        <v>10</v>
      </c>
      <c r="G215">
        <f>IF(Tabela1[[#This Row],[Fumante]]="Sim",1,0)</f>
        <v>0</v>
      </c>
      <c r="H215" t="s">
        <v>11</v>
      </c>
      <c r="I215" s="1">
        <v>500.27826999999996</v>
      </c>
    </row>
    <row r="216" spans="1:9" x14ac:dyDescent="0.2">
      <c r="A216">
        <v>45</v>
      </c>
      <c r="B216" t="s">
        <v>7</v>
      </c>
      <c r="C216" s="3">
        <v>30.9</v>
      </c>
      <c r="D216" s="3" t="str" cm="1">
        <f t="array" ref="D216">_xlfn.IFS(C216&lt;17,"Muito abaixo do peso",C216&lt;=18.5,"Abaixo do peso",C216&lt;=24.9,"Peso normal",C216&lt;=29.9,"Sobrepeso",C216&lt;=34.9,"Obesidade Grau 1",C216&lt;=39.9,"Obesidade Grau 2",C216&gt;39.9,"Obesidade Grau 3")</f>
        <v>Obesidade Grau 1</v>
      </c>
      <c r="E216">
        <v>2</v>
      </c>
      <c r="F216" t="s">
        <v>10</v>
      </c>
      <c r="G216">
        <f>IF(Tabela1[[#This Row],[Fumante]]="Sim",1,0)</f>
        <v>0</v>
      </c>
      <c r="H216" t="s">
        <v>12</v>
      </c>
      <c r="I216" s="1">
        <v>852.00260000000003</v>
      </c>
    </row>
    <row r="217" spans="1:9" x14ac:dyDescent="0.2">
      <c r="A217">
        <v>41</v>
      </c>
      <c r="B217" t="s">
        <v>7</v>
      </c>
      <c r="C217" s="3">
        <v>37.1</v>
      </c>
      <c r="D217" s="3" t="str" cm="1">
        <f t="array" ref="D217">_xlfn.IFS(C217&lt;17,"Muito abaixo do peso",C217&lt;=18.5,"Abaixo do peso",C217&lt;=24.9,"Peso normal",C217&lt;=29.9,"Sobrepeso",C217&lt;=34.9,"Obesidade Grau 1",C217&lt;=39.9,"Obesidade Grau 2",C217&gt;39.9,"Obesidade Grau 3")</f>
        <v>Obesidade Grau 2</v>
      </c>
      <c r="E217">
        <v>2</v>
      </c>
      <c r="F217" t="s">
        <v>10</v>
      </c>
      <c r="G217">
        <f>IF(Tabela1[[#This Row],[Fumante]]="Sim",1,0)</f>
        <v>0</v>
      </c>
      <c r="H217" t="s">
        <v>12</v>
      </c>
      <c r="I217" s="1">
        <v>737.17719999999997</v>
      </c>
    </row>
    <row r="218" spans="1:9" x14ac:dyDescent="0.2">
      <c r="A218">
        <v>53</v>
      </c>
      <c r="B218" t="s">
        <v>7</v>
      </c>
      <c r="C218" s="3">
        <v>26.6</v>
      </c>
      <c r="D218" s="3" t="str" cm="1">
        <f t="array" ref="D218">_xlfn.IFS(C218&lt;17,"Muito abaixo do peso",C218&lt;=18.5,"Abaixo do peso",C218&lt;=24.9,"Peso normal",C218&lt;=29.9,"Sobrepeso",C218&lt;=34.9,"Obesidade Grau 1",C218&lt;=39.9,"Obesidade Grau 2",C218&gt;39.9,"Obesidade Grau 3")</f>
        <v>Sobrepeso</v>
      </c>
      <c r="E218">
        <v>0</v>
      </c>
      <c r="F218" t="s">
        <v>10</v>
      </c>
      <c r="G218">
        <f>IF(Tabela1[[#This Row],[Fumante]]="Sim",1,0)</f>
        <v>0</v>
      </c>
      <c r="H218" t="s">
        <v>13</v>
      </c>
      <c r="I218" s="1">
        <v>1035.5641000000001</v>
      </c>
    </row>
    <row r="219" spans="1:9" x14ac:dyDescent="0.2">
      <c r="A219">
        <v>27</v>
      </c>
      <c r="B219" t="s">
        <v>8</v>
      </c>
      <c r="C219" s="3">
        <v>23.1</v>
      </c>
      <c r="D219" s="3" t="str" cm="1">
        <f t="array" ref="D219">_xlfn.IFS(C219&lt;17,"Muito abaixo do peso",C219&lt;=18.5,"Abaixo do peso",C219&lt;=24.9,"Peso normal",C219&lt;=29.9,"Sobrepeso",C219&lt;=34.9,"Obesidade Grau 1",C219&lt;=39.9,"Obesidade Grau 2",C219&gt;39.9,"Obesidade Grau 3")</f>
        <v>Peso normal</v>
      </c>
      <c r="E219">
        <v>0</v>
      </c>
      <c r="F219" t="s">
        <v>10</v>
      </c>
      <c r="G219">
        <f>IF(Tabela1[[#This Row],[Fumante]]="Sim",1,0)</f>
        <v>0</v>
      </c>
      <c r="H219" t="s">
        <v>11</v>
      </c>
      <c r="I219" s="1">
        <v>248.37359999999998</v>
      </c>
    </row>
    <row r="220" spans="1:9" x14ac:dyDescent="0.2">
      <c r="A220">
        <v>26</v>
      </c>
      <c r="B220" t="s">
        <v>7</v>
      </c>
      <c r="C220" s="3">
        <v>29.92</v>
      </c>
      <c r="D220" s="3" t="str" cm="1">
        <f t="array" ref="D220">_xlfn.IFS(C220&lt;17,"Muito abaixo do peso",C220&lt;=18.5,"Abaixo do peso",C220&lt;=24.9,"Peso normal",C220&lt;=29.9,"Sobrepeso",C220&lt;=34.9,"Obesidade Grau 1",C220&lt;=39.9,"Obesidade Grau 2",C220&gt;39.9,"Obesidade Grau 3")</f>
        <v>Obesidade Grau 1</v>
      </c>
      <c r="E220">
        <v>1</v>
      </c>
      <c r="F220" t="s">
        <v>10</v>
      </c>
      <c r="G220">
        <f>IF(Tabela1[[#This Row],[Fumante]]="Sim",1,0)</f>
        <v>0</v>
      </c>
      <c r="H220" t="s">
        <v>11</v>
      </c>
      <c r="I220" s="1">
        <v>339.29768000000001</v>
      </c>
    </row>
    <row r="221" spans="1:9" x14ac:dyDescent="0.2">
      <c r="A221">
        <v>24</v>
      </c>
      <c r="B221" t="s">
        <v>7</v>
      </c>
      <c r="C221" s="3">
        <v>23.21</v>
      </c>
      <c r="D221" s="3" t="str" cm="1">
        <f t="array" ref="D221">_xlfn.IFS(C221&lt;17,"Muito abaixo do peso",C221&lt;=18.5,"Abaixo do peso",C221&lt;=24.9,"Peso normal",C221&lt;=29.9,"Sobrepeso",C221&lt;=34.9,"Obesidade Grau 1",C221&lt;=39.9,"Obesidade Grau 2",C221&gt;39.9,"Obesidade Grau 3")</f>
        <v>Peso normal</v>
      </c>
      <c r="E221">
        <v>0</v>
      </c>
      <c r="F221" t="s">
        <v>10</v>
      </c>
      <c r="G221">
        <f>IF(Tabela1[[#This Row],[Fumante]]="Sim",1,0)</f>
        <v>0</v>
      </c>
      <c r="H221" t="s">
        <v>11</v>
      </c>
      <c r="I221" s="1">
        <v>2508.1767840000002</v>
      </c>
    </row>
    <row r="222" spans="1:9" x14ac:dyDescent="0.2">
      <c r="A222">
        <v>34</v>
      </c>
      <c r="B222" t="s">
        <v>7</v>
      </c>
      <c r="C222" s="3">
        <v>33.700000000000003</v>
      </c>
      <c r="D222" s="3" t="str" cm="1">
        <f t="array" ref="D222">_xlfn.IFS(C222&lt;17,"Muito abaixo do peso",C222&lt;=18.5,"Abaixo do peso",C222&lt;=24.9,"Peso normal",C222&lt;=29.9,"Sobrepeso",C222&lt;=34.9,"Obesidade Grau 1",C222&lt;=39.9,"Obesidade Grau 2",C222&gt;39.9,"Obesidade Grau 3")</f>
        <v>Obesidade Grau 1</v>
      </c>
      <c r="E222">
        <v>1</v>
      </c>
      <c r="F222" t="s">
        <v>10</v>
      </c>
      <c r="G222">
        <f>IF(Tabela1[[#This Row],[Fumante]]="Sim",1,0)</f>
        <v>0</v>
      </c>
      <c r="H222" t="s">
        <v>12</v>
      </c>
      <c r="I222" s="1">
        <v>501.24709999999993</v>
      </c>
    </row>
    <row r="223" spans="1:9" x14ac:dyDescent="0.2">
      <c r="A223">
        <v>53</v>
      </c>
      <c r="B223" t="s">
        <v>7</v>
      </c>
      <c r="C223" s="3">
        <v>33.25</v>
      </c>
      <c r="D223" s="3" t="str" cm="1">
        <f t="array" ref="D223">_xlfn.IFS(C223&lt;17,"Muito abaixo do peso",C223&lt;=18.5,"Abaixo do peso",C223&lt;=24.9,"Peso normal",C223&lt;=29.9,"Sobrepeso",C223&lt;=34.9,"Obesidade Grau 1",C223&lt;=39.9,"Obesidade Grau 2",C223&gt;39.9,"Obesidade Grau 3")</f>
        <v>Obesidade Grau 1</v>
      </c>
      <c r="E223">
        <v>0</v>
      </c>
      <c r="F223" t="s">
        <v>10</v>
      </c>
      <c r="G223">
        <f>IF(Tabela1[[#This Row],[Fumante]]="Sim",1,0)</f>
        <v>0</v>
      </c>
      <c r="H223" t="s">
        <v>14</v>
      </c>
      <c r="I223" s="1">
        <v>1056.4884500000001</v>
      </c>
    </row>
    <row r="224" spans="1:9" x14ac:dyDescent="0.2">
      <c r="A224">
        <v>32</v>
      </c>
      <c r="B224" t="s">
        <v>8</v>
      </c>
      <c r="C224" s="3">
        <v>30.8</v>
      </c>
      <c r="D224" s="3" t="str" cm="1">
        <f t="array" ref="D224">_xlfn.IFS(C224&lt;17,"Muito abaixo do peso",C224&lt;=18.5,"Abaixo do peso",C224&lt;=24.9,"Peso normal",C224&lt;=29.9,"Sobrepeso",C224&lt;=34.9,"Obesidade Grau 1",C224&lt;=39.9,"Obesidade Grau 2",C224&gt;39.9,"Obesidade Grau 3")</f>
        <v>Obesidade Grau 1</v>
      </c>
      <c r="E224">
        <v>3</v>
      </c>
      <c r="F224" t="s">
        <v>10</v>
      </c>
      <c r="G224">
        <f>IF(Tabela1[[#This Row],[Fumante]]="Sim",1,0)</f>
        <v>0</v>
      </c>
      <c r="H224" t="s">
        <v>12</v>
      </c>
      <c r="I224" s="1">
        <v>525.35239999999999</v>
      </c>
    </row>
    <row r="225" spans="1:9" x14ac:dyDescent="0.2">
      <c r="A225">
        <v>19</v>
      </c>
      <c r="B225" t="s">
        <v>8</v>
      </c>
      <c r="C225" s="3">
        <v>34.799999999999997</v>
      </c>
      <c r="D225" s="3" t="str" cm="1">
        <f t="array" ref="D225">_xlfn.IFS(C225&lt;17,"Muito abaixo do peso",C225&lt;=18.5,"Abaixo do peso",C225&lt;=24.9,"Peso normal",C225&lt;=29.9,"Sobrepeso",C225&lt;=34.9,"Obesidade Grau 1",C225&lt;=39.9,"Obesidade Grau 2",C225&gt;39.9,"Obesidade Grau 3")</f>
        <v>Obesidade Grau 1</v>
      </c>
      <c r="E225">
        <v>0</v>
      </c>
      <c r="F225" t="s">
        <v>9</v>
      </c>
      <c r="G225">
        <f>IF(Tabela1[[#This Row],[Fumante]]="Sim",1,0)</f>
        <v>1</v>
      </c>
      <c r="H225" t="s">
        <v>12</v>
      </c>
      <c r="I225" s="1">
        <v>3477.9614999999999</v>
      </c>
    </row>
    <row r="226" spans="1:9" x14ac:dyDescent="0.2">
      <c r="A226">
        <v>42</v>
      </c>
      <c r="B226" t="s">
        <v>8</v>
      </c>
      <c r="C226" s="3">
        <v>24.64</v>
      </c>
      <c r="D226" s="3" t="str" cm="1">
        <f t="array" ref="D226">_xlfn.IFS(C226&lt;17,"Muito abaixo do peso",C226&lt;=18.5,"Abaixo do peso",C226&lt;=24.9,"Peso normal",C226&lt;=29.9,"Sobrepeso",C226&lt;=34.9,"Obesidade Grau 1",C226&lt;=39.9,"Obesidade Grau 2",C226&gt;39.9,"Obesidade Grau 3")</f>
        <v>Peso normal</v>
      </c>
      <c r="E226">
        <v>0</v>
      </c>
      <c r="F226" t="s">
        <v>9</v>
      </c>
      <c r="G226">
        <f>IF(Tabela1[[#This Row],[Fumante]]="Sim",1,0)</f>
        <v>1</v>
      </c>
      <c r="H226" t="s">
        <v>11</v>
      </c>
      <c r="I226" s="1">
        <v>1951.5541600000001</v>
      </c>
    </row>
    <row r="227" spans="1:9" x14ac:dyDescent="0.2">
      <c r="A227">
        <v>55</v>
      </c>
      <c r="B227" t="s">
        <v>8</v>
      </c>
      <c r="C227" s="3">
        <v>33.880000000000003</v>
      </c>
      <c r="D227" s="3" t="str" cm="1">
        <f t="array" ref="D227">_xlfn.IFS(C227&lt;17,"Muito abaixo do peso",C227&lt;=18.5,"Abaixo do peso",C227&lt;=24.9,"Peso normal",C227&lt;=29.9,"Sobrepeso",C227&lt;=34.9,"Obesidade Grau 1",C227&lt;=39.9,"Obesidade Grau 2",C227&gt;39.9,"Obesidade Grau 3")</f>
        <v>Obesidade Grau 1</v>
      </c>
      <c r="E227">
        <v>3</v>
      </c>
      <c r="F227" t="s">
        <v>10</v>
      </c>
      <c r="G227">
        <f>IF(Tabela1[[#This Row],[Fumante]]="Sim",1,0)</f>
        <v>0</v>
      </c>
      <c r="H227" t="s">
        <v>11</v>
      </c>
      <c r="I227" s="1">
        <v>1198.7168200000001</v>
      </c>
    </row>
    <row r="228" spans="1:9" x14ac:dyDescent="0.2">
      <c r="A228">
        <v>28</v>
      </c>
      <c r="B228" t="s">
        <v>8</v>
      </c>
      <c r="C228" s="3">
        <v>38.06</v>
      </c>
      <c r="D228" s="3" t="str" cm="1">
        <f t="array" ref="D228">_xlfn.IFS(C228&lt;17,"Muito abaixo do peso",C228&lt;=18.5,"Abaixo do peso",C228&lt;=24.9,"Peso normal",C228&lt;=29.9,"Sobrepeso",C228&lt;=34.9,"Obesidade Grau 1",C228&lt;=39.9,"Obesidade Grau 2",C228&gt;39.9,"Obesidade Grau 3")</f>
        <v>Obesidade Grau 2</v>
      </c>
      <c r="E228">
        <v>0</v>
      </c>
      <c r="F228" t="s">
        <v>10</v>
      </c>
      <c r="G228">
        <f>IF(Tabela1[[#This Row],[Fumante]]="Sim",1,0)</f>
        <v>0</v>
      </c>
      <c r="H228" t="s">
        <v>11</v>
      </c>
      <c r="I228" s="1">
        <v>268.94953999999996</v>
      </c>
    </row>
    <row r="229" spans="1:9" x14ac:dyDescent="0.2">
      <c r="A229">
        <v>58</v>
      </c>
      <c r="B229" t="s">
        <v>7</v>
      </c>
      <c r="C229" s="3">
        <v>41.91</v>
      </c>
      <c r="D229" s="3" t="str" cm="1">
        <f t="array" ref="D229">_xlfn.IFS(C229&lt;17,"Muito abaixo do peso",C229&lt;=18.5,"Abaixo do peso",C229&lt;=24.9,"Peso normal",C229&lt;=29.9,"Sobrepeso",C229&lt;=34.9,"Obesidade Grau 1",C229&lt;=39.9,"Obesidade Grau 2",C229&gt;39.9,"Obesidade Grau 3")</f>
        <v>Obesidade Grau 3</v>
      </c>
      <c r="E229">
        <v>0</v>
      </c>
      <c r="F229" t="s">
        <v>10</v>
      </c>
      <c r="G229">
        <f>IF(Tabela1[[#This Row],[Fumante]]="Sim",1,0)</f>
        <v>0</v>
      </c>
      <c r="H229" t="s">
        <v>11</v>
      </c>
      <c r="I229" s="1">
        <v>2422.7337240000002</v>
      </c>
    </row>
    <row r="230" spans="1:9" x14ac:dyDescent="0.2">
      <c r="A230">
        <v>41</v>
      </c>
      <c r="B230" t="s">
        <v>7</v>
      </c>
      <c r="C230" s="3">
        <v>31.635000000000002</v>
      </c>
      <c r="D230" s="3" t="str" cm="1">
        <f t="array" ref="D230">_xlfn.IFS(C230&lt;17,"Muito abaixo do peso",C230&lt;=18.5,"Abaixo do peso",C230&lt;=24.9,"Peso normal",C230&lt;=29.9,"Sobrepeso",C230&lt;=34.9,"Obesidade Grau 1",C230&lt;=39.9,"Obesidade Grau 2",C230&gt;39.9,"Obesidade Grau 3")</f>
        <v>Obesidade Grau 1</v>
      </c>
      <c r="E230">
        <v>1</v>
      </c>
      <c r="F230" t="s">
        <v>10</v>
      </c>
      <c r="G230">
        <f>IF(Tabela1[[#This Row],[Fumante]]="Sim",1,0)</f>
        <v>0</v>
      </c>
      <c r="H230" t="s">
        <v>14</v>
      </c>
      <c r="I230" s="1">
        <v>735.81756500000006</v>
      </c>
    </row>
    <row r="231" spans="1:9" x14ac:dyDescent="0.2">
      <c r="A231">
        <v>47</v>
      </c>
      <c r="B231" t="s">
        <v>8</v>
      </c>
      <c r="C231" s="3">
        <v>25.46</v>
      </c>
      <c r="D231" s="3" t="str" cm="1">
        <f t="array" ref="D231">_xlfn.IFS(C231&lt;17,"Muito abaixo do peso",C231&lt;=18.5,"Abaixo do peso",C231&lt;=24.9,"Peso normal",C231&lt;=29.9,"Sobrepeso",C231&lt;=34.9,"Obesidade Grau 1",C231&lt;=39.9,"Obesidade Grau 2",C231&gt;39.9,"Obesidade Grau 3")</f>
        <v>Sobrepeso</v>
      </c>
      <c r="E231">
        <v>2</v>
      </c>
      <c r="F231" t="s">
        <v>10</v>
      </c>
      <c r="G231">
        <f>IF(Tabela1[[#This Row],[Fumante]]="Sim",1,0)</f>
        <v>0</v>
      </c>
      <c r="H231" t="s">
        <v>14</v>
      </c>
      <c r="I231" s="1">
        <v>922.52564000000007</v>
      </c>
    </row>
    <row r="232" spans="1:9" x14ac:dyDescent="0.2">
      <c r="A232">
        <v>42</v>
      </c>
      <c r="B232" t="s">
        <v>7</v>
      </c>
      <c r="C232" s="3">
        <v>36.195</v>
      </c>
      <c r="D232" s="3" t="str" cm="1">
        <f t="array" ref="D232">_xlfn.IFS(C232&lt;17,"Muito abaixo do peso",C232&lt;=18.5,"Abaixo do peso",C232&lt;=24.9,"Peso normal",C232&lt;=29.9,"Sobrepeso",C232&lt;=34.9,"Obesidade Grau 1",C232&lt;=39.9,"Obesidade Grau 2",C232&gt;39.9,"Obesidade Grau 3")</f>
        <v>Obesidade Grau 2</v>
      </c>
      <c r="E232">
        <v>1</v>
      </c>
      <c r="F232" t="s">
        <v>10</v>
      </c>
      <c r="G232">
        <f>IF(Tabela1[[#This Row],[Fumante]]="Sim",1,0)</f>
        <v>0</v>
      </c>
      <c r="H232" t="s">
        <v>13</v>
      </c>
      <c r="I232" s="1">
        <v>744.36430499999994</v>
      </c>
    </row>
    <row r="233" spans="1:9" x14ac:dyDescent="0.2">
      <c r="A233">
        <v>59</v>
      </c>
      <c r="B233" t="s">
        <v>7</v>
      </c>
      <c r="C233" s="3">
        <v>27.83</v>
      </c>
      <c r="D233" s="3" t="str" cm="1">
        <f t="array" ref="D233">_xlfn.IFS(C233&lt;17,"Muito abaixo do peso",C233&lt;=18.5,"Abaixo do peso",C233&lt;=24.9,"Peso normal",C233&lt;=29.9,"Sobrepeso",C233&lt;=34.9,"Obesidade Grau 1",C233&lt;=39.9,"Obesidade Grau 2",C233&gt;39.9,"Obesidade Grau 3")</f>
        <v>Sobrepeso</v>
      </c>
      <c r="E233">
        <v>3</v>
      </c>
      <c r="F233" t="s">
        <v>10</v>
      </c>
      <c r="G233">
        <f>IF(Tabela1[[#This Row],[Fumante]]="Sim",1,0)</f>
        <v>0</v>
      </c>
      <c r="H233" t="s">
        <v>11</v>
      </c>
      <c r="I233" s="1">
        <v>1400.1286700000001</v>
      </c>
    </row>
    <row r="234" spans="1:9" x14ac:dyDescent="0.2">
      <c r="A234">
        <v>19</v>
      </c>
      <c r="B234" t="s">
        <v>7</v>
      </c>
      <c r="C234" s="3">
        <v>17.8</v>
      </c>
      <c r="D234" s="3" t="str" cm="1">
        <f t="array" ref="D234">_xlfn.IFS(C234&lt;17,"Muito abaixo do peso",C234&lt;=18.5,"Abaixo do peso",C234&lt;=24.9,"Peso normal",C234&lt;=29.9,"Sobrepeso",C234&lt;=34.9,"Obesidade Grau 1",C234&lt;=39.9,"Obesidade Grau 2",C234&gt;39.9,"Obesidade Grau 3")</f>
        <v>Abaixo do peso</v>
      </c>
      <c r="E234">
        <v>0</v>
      </c>
      <c r="F234" t="s">
        <v>10</v>
      </c>
      <c r="G234">
        <f>IF(Tabela1[[#This Row],[Fumante]]="Sim",1,0)</f>
        <v>0</v>
      </c>
      <c r="H234" t="s">
        <v>12</v>
      </c>
      <c r="I234" s="1">
        <v>172.77850000000001</v>
      </c>
    </row>
    <row r="235" spans="1:9" x14ac:dyDescent="0.2">
      <c r="A235">
        <v>59</v>
      </c>
      <c r="B235" t="s">
        <v>8</v>
      </c>
      <c r="C235" s="3">
        <v>27.5</v>
      </c>
      <c r="D235" s="3" t="str" cm="1">
        <f t="array" ref="D235">_xlfn.IFS(C235&lt;17,"Muito abaixo do peso",C235&lt;=18.5,"Abaixo do peso",C235&lt;=24.9,"Peso normal",C235&lt;=29.9,"Sobrepeso",C235&lt;=34.9,"Obesidade Grau 1",C235&lt;=39.9,"Obesidade Grau 2",C235&gt;39.9,"Obesidade Grau 3")</f>
        <v>Sobrepeso</v>
      </c>
      <c r="E235">
        <v>1</v>
      </c>
      <c r="F235" t="s">
        <v>10</v>
      </c>
      <c r="G235">
        <f>IF(Tabela1[[#This Row],[Fumante]]="Sim",1,0)</f>
        <v>0</v>
      </c>
      <c r="H235" t="s">
        <v>12</v>
      </c>
      <c r="I235" s="1">
        <v>1233.3827999999999</v>
      </c>
    </row>
    <row r="236" spans="1:9" x14ac:dyDescent="0.2">
      <c r="A236">
        <v>39</v>
      </c>
      <c r="B236" t="s">
        <v>8</v>
      </c>
      <c r="C236" s="3">
        <v>24.51</v>
      </c>
      <c r="D236" s="3" t="str" cm="1">
        <f t="array" ref="D236">_xlfn.IFS(C236&lt;17,"Muito abaixo do peso",C236&lt;=18.5,"Abaixo do peso",C236&lt;=24.9,"Peso normal",C236&lt;=29.9,"Sobrepeso",C236&lt;=34.9,"Obesidade Grau 1",C236&lt;=39.9,"Obesidade Grau 2",C236&gt;39.9,"Obesidade Grau 3")</f>
        <v>Peso normal</v>
      </c>
      <c r="E236">
        <v>2</v>
      </c>
      <c r="F236" t="s">
        <v>10</v>
      </c>
      <c r="G236">
        <f>IF(Tabela1[[#This Row],[Fumante]]="Sim",1,0)</f>
        <v>0</v>
      </c>
      <c r="H236" t="s">
        <v>13</v>
      </c>
      <c r="I236" s="1">
        <v>671.01918999999998</v>
      </c>
    </row>
    <row r="237" spans="1:9" x14ac:dyDescent="0.2">
      <c r="A237">
        <v>40</v>
      </c>
      <c r="B237" t="s">
        <v>7</v>
      </c>
      <c r="C237" s="3">
        <v>22.22</v>
      </c>
      <c r="D237" s="3" t="str" cm="1">
        <f t="array" ref="D237">_xlfn.IFS(C237&lt;17,"Muito abaixo do peso",C237&lt;=18.5,"Abaixo do peso",C237&lt;=24.9,"Peso normal",C237&lt;=29.9,"Sobrepeso",C237&lt;=34.9,"Obesidade Grau 1",C237&lt;=39.9,"Obesidade Grau 2",C237&gt;39.9,"Obesidade Grau 3")</f>
        <v>Peso normal</v>
      </c>
      <c r="E237">
        <v>2</v>
      </c>
      <c r="F237" t="s">
        <v>9</v>
      </c>
      <c r="G237">
        <f>IF(Tabela1[[#This Row],[Fumante]]="Sim",1,0)</f>
        <v>1</v>
      </c>
      <c r="H237" t="s">
        <v>11</v>
      </c>
      <c r="I237" s="1">
        <v>1944.4265800000001</v>
      </c>
    </row>
    <row r="238" spans="1:9" x14ac:dyDescent="0.2">
      <c r="A238">
        <v>18</v>
      </c>
      <c r="B238" t="s">
        <v>7</v>
      </c>
      <c r="C238" s="3">
        <v>26.73</v>
      </c>
      <c r="D238" s="3" t="str" cm="1">
        <f t="array" ref="D238">_xlfn.IFS(C238&lt;17,"Muito abaixo do peso",C238&lt;=18.5,"Abaixo do peso",C238&lt;=24.9,"Peso normal",C238&lt;=29.9,"Sobrepeso",C238&lt;=34.9,"Obesidade Grau 1",C238&lt;=39.9,"Obesidade Grau 2",C238&gt;39.9,"Obesidade Grau 3")</f>
        <v>Sobrepeso</v>
      </c>
      <c r="E238">
        <v>0</v>
      </c>
      <c r="F238" t="s">
        <v>10</v>
      </c>
      <c r="G238">
        <f>IF(Tabela1[[#This Row],[Fumante]]="Sim",1,0)</f>
        <v>0</v>
      </c>
      <c r="H238" t="s">
        <v>11</v>
      </c>
      <c r="I238" s="1">
        <v>161.57666999999998</v>
      </c>
    </row>
    <row r="239" spans="1:9" x14ac:dyDescent="0.2">
      <c r="A239">
        <v>31</v>
      </c>
      <c r="B239" t="s">
        <v>8</v>
      </c>
      <c r="C239" s="3">
        <v>38.39</v>
      </c>
      <c r="D239" s="3" t="str" cm="1">
        <f t="array" ref="D239">_xlfn.IFS(C239&lt;17,"Muito abaixo do peso",C239&lt;=18.5,"Abaixo do peso",C239&lt;=24.9,"Peso normal",C239&lt;=29.9,"Sobrepeso",C239&lt;=34.9,"Obesidade Grau 1",C239&lt;=39.9,"Obesidade Grau 2",C239&gt;39.9,"Obesidade Grau 3")</f>
        <v>Obesidade Grau 2</v>
      </c>
      <c r="E239">
        <v>2</v>
      </c>
      <c r="F239" t="s">
        <v>10</v>
      </c>
      <c r="G239">
        <f>IF(Tabela1[[#This Row],[Fumante]]="Sim",1,0)</f>
        <v>0</v>
      </c>
      <c r="H239" t="s">
        <v>11</v>
      </c>
      <c r="I239" s="1">
        <v>446.32051000000001</v>
      </c>
    </row>
    <row r="240" spans="1:9" x14ac:dyDescent="0.2">
      <c r="A240">
        <v>19</v>
      </c>
      <c r="B240" t="s">
        <v>8</v>
      </c>
      <c r="C240" s="3">
        <v>29.07</v>
      </c>
      <c r="D240" s="3" t="str" cm="1">
        <f t="array" ref="D240">_xlfn.IFS(C240&lt;17,"Muito abaixo do peso",C240&lt;=18.5,"Abaixo do peso",C240&lt;=24.9,"Peso normal",C240&lt;=29.9,"Sobrepeso",C240&lt;=34.9,"Obesidade Grau 1",C240&lt;=39.9,"Obesidade Grau 2",C240&gt;39.9,"Obesidade Grau 3")</f>
        <v>Sobrepeso</v>
      </c>
      <c r="E240">
        <v>0</v>
      </c>
      <c r="F240" t="s">
        <v>9</v>
      </c>
      <c r="G240">
        <f>IF(Tabela1[[#This Row],[Fumante]]="Sim",1,0)</f>
        <v>1</v>
      </c>
      <c r="H240" t="s">
        <v>13</v>
      </c>
      <c r="I240" s="1">
        <v>1735.26803</v>
      </c>
    </row>
    <row r="241" spans="1:9" x14ac:dyDescent="0.2">
      <c r="A241">
        <v>44</v>
      </c>
      <c r="B241" t="s">
        <v>8</v>
      </c>
      <c r="C241" s="3">
        <v>38.06</v>
      </c>
      <c r="D241" s="3" t="str" cm="1">
        <f t="array" ref="D241">_xlfn.IFS(C241&lt;17,"Muito abaixo do peso",C241&lt;=18.5,"Abaixo do peso",C241&lt;=24.9,"Peso normal",C241&lt;=29.9,"Sobrepeso",C241&lt;=34.9,"Obesidade Grau 1",C241&lt;=39.9,"Obesidade Grau 2",C241&gt;39.9,"Obesidade Grau 3")</f>
        <v>Obesidade Grau 2</v>
      </c>
      <c r="E241">
        <v>1</v>
      </c>
      <c r="F241" t="s">
        <v>10</v>
      </c>
      <c r="G241">
        <f>IF(Tabela1[[#This Row],[Fumante]]="Sim",1,0)</f>
        <v>0</v>
      </c>
      <c r="H241" t="s">
        <v>11</v>
      </c>
      <c r="I241" s="1">
        <v>715.26714000000004</v>
      </c>
    </row>
    <row r="242" spans="1:9" x14ac:dyDescent="0.2">
      <c r="A242">
        <v>23</v>
      </c>
      <c r="B242" t="s">
        <v>7</v>
      </c>
      <c r="C242" s="3">
        <v>36.67</v>
      </c>
      <c r="D242" s="3" t="str" cm="1">
        <f t="array" ref="D242">_xlfn.IFS(C242&lt;17,"Muito abaixo do peso",C242&lt;=18.5,"Abaixo do peso",C242&lt;=24.9,"Peso normal",C242&lt;=29.9,"Sobrepeso",C242&lt;=34.9,"Obesidade Grau 1",C242&lt;=39.9,"Obesidade Grau 2",C242&gt;39.9,"Obesidade Grau 3")</f>
        <v>Obesidade Grau 2</v>
      </c>
      <c r="E242">
        <v>2</v>
      </c>
      <c r="F242" t="s">
        <v>9</v>
      </c>
      <c r="G242">
        <f>IF(Tabela1[[#This Row],[Fumante]]="Sim",1,0)</f>
        <v>1</v>
      </c>
      <c r="H242" t="s">
        <v>14</v>
      </c>
      <c r="I242" s="1">
        <v>3851.1628299999998</v>
      </c>
    </row>
    <row r="243" spans="1:9" x14ac:dyDescent="0.2">
      <c r="A243">
        <v>33</v>
      </c>
      <c r="B243" t="s">
        <v>7</v>
      </c>
      <c r="C243" s="3">
        <v>22.135000000000002</v>
      </c>
      <c r="D243" s="3" t="str" cm="1">
        <f t="array" ref="D243">_xlfn.IFS(C243&lt;17,"Muito abaixo do peso",C243&lt;=18.5,"Abaixo do peso",C243&lt;=24.9,"Peso normal",C243&lt;=29.9,"Sobrepeso",C243&lt;=34.9,"Obesidade Grau 1",C243&lt;=39.9,"Obesidade Grau 2",C243&gt;39.9,"Obesidade Grau 3")</f>
        <v>Peso normal</v>
      </c>
      <c r="E243">
        <v>1</v>
      </c>
      <c r="F243" t="s">
        <v>10</v>
      </c>
      <c r="G243">
        <f>IF(Tabela1[[#This Row],[Fumante]]="Sim",1,0)</f>
        <v>0</v>
      </c>
      <c r="H243" t="s">
        <v>14</v>
      </c>
      <c r="I243" s="1">
        <v>535.407465</v>
      </c>
    </row>
    <row r="244" spans="1:9" x14ac:dyDescent="0.2">
      <c r="A244">
        <v>55</v>
      </c>
      <c r="B244" t="s">
        <v>7</v>
      </c>
      <c r="C244" s="3">
        <v>26.8</v>
      </c>
      <c r="D244" s="3" t="str" cm="1">
        <f t="array" ref="D244">_xlfn.IFS(C244&lt;17,"Muito abaixo do peso",C244&lt;=18.5,"Abaixo do peso",C244&lt;=24.9,"Peso normal",C244&lt;=29.9,"Sobrepeso",C244&lt;=34.9,"Obesidade Grau 1",C244&lt;=39.9,"Obesidade Grau 2",C244&gt;39.9,"Obesidade Grau 3")</f>
        <v>Sobrepeso</v>
      </c>
      <c r="E244">
        <v>1</v>
      </c>
      <c r="F244" t="s">
        <v>10</v>
      </c>
      <c r="G244">
        <f>IF(Tabela1[[#This Row],[Fumante]]="Sim",1,0)</f>
        <v>0</v>
      </c>
      <c r="H244" t="s">
        <v>12</v>
      </c>
      <c r="I244" s="1">
        <v>3516.013457</v>
      </c>
    </row>
    <row r="245" spans="1:9" x14ac:dyDescent="0.2">
      <c r="A245">
        <v>40</v>
      </c>
      <c r="B245" t="s">
        <v>8</v>
      </c>
      <c r="C245" s="3">
        <v>35.299999999999997</v>
      </c>
      <c r="D245" s="3" t="str" cm="1">
        <f t="array" ref="D245">_xlfn.IFS(C245&lt;17,"Muito abaixo do peso",C245&lt;=18.5,"Abaixo do peso",C245&lt;=24.9,"Peso normal",C245&lt;=29.9,"Sobrepeso",C245&lt;=34.9,"Obesidade Grau 1",C245&lt;=39.9,"Obesidade Grau 2",C245&gt;39.9,"Obesidade Grau 3")</f>
        <v>Obesidade Grau 2</v>
      </c>
      <c r="E245">
        <v>3</v>
      </c>
      <c r="F245" t="s">
        <v>10</v>
      </c>
      <c r="G245">
        <f>IF(Tabela1[[#This Row],[Fumante]]="Sim",1,0)</f>
        <v>0</v>
      </c>
      <c r="H245" t="s">
        <v>12</v>
      </c>
      <c r="I245" s="1">
        <v>719.68669999999997</v>
      </c>
    </row>
    <row r="246" spans="1:9" x14ac:dyDescent="0.2">
      <c r="A246">
        <v>63</v>
      </c>
      <c r="B246" t="s">
        <v>7</v>
      </c>
      <c r="C246" s="3">
        <v>27.74</v>
      </c>
      <c r="D246" s="3" t="str" cm="1">
        <f t="array" ref="D246">_xlfn.IFS(C246&lt;17,"Muito abaixo do peso",C246&lt;=18.5,"Abaixo do peso",C246&lt;=24.9,"Peso normal",C246&lt;=29.9,"Sobrepeso",C246&lt;=34.9,"Obesidade Grau 1",C246&lt;=39.9,"Obesidade Grau 2",C246&gt;39.9,"Obesidade Grau 3")</f>
        <v>Sobrepeso</v>
      </c>
      <c r="E246">
        <v>0</v>
      </c>
      <c r="F246" t="s">
        <v>9</v>
      </c>
      <c r="G246">
        <f>IF(Tabela1[[#This Row],[Fumante]]="Sim",1,0)</f>
        <v>1</v>
      </c>
      <c r="H246" t="s">
        <v>14</v>
      </c>
      <c r="I246" s="1">
        <v>2952.3165600000002</v>
      </c>
    </row>
    <row r="247" spans="1:9" x14ac:dyDescent="0.2">
      <c r="A247">
        <v>54</v>
      </c>
      <c r="B247" t="s">
        <v>8</v>
      </c>
      <c r="C247" s="3">
        <v>30.02</v>
      </c>
      <c r="D247" s="3" t="str" cm="1">
        <f t="array" ref="D247">_xlfn.IFS(C247&lt;17,"Muito abaixo do peso",C247&lt;=18.5,"Abaixo do peso",C247&lt;=24.9,"Peso normal",C247&lt;=29.9,"Sobrepeso",C247&lt;=34.9,"Obesidade Grau 1",C247&lt;=39.9,"Obesidade Grau 2",C247&gt;39.9,"Obesidade Grau 3")</f>
        <v>Obesidade Grau 1</v>
      </c>
      <c r="E247">
        <v>0</v>
      </c>
      <c r="F247" t="s">
        <v>10</v>
      </c>
      <c r="G247">
        <f>IF(Tabela1[[#This Row],[Fumante]]="Sim",1,0)</f>
        <v>0</v>
      </c>
      <c r="H247" t="s">
        <v>13</v>
      </c>
      <c r="I247" s="1">
        <v>2447.6478510000002</v>
      </c>
    </row>
    <row r="248" spans="1:9" x14ac:dyDescent="0.2">
      <c r="A248">
        <v>60</v>
      </c>
      <c r="B248" t="s">
        <v>7</v>
      </c>
      <c r="C248" s="3">
        <v>38.06</v>
      </c>
      <c r="D248" s="3" t="str" cm="1">
        <f t="array" ref="D248">_xlfn.IFS(C248&lt;17,"Muito abaixo do peso",C248&lt;=18.5,"Abaixo do peso",C248&lt;=24.9,"Peso normal",C248&lt;=29.9,"Sobrepeso",C248&lt;=34.9,"Obesidade Grau 1",C248&lt;=39.9,"Obesidade Grau 2",C248&gt;39.9,"Obesidade Grau 3")</f>
        <v>Obesidade Grau 2</v>
      </c>
      <c r="E248">
        <v>0</v>
      </c>
      <c r="F248" t="s">
        <v>10</v>
      </c>
      <c r="G248">
        <f>IF(Tabela1[[#This Row],[Fumante]]="Sim",1,0)</f>
        <v>0</v>
      </c>
      <c r="H248" t="s">
        <v>11</v>
      </c>
      <c r="I248" s="1">
        <v>1264.8703399999999</v>
      </c>
    </row>
    <row r="249" spans="1:9" x14ac:dyDescent="0.2">
      <c r="A249">
        <v>24</v>
      </c>
      <c r="B249" t="s">
        <v>8</v>
      </c>
      <c r="C249" s="3">
        <v>35.86</v>
      </c>
      <c r="D249" s="3" t="str" cm="1">
        <f t="array" ref="D249">_xlfn.IFS(C249&lt;17,"Muito abaixo do peso",C249&lt;=18.5,"Abaixo do peso",C249&lt;=24.9,"Peso normal",C249&lt;=29.9,"Sobrepeso",C249&lt;=34.9,"Obesidade Grau 1",C249&lt;=39.9,"Obesidade Grau 2",C249&gt;39.9,"Obesidade Grau 3")</f>
        <v>Obesidade Grau 2</v>
      </c>
      <c r="E249">
        <v>0</v>
      </c>
      <c r="F249" t="s">
        <v>10</v>
      </c>
      <c r="G249">
        <f>IF(Tabela1[[#This Row],[Fumante]]="Sim",1,0)</f>
        <v>0</v>
      </c>
      <c r="H249" t="s">
        <v>11</v>
      </c>
      <c r="I249" s="1">
        <v>198.69333999999998</v>
      </c>
    </row>
    <row r="250" spans="1:9" x14ac:dyDescent="0.2">
      <c r="A250">
        <v>19</v>
      </c>
      <c r="B250" t="s">
        <v>8</v>
      </c>
      <c r="C250" s="3">
        <v>20.9</v>
      </c>
      <c r="D250" s="3" t="str" cm="1">
        <f t="array" ref="D250">_xlfn.IFS(C250&lt;17,"Muito abaixo do peso",C250&lt;=18.5,"Abaixo do peso",C250&lt;=24.9,"Peso normal",C250&lt;=29.9,"Sobrepeso",C250&lt;=34.9,"Obesidade Grau 1",C250&lt;=39.9,"Obesidade Grau 2",C250&gt;39.9,"Obesidade Grau 3")</f>
        <v>Peso normal</v>
      </c>
      <c r="E250">
        <v>1</v>
      </c>
      <c r="F250" t="s">
        <v>10</v>
      </c>
      <c r="G250">
        <f>IF(Tabela1[[#This Row],[Fumante]]="Sim",1,0)</f>
        <v>0</v>
      </c>
      <c r="H250" t="s">
        <v>12</v>
      </c>
      <c r="I250" s="1">
        <v>183.20940000000002</v>
      </c>
    </row>
    <row r="251" spans="1:9" x14ac:dyDescent="0.2">
      <c r="A251">
        <v>29</v>
      </c>
      <c r="B251" t="s">
        <v>8</v>
      </c>
      <c r="C251" s="3">
        <v>28.975000000000001</v>
      </c>
      <c r="D251" s="3" t="str" cm="1">
        <f t="array" ref="D251">_xlfn.IFS(C251&lt;17,"Muito abaixo do peso",C251&lt;=18.5,"Abaixo do peso",C251&lt;=24.9,"Peso normal",C251&lt;=29.9,"Sobrepeso",C251&lt;=34.9,"Obesidade Grau 1",C251&lt;=39.9,"Obesidade Grau 2",C251&gt;39.9,"Obesidade Grau 3")</f>
        <v>Sobrepeso</v>
      </c>
      <c r="E251">
        <v>1</v>
      </c>
      <c r="F251" t="s">
        <v>10</v>
      </c>
      <c r="G251">
        <f>IF(Tabela1[[#This Row],[Fumante]]="Sim",1,0)</f>
        <v>0</v>
      </c>
      <c r="H251" t="s">
        <v>14</v>
      </c>
      <c r="I251" s="1">
        <v>404.05582500000003</v>
      </c>
    </row>
    <row r="252" spans="1:9" x14ac:dyDescent="0.2">
      <c r="A252">
        <v>18</v>
      </c>
      <c r="B252" t="s">
        <v>8</v>
      </c>
      <c r="C252" s="3">
        <v>17.29</v>
      </c>
      <c r="D252" s="3" t="str" cm="1">
        <f t="array" ref="D252">_xlfn.IFS(C252&lt;17,"Muito abaixo do peso",C252&lt;=18.5,"Abaixo do peso",C252&lt;=24.9,"Peso normal",C252&lt;=29.9,"Sobrepeso",C252&lt;=34.9,"Obesidade Grau 1",C252&lt;=39.9,"Obesidade Grau 2",C252&gt;39.9,"Obesidade Grau 3")</f>
        <v>Abaixo do peso</v>
      </c>
      <c r="E252">
        <v>2</v>
      </c>
      <c r="F252" t="s">
        <v>9</v>
      </c>
      <c r="G252">
        <f>IF(Tabela1[[#This Row],[Fumante]]="Sim",1,0)</f>
        <v>1</v>
      </c>
      <c r="H252" t="s">
        <v>14</v>
      </c>
      <c r="I252" s="1">
        <v>1282.94551</v>
      </c>
    </row>
    <row r="253" spans="1:9" x14ac:dyDescent="0.2">
      <c r="A253">
        <v>63</v>
      </c>
      <c r="B253" t="s">
        <v>7</v>
      </c>
      <c r="C253" s="3">
        <v>32.200000000000003</v>
      </c>
      <c r="D253" s="3" t="str" cm="1">
        <f t="array" ref="D253">_xlfn.IFS(C253&lt;17,"Muito abaixo do peso",C253&lt;=18.5,"Abaixo do peso",C253&lt;=24.9,"Peso normal",C253&lt;=29.9,"Sobrepeso",C253&lt;=34.9,"Obesidade Grau 1",C253&lt;=39.9,"Obesidade Grau 2",C253&gt;39.9,"Obesidade Grau 3")</f>
        <v>Obesidade Grau 1</v>
      </c>
      <c r="E253">
        <v>2</v>
      </c>
      <c r="F253" t="s">
        <v>9</v>
      </c>
      <c r="G253">
        <f>IF(Tabela1[[#This Row],[Fumante]]="Sim",1,0)</f>
        <v>1</v>
      </c>
      <c r="H253" t="s">
        <v>12</v>
      </c>
      <c r="I253" s="1">
        <v>4730.5304999999998</v>
      </c>
    </row>
    <row r="254" spans="1:9" x14ac:dyDescent="0.2">
      <c r="A254">
        <v>54</v>
      </c>
      <c r="B254" t="s">
        <v>8</v>
      </c>
      <c r="C254" s="3">
        <v>34.21</v>
      </c>
      <c r="D254" s="3" t="str" cm="1">
        <f t="array" ref="D254">_xlfn.IFS(C254&lt;17,"Muito abaixo do peso",C254&lt;=18.5,"Abaixo do peso",C254&lt;=24.9,"Peso normal",C254&lt;=29.9,"Sobrepeso",C254&lt;=34.9,"Obesidade Grau 1",C254&lt;=39.9,"Obesidade Grau 2",C254&gt;39.9,"Obesidade Grau 3")</f>
        <v>Obesidade Grau 1</v>
      </c>
      <c r="E254">
        <v>2</v>
      </c>
      <c r="F254" t="s">
        <v>9</v>
      </c>
      <c r="G254">
        <f>IF(Tabela1[[#This Row],[Fumante]]="Sim",1,0)</f>
        <v>1</v>
      </c>
      <c r="H254" t="s">
        <v>11</v>
      </c>
      <c r="I254" s="1">
        <v>4426.0749900000001</v>
      </c>
    </row>
    <row r="255" spans="1:9" x14ac:dyDescent="0.2">
      <c r="A255">
        <v>27</v>
      </c>
      <c r="B255" t="s">
        <v>8</v>
      </c>
      <c r="C255" s="3">
        <v>30.3</v>
      </c>
      <c r="D255" s="3" t="str" cm="1">
        <f t="array" ref="D255">_xlfn.IFS(C255&lt;17,"Muito abaixo do peso",C255&lt;=18.5,"Abaixo do peso",C255&lt;=24.9,"Peso normal",C255&lt;=29.9,"Sobrepeso",C255&lt;=34.9,"Obesidade Grau 1",C255&lt;=39.9,"Obesidade Grau 2",C255&gt;39.9,"Obesidade Grau 3")</f>
        <v>Obesidade Grau 1</v>
      </c>
      <c r="E255">
        <v>3</v>
      </c>
      <c r="F255" t="s">
        <v>10</v>
      </c>
      <c r="G255">
        <f>IF(Tabela1[[#This Row],[Fumante]]="Sim",1,0)</f>
        <v>0</v>
      </c>
      <c r="H255" t="s">
        <v>12</v>
      </c>
      <c r="I255" s="1">
        <v>426.07439999999997</v>
      </c>
    </row>
    <row r="256" spans="1:9" x14ac:dyDescent="0.2">
      <c r="A256">
        <v>50</v>
      </c>
      <c r="B256" t="s">
        <v>8</v>
      </c>
      <c r="C256" s="3">
        <v>31.824999999999999</v>
      </c>
      <c r="D256" s="3" t="str" cm="1">
        <f t="array" ref="D256">_xlfn.IFS(C256&lt;17,"Muito abaixo do peso",C256&lt;=18.5,"Abaixo do peso",C256&lt;=24.9,"Peso normal",C256&lt;=29.9,"Sobrepeso",C256&lt;=34.9,"Obesidade Grau 1",C256&lt;=39.9,"Obesidade Grau 2",C256&gt;39.9,"Obesidade Grau 3")</f>
        <v>Obesidade Grau 1</v>
      </c>
      <c r="E256">
        <v>0</v>
      </c>
      <c r="F256" t="s">
        <v>9</v>
      </c>
      <c r="G256">
        <f>IF(Tabela1[[#This Row],[Fumante]]="Sim",1,0)</f>
        <v>1</v>
      </c>
      <c r="H256" t="s">
        <v>14</v>
      </c>
      <c r="I256" s="1">
        <v>4109.7161749999996</v>
      </c>
    </row>
    <row r="257" spans="1:9" x14ac:dyDescent="0.2">
      <c r="A257">
        <v>55</v>
      </c>
      <c r="B257" t="s">
        <v>7</v>
      </c>
      <c r="C257" s="3">
        <v>25.364999999999998</v>
      </c>
      <c r="D257" s="3" t="str" cm="1">
        <f t="array" ref="D257">_xlfn.IFS(C257&lt;17,"Muito abaixo do peso",C257&lt;=18.5,"Abaixo do peso",C257&lt;=24.9,"Peso normal",C257&lt;=29.9,"Sobrepeso",C257&lt;=34.9,"Obesidade Grau 1",C257&lt;=39.9,"Obesidade Grau 2",C257&gt;39.9,"Obesidade Grau 3")</f>
        <v>Sobrepeso</v>
      </c>
      <c r="E257">
        <v>3</v>
      </c>
      <c r="F257" t="s">
        <v>10</v>
      </c>
      <c r="G257">
        <f>IF(Tabela1[[#This Row],[Fumante]]="Sim",1,0)</f>
        <v>0</v>
      </c>
      <c r="H257" t="s">
        <v>14</v>
      </c>
      <c r="I257" s="1">
        <v>1304.7332350000001</v>
      </c>
    </row>
    <row r="258" spans="1:9" x14ac:dyDescent="0.2">
      <c r="A258">
        <v>56</v>
      </c>
      <c r="B258" t="s">
        <v>8</v>
      </c>
      <c r="C258" s="3">
        <v>33.630000000000003</v>
      </c>
      <c r="D258" s="3" t="str" cm="1">
        <f t="array" ref="D258">_xlfn.IFS(C258&lt;17,"Muito abaixo do peso",C258&lt;=18.5,"Abaixo do peso",C258&lt;=24.9,"Peso normal",C258&lt;=29.9,"Sobrepeso",C258&lt;=34.9,"Obesidade Grau 1",C258&lt;=39.9,"Obesidade Grau 2",C258&gt;39.9,"Obesidade Grau 3")</f>
        <v>Obesidade Grau 1</v>
      </c>
      <c r="E258">
        <v>0</v>
      </c>
      <c r="F258" t="s">
        <v>9</v>
      </c>
      <c r="G258">
        <f>IF(Tabela1[[#This Row],[Fumante]]="Sim",1,0)</f>
        <v>1</v>
      </c>
      <c r="H258" t="s">
        <v>13</v>
      </c>
      <c r="I258" s="1">
        <v>4392.1183700000001</v>
      </c>
    </row>
    <row r="259" spans="1:9" x14ac:dyDescent="0.2">
      <c r="A259">
        <v>38</v>
      </c>
      <c r="B259" t="s">
        <v>7</v>
      </c>
      <c r="C259" s="3">
        <v>40.15</v>
      </c>
      <c r="D259" s="3" t="str" cm="1">
        <f t="array" ref="D259">_xlfn.IFS(C259&lt;17,"Muito abaixo do peso",C259&lt;=18.5,"Abaixo do peso",C259&lt;=24.9,"Peso normal",C259&lt;=29.9,"Sobrepeso",C259&lt;=34.9,"Obesidade Grau 1",C259&lt;=39.9,"Obesidade Grau 2",C259&gt;39.9,"Obesidade Grau 3")</f>
        <v>Obesidade Grau 3</v>
      </c>
      <c r="E259">
        <v>0</v>
      </c>
      <c r="F259" t="s">
        <v>10</v>
      </c>
      <c r="G259">
        <f>IF(Tabela1[[#This Row],[Fumante]]="Sim",1,0)</f>
        <v>0</v>
      </c>
      <c r="H259" t="s">
        <v>11</v>
      </c>
      <c r="I259" s="1">
        <v>540.09804999999994</v>
      </c>
    </row>
    <row r="260" spans="1:9" x14ac:dyDescent="0.2">
      <c r="A260">
        <v>51</v>
      </c>
      <c r="B260" t="s">
        <v>8</v>
      </c>
      <c r="C260" s="3">
        <v>24.414999999999999</v>
      </c>
      <c r="D260" s="3" t="str" cm="1">
        <f t="array" ref="D260">_xlfn.IFS(C260&lt;17,"Muito abaixo do peso",C260&lt;=18.5,"Abaixo do peso",C260&lt;=24.9,"Peso normal",C260&lt;=29.9,"Sobrepeso",C260&lt;=34.9,"Obesidade Grau 1",C260&lt;=39.9,"Obesidade Grau 2",C260&gt;39.9,"Obesidade Grau 3")</f>
        <v>Peso normal</v>
      </c>
      <c r="E260">
        <v>4</v>
      </c>
      <c r="F260" t="s">
        <v>10</v>
      </c>
      <c r="G260">
        <f>IF(Tabela1[[#This Row],[Fumante]]="Sim",1,0)</f>
        <v>0</v>
      </c>
      <c r="H260" t="s">
        <v>13</v>
      </c>
      <c r="I260" s="1">
        <v>1152.0099850000001</v>
      </c>
    </row>
    <row r="261" spans="1:9" x14ac:dyDescent="0.2">
      <c r="A261">
        <v>19</v>
      </c>
      <c r="B261" t="s">
        <v>8</v>
      </c>
      <c r="C261" s="3">
        <v>31.92</v>
      </c>
      <c r="D261" s="3" t="str" cm="1">
        <f t="array" ref="D261">_xlfn.IFS(C261&lt;17,"Muito abaixo do peso",C261&lt;=18.5,"Abaixo do peso",C261&lt;=24.9,"Peso normal",C261&lt;=29.9,"Sobrepeso",C261&lt;=34.9,"Obesidade Grau 1",C261&lt;=39.9,"Obesidade Grau 2",C261&gt;39.9,"Obesidade Grau 3")</f>
        <v>Obesidade Grau 1</v>
      </c>
      <c r="E261">
        <v>0</v>
      </c>
      <c r="F261" t="s">
        <v>9</v>
      </c>
      <c r="G261">
        <f>IF(Tabela1[[#This Row],[Fumante]]="Sim",1,0)</f>
        <v>1</v>
      </c>
      <c r="H261" t="s">
        <v>13</v>
      </c>
      <c r="I261" s="1">
        <v>3375.02918</v>
      </c>
    </row>
    <row r="262" spans="1:9" x14ac:dyDescent="0.2">
      <c r="A262">
        <v>58</v>
      </c>
      <c r="B262" t="s">
        <v>7</v>
      </c>
      <c r="C262" s="3">
        <v>25.2</v>
      </c>
      <c r="D262" s="3" t="str" cm="1">
        <f t="array" ref="D262">_xlfn.IFS(C262&lt;17,"Muito abaixo do peso",C262&lt;=18.5,"Abaixo do peso",C262&lt;=24.9,"Peso normal",C262&lt;=29.9,"Sobrepeso",C262&lt;=34.9,"Obesidade Grau 1",C262&lt;=39.9,"Obesidade Grau 2",C262&gt;39.9,"Obesidade Grau 3")</f>
        <v>Sobrepeso</v>
      </c>
      <c r="E262">
        <v>0</v>
      </c>
      <c r="F262" t="s">
        <v>10</v>
      </c>
      <c r="G262">
        <f>IF(Tabela1[[#This Row],[Fumante]]="Sim",1,0)</f>
        <v>0</v>
      </c>
      <c r="H262" t="s">
        <v>12</v>
      </c>
      <c r="I262" s="1">
        <v>1183.7159999999999</v>
      </c>
    </row>
    <row r="263" spans="1:9" x14ac:dyDescent="0.2">
      <c r="A263">
        <v>20</v>
      </c>
      <c r="B263" t="s">
        <v>7</v>
      </c>
      <c r="C263" s="3">
        <v>26.84</v>
      </c>
      <c r="D263" s="3" t="str" cm="1">
        <f t="array" ref="D263">_xlfn.IFS(C263&lt;17,"Muito abaixo do peso",C263&lt;=18.5,"Abaixo do peso",C263&lt;=24.9,"Peso normal",C263&lt;=29.9,"Sobrepeso",C263&lt;=34.9,"Obesidade Grau 1",C263&lt;=39.9,"Obesidade Grau 2",C263&gt;39.9,"Obesidade Grau 3")</f>
        <v>Sobrepeso</v>
      </c>
      <c r="E263">
        <v>1</v>
      </c>
      <c r="F263" t="s">
        <v>9</v>
      </c>
      <c r="G263">
        <f>IF(Tabela1[[#This Row],[Fumante]]="Sim",1,0)</f>
        <v>1</v>
      </c>
      <c r="H263" t="s">
        <v>11</v>
      </c>
      <c r="I263" s="1">
        <v>1708.52676</v>
      </c>
    </row>
    <row r="264" spans="1:9" x14ac:dyDescent="0.2">
      <c r="A264">
        <v>52</v>
      </c>
      <c r="B264" t="s">
        <v>8</v>
      </c>
      <c r="C264" s="3">
        <v>24.32</v>
      </c>
      <c r="D264" s="3" t="str" cm="1">
        <f t="array" ref="D264">_xlfn.IFS(C264&lt;17,"Muito abaixo do peso",C264&lt;=18.5,"Abaixo do peso",C264&lt;=24.9,"Peso normal",C264&lt;=29.9,"Sobrepeso",C264&lt;=34.9,"Obesidade Grau 1",C264&lt;=39.9,"Obesidade Grau 2",C264&gt;39.9,"Obesidade Grau 3")</f>
        <v>Peso normal</v>
      </c>
      <c r="E264">
        <v>3</v>
      </c>
      <c r="F264" t="s">
        <v>9</v>
      </c>
      <c r="G264">
        <f>IF(Tabela1[[#This Row],[Fumante]]="Sim",1,0)</f>
        <v>1</v>
      </c>
      <c r="H264" t="s">
        <v>14</v>
      </c>
      <c r="I264" s="1">
        <v>2486.9836800000003</v>
      </c>
    </row>
    <row r="265" spans="1:9" x14ac:dyDescent="0.2">
      <c r="A265">
        <v>19</v>
      </c>
      <c r="B265" t="s">
        <v>8</v>
      </c>
      <c r="C265" s="3">
        <v>36.954999999999998</v>
      </c>
      <c r="D265" s="3" t="str" cm="1">
        <f t="array" ref="D265">_xlfn.IFS(C265&lt;17,"Muito abaixo do peso",C265&lt;=18.5,"Abaixo do peso",C265&lt;=24.9,"Peso normal",C265&lt;=29.9,"Sobrepeso",C265&lt;=34.9,"Obesidade Grau 1",C265&lt;=39.9,"Obesidade Grau 2",C265&gt;39.9,"Obesidade Grau 3")</f>
        <v>Obesidade Grau 2</v>
      </c>
      <c r="E265">
        <v>0</v>
      </c>
      <c r="F265" t="s">
        <v>9</v>
      </c>
      <c r="G265">
        <f>IF(Tabela1[[#This Row],[Fumante]]="Sim",1,0)</f>
        <v>1</v>
      </c>
      <c r="H265" t="s">
        <v>13</v>
      </c>
      <c r="I265" s="1">
        <v>3621.9405449999999</v>
      </c>
    </row>
    <row r="266" spans="1:9" x14ac:dyDescent="0.2">
      <c r="A266">
        <v>53</v>
      </c>
      <c r="B266" t="s">
        <v>7</v>
      </c>
      <c r="C266" s="3">
        <v>38.06</v>
      </c>
      <c r="D266" s="3" t="str" cm="1">
        <f t="array" ref="D266">_xlfn.IFS(C266&lt;17,"Muito abaixo do peso",C266&lt;=18.5,"Abaixo do peso",C266&lt;=24.9,"Peso normal",C266&lt;=29.9,"Sobrepeso",C266&lt;=34.9,"Obesidade Grau 1",C266&lt;=39.9,"Obesidade Grau 2",C266&gt;39.9,"Obesidade Grau 3")</f>
        <v>Obesidade Grau 2</v>
      </c>
      <c r="E266">
        <v>3</v>
      </c>
      <c r="F266" t="s">
        <v>10</v>
      </c>
      <c r="G266">
        <f>IF(Tabela1[[#This Row],[Fumante]]="Sim",1,0)</f>
        <v>0</v>
      </c>
      <c r="H266" t="s">
        <v>11</v>
      </c>
      <c r="I266" s="1">
        <v>2046.2997660000001</v>
      </c>
    </row>
    <row r="267" spans="1:9" x14ac:dyDescent="0.2">
      <c r="A267">
        <v>46</v>
      </c>
      <c r="B267" t="s">
        <v>8</v>
      </c>
      <c r="C267" s="3">
        <v>42.35</v>
      </c>
      <c r="D267" s="3" t="str" cm="1">
        <f t="array" ref="D267">_xlfn.IFS(C267&lt;17,"Muito abaixo do peso",C267&lt;=18.5,"Abaixo do peso",C267&lt;=24.9,"Peso normal",C267&lt;=29.9,"Sobrepeso",C267&lt;=34.9,"Obesidade Grau 1",C267&lt;=39.9,"Obesidade Grau 2",C267&gt;39.9,"Obesidade Grau 3")</f>
        <v>Obesidade Grau 3</v>
      </c>
      <c r="E267">
        <v>3</v>
      </c>
      <c r="F267" t="s">
        <v>9</v>
      </c>
      <c r="G267">
        <f>IF(Tabela1[[#This Row],[Fumante]]="Sim",1,0)</f>
        <v>1</v>
      </c>
      <c r="H267" t="s">
        <v>11</v>
      </c>
      <c r="I267" s="1">
        <v>4615.1124499999996</v>
      </c>
    </row>
    <row r="268" spans="1:9" x14ac:dyDescent="0.2">
      <c r="A268">
        <v>40</v>
      </c>
      <c r="B268" t="s">
        <v>8</v>
      </c>
      <c r="C268" s="3">
        <v>19.8</v>
      </c>
      <c r="D268" s="3" t="str" cm="1">
        <f t="array" ref="D268">_xlfn.IFS(C268&lt;17,"Muito abaixo do peso",C268&lt;=18.5,"Abaixo do peso",C268&lt;=24.9,"Peso normal",C268&lt;=29.9,"Sobrepeso",C268&lt;=34.9,"Obesidade Grau 1",C268&lt;=39.9,"Obesidade Grau 2",C268&gt;39.9,"Obesidade Grau 3")</f>
        <v>Peso normal</v>
      </c>
      <c r="E268">
        <v>1</v>
      </c>
      <c r="F268" t="s">
        <v>9</v>
      </c>
      <c r="G268">
        <f>IF(Tabela1[[#This Row],[Fumante]]="Sim",1,0)</f>
        <v>1</v>
      </c>
      <c r="H268" t="s">
        <v>11</v>
      </c>
      <c r="I268" s="1">
        <v>1717.9522000000002</v>
      </c>
    </row>
    <row r="269" spans="1:9" x14ac:dyDescent="0.2">
      <c r="A269">
        <v>59</v>
      </c>
      <c r="B269" t="s">
        <v>7</v>
      </c>
      <c r="C269" s="3">
        <v>32.395000000000003</v>
      </c>
      <c r="D269" s="3" t="str" cm="1">
        <f t="array" ref="D269">_xlfn.IFS(C269&lt;17,"Muito abaixo do peso",C269&lt;=18.5,"Abaixo do peso",C269&lt;=24.9,"Peso normal",C269&lt;=29.9,"Sobrepeso",C269&lt;=34.9,"Obesidade Grau 1",C269&lt;=39.9,"Obesidade Grau 2",C269&gt;39.9,"Obesidade Grau 3")</f>
        <v>Obesidade Grau 1</v>
      </c>
      <c r="E269">
        <v>3</v>
      </c>
      <c r="F269" t="s">
        <v>10</v>
      </c>
      <c r="G269">
        <f>IF(Tabela1[[#This Row],[Fumante]]="Sim",1,0)</f>
        <v>0</v>
      </c>
      <c r="H269" t="s">
        <v>14</v>
      </c>
      <c r="I269" s="1">
        <v>1459.0632049999999</v>
      </c>
    </row>
    <row r="270" spans="1:9" x14ac:dyDescent="0.2">
      <c r="A270">
        <v>45</v>
      </c>
      <c r="B270" t="s">
        <v>8</v>
      </c>
      <c r="C270" s="3">
        <v>30.2</v>
      </c>
      <c r="D270" s="3" t="str" cm="1">
        <f t="array" ref="D270">_xlfn.IFS(C270&lt;17,"Muito abaixo do peso",C270&lt;=18.5,"Abaixo do peso",C270&lt;=24.9,"Peso normal",C270&lt;=29.9,"Sobrepeso",C270&lt;=34.9,"Obesidade Grau 1",C270&lt;=39.9,"Obesidade Grau 2",C270&gt;39.9,"Obesidade Grau 3")</f>
        <v>Obesidade Grau 1</v>
      </c>
      <c r="E270">
        <v>1</v>
      </c>
      <c r="F270" t="s">
        <v>10</v>
      </c>
      <c r="G270">
        <f>IF(Tabela1[[#This Row],[Fumante]]="Sim",1,0)</f>
        <v>0</v>
      </c>
      <c r="H270" t="s">
        <v>12</v>
      </c>
      <c r="I270" s="1">
        <v>744.10529999999994</v>
      </c>
    </row>
    <row r="271" spans="1:9" x14ac:dyDescent="0.2">
      <c r="A271">
        <v>49</v>
      </c>
      <c r="B271" t="s">
        <v>8</v>
      </c>
      <c r="C271" s="3">
        <v>25.84</v>
      </c>
      <c r="D271" s="3" t="str" cm="1">
        <f t="array" ref="D271">_xlfn.IFS(C271&lt;17,"Muito abaixo do peso",C271&lt;=18.5,"Abaixo do peso",C271&lt;=24.9,"Peso normal",C271&lt;=29.9,"Sobrepeso",C271&lt;=34.9,"Obesidade Grau 1",C271&lt;=39.9,"Obesidade Grau 2",C271&gt;39.9,"Obesidade Grau 3")</f>
        <v>Sobrepeso</v>
      </c>
      <c r="E271">
        <v>1</v>
      </c>
      <c r="F271" t="s">
        <v>10</v>
      </c>
      <c r="G271">
        <f>IF(Tabela1[[#This Row],[Fumante]]="Sim",1,0)</f>
        <v>0</v>
      </c>
      <c r="H271" t="s">
        <v>14</v>
      </c>
      <c r="I271" s="1">
        <v>928.24806000000012</v>
      </c>
    </row>
    <row r="272" spans="1:9" x14ac:dyDescent="0.2">
      <c r="A272">
        <v>18</v>
      </c>
      <c r="B272" t="s">
        <v>8</v>
      </c>
      <c r="C272" s="3">
        <v>29.37</v>
      </c>
      <c r="D272" s="3" t="str" cm="1">
        <f t="array" ref="D272">_xlfn.IFS(C272&lt;17,"Muito abaixo do peso",C272&lt;=18.5,"Abaixo do peso",C272&lt;=24.9,"Peso normal",C272&lt;=29.9,"Sobrepeso",C272&lt;=34.9,"Obesidade Grau 1",C272&lt;=39.9,"Obesidade Grau 2",C272&gt;39.9,"Obesidade Grau 3")</f>
        <v>Sobrepeso</v>
      </c>
      <c r="E272">
        <v>1</v>
      </c>
      <c r="F272" t="s">
        <v>10</v>
      </c>
      <c r="G272">
        <f>IF(Tabela1[[#This Row],[Fumante]]="Sim",1,0)</f>
        <v>0</v>
      </c>
      <c r="H272" t="s">
        <v>11</v>
      </c>
      <c r="I272" s="1">
        <v>171.94363000000001</v>
      </c>
    </row>
    <row r="273" spans="1:9" x14ac:dyDescent="0.2">
      <c r="A273">
        <v>50</v>
      </c>
      <c r="B273" t="s">
        <v>8</v>
      </c>
      <c r="C273" s="3">
        <v>34.200000000000003</v>
      </c>
      <c r="D273" s="3" t="str" cm="1">
        <f t="array" ref="D273">_xlfn.IFS(C273&lt;17,"Muito abaixo do peso",C273&lt;=18.5,"Abaixo do peso",C273&lt;=24.9,"Peso normal",C273&lt;=29.9,"Sobrepeso",C273&lt;=34.9,"Obesidade Grau 1",C273&lt;=39.9,"Obesidade Grau 2",C273&gt;39.9,"Obesidade Grau 3")</f>
        <v>Obesidade Grau 1</v>
      </c>
      <c r="E273">
        <v>2</v>
      </c>
      <c r="F273" t="s">
        <v>9</v>
      </c>
      <c r="G273">
        <f>IF(Tabela1[[#This Row],[Fumante]]="Sim",1,0)</f>
        <v>1</v>
      </c>
      <c r="H273" t="s">
        <v>12</v>
      </c>
      <c r="I273" s="1">
        <v>4285.6838000000007</v>
      </c>
    </row>
    <row r="274" spans="1:9" x14ac:dyDescent="0.2">
      <c r="A274">
        <v>41</v>
      </c>
      <c r="B274" t="s">
        <v>8</v>
      </c>
      <c r="C274" s="3">
        <v>37.049999999999997</v>
      </c>
      <c r="D274" s="3" t="str" cm="1">
        <f t="array" ref="D274">_xlfn.IFS(C274&lt;17,"Muito abaixo do peso",C274&lt;=18.5,"Abaixo do peso",C274&lt;=24.9,"Peso normal",C274&lt;=29.9,"Sobrepeso",C274&lt;=34.9,"Obesidade Grau 1",C274&lt;=39.9,"Obesidade Grau 2",C274&gt;39.9,"Obesidade Grau 3")</f>
        <v>Obesidade Grau 2</v>
      </c>
      <c r="E274">
        <v>2</v>
      </c>
      <c r="F274" t="s">
        <v>10</v>
      </c>
      <c r="G274">
        <f>IF(Tabela1[[#This Row],[Fumante]]="Sim",1,0)</f>
        <v>0</v>
      </c>
      <c r="H274" t="s">
        <v>13</v>
      </c>
      <c r="I274" s="1">
        <v>726.57024999999999</v>
      </c>
    </row>
    <row r="275" spans="1:9" x14ac:dyDescent="0.2">
      <c r="A275">
        <v>50</v>
      </c>
      <c r="B275" t="s">
        <v>8</v>
      </c>
      <c r="C275" s="3">
        <v>27.454999999999998</v>
      </c>
      <c r="D275" s="3" t="str" cm="1">
        <f t="array" ref="D275">_xlfn.IFS(C275&lt;17,"Muito abaixo do peso",C275&lt;=18.5,"Abaixo do peso",C275&lt;=24.9,"Peso normal",C275&lt;=29.9,"Sobrepeso",C275&lt;=34.9,"Obesidade Grau 1",C275&lt;=39.9,"Obesidade Grau 2",C275&gt;39.9,"Obesidade Grau 3")</f>
        <v>Sobrepeso</v>
      </c>
      <c r="E275">
        <v>1</v>
      </c>
      <c r="F275" t="s">
        <v>10</v>
      </c>
      <c r="G275">
        <f>IF(Tabela1[[#This Row],[Fumante]]="Sim",1,0)</f>
        <v>0</v>
      </c>
      <c r="H275" t="s">
        <v>14</v>
      </c>
      <c r="I275" s="1">
        <v>961.76624500000003</v>
      </c>
    </row>
    <row r="276" spans="1:9" x14ac:dyDescent="0.2">
      <c r="A276">
        <v>25</v>
      </c>
      <c r="B276" t="s">
        <v>8</v>
      </c>
      <c r="C276" s="3">
        <v>27.55</v>
      </c>
      <c r="D276" s="3" t="str" cm="1">
        <f t="array" ref="D276">_xlfn.IFS(C276&lt;17,"Muito abaixo do peso",C276&lt;=18.5,"Abaixo do peso",C276&lt;=24.9,"Peso normal",C276&lt;=29.9,"Sobrepeso",C276&lt;=34.9,"Obesidade Grau 1",C276&lt;=39.9,"Obesidade Grau 2",C276&gt;39.9,"Obesidade Grau 3")</f>
        <v>Sobrepeso</v>
      </c>
      <c r="E276">
        <v>0</v>
      </c>
      <c r="F276" t="s">
        <v>10</v>
      </c>
      <c r="G276">
        <f>IF(Tabela1[[#This Row],[Fumante]]="Sim",1,0)</f>
        <v>0</v>
      </c>
      <c r="H276" t="s">
        <v>13</v>
      </c>
      <c r="I276" s="1">
        <v>252.31694999999999</v>
      </c>
    </row>
    <row r="277" spans="1:9" x14ac:dyDescent="0.2">
      <c r="A277">
        <v>47</v>
      </c>
      <c r="B277" t="s">
        <v>7</v>
      </c>
      <c r="C277" s="3">
        <v>26.6</v>
      </c>
      <c r="D277" s="3" t="str" cm="1">
        <f t="array" ref="D277">_xlfn.IFS(C277&lt;17,"Muito abaixo do peso",C277&lt;=18.5,"Abaixo do peso",C277&lt;=24.9,"Peso normal",C277&lt;=29.9,"Sobrepeso",C277&lt;=34.9,"Obesidade Grau 1",C277&lt;=39.9,"Obesidade Grau 2",C277&gt;39.9,"Obesidade Grau 3")</f>
        <v>Sobrepeso</v>
      </c>
      <c r="E277">
        <v>2</v>
      </c>
      <c r="F277" t="s">
        <v>10</v>
      </c>
      <c r="G277">
        <f>IF(Tabela1[[#This Row],[Fumante]]="Sim",1,0)</f>
        <v>0</v>
      </c>
      <c r="H277" t="s">
        <v>14</v>
      </c>
      <c r="I277" s="1">
        <v>971.58410000000003</v>
      </c>
    </row>
    <row r="278" spans="1:9" x14ac:dyDescent="0.2">
      <c r="A278">
        <v>19</v>
      </c>
      <c r="B278" t="s">
        <v>8</v>
      </c>
      <c r="C278" s="3">
        <v>20.614999999999998</v>
      </c>
      <c r="D278" s="3" t="str" cm="1">
        <f t="array" ref="D278">_xlfn.IFS(C278&lt;17,"Muito abaixo do peso",C278&lt;=18.5,"Abaixo do peso",C278&lt;=24.9,"Peso normal",C278&lt;=29.9,"Sobrepeso",C278&lt;=34.9,"Obesidade Grau 1",C278&lt;=39.9,"Obesidade Grau 2",C278&gt;39.9,"Obesidade Grau 3")</f>
        <v>Peso normal</v>
      </c>
      <c r="E278">
        <v>2</v>
      </c>
      <c r="F278" t="s">
        <v>10</v>
      </c>
      <c r="G278">
        <f>IF(Tabela1[[#This Row],[Fumante]]="Sim",1,0)</f>
        <v>0</v>
      </c>
      <c r="H278" t="s">
        <v>13</v>
      </c>
      <c r="I278" s="1">
        <v>280.36978499999998</v>
      </c>
    </row>
    <row r="279" spans="1:9" x14ac:dyDescent="0.2">
      <c r="A279">
        <v>22</v>
      </c>
      <c r="B279" t="s">
        <v>7</v>
      </c>
      <c r="C279" s="3">
        <v>24.3</v>
      </c>
      <c r="D279" s="3" t="str" cm="1">
        <f t="array" ref="D279">_xlfn.IFS(C279&lt;17,"Muito abaixo do peso",C279&lt;=18.5,"Abaixo do peso",C279&lt;=24.9,"Peso normal",C279&lt;=29.9,"Sobrepeso",C279&lt;=34.9,"Obesidade Grau 1",C279&lt;=39.9,"Obesidade Grau 2",C279&gt;39.9,"Obesidade Grau 3")</f>
        <v>Peso normal</v>
      </c>
      <c r="E279">
        <v>0</v>
      </c>
      <c r="F279" t="s">
        <v>10</v>
      </c>
      <c r="G279">
        <f>IF(Tabela1[[#This Row],[Fumante]]="Sim",1,0)</f>
        <v>0</v>
      </c>
      <c r="H279" t="s">
        <v>12</v>
      </c>
      <c r="I279" s="1">
        <v>215.04689999999999</v>
      </c>
    </row>
    <row r="280" spans="1:9" x14ac:dyDescent="0.2">
      <c r="A280">
        <v>59</v>
      </c>
      <c r="B280" t="s">
        <v>8</v>
      </c>
      <c r="C280" s="3">
        <v>31.79</v>
      </c>
      <c r="D280" s="3" t="str" cm="1">
        <f t="array" ref="D280">_xlfn.IFS(C280&lt;17,"Muito abaixo do peso",C280&lt;=18.5,"Abaixo do peso",C280&lt;=24.9,"Peso normal",C280&lt;=29.9,"Sobrepeso",C280&lt;=34.9,"Obesidade Grau 1",C280&lt;=39.9,"Obesidade Grau 2",C280&gt;39.9,"Obesidade Grau 3")</f>
        <v>Obesidade Grau 1</v>
      </c>
      <c r="E280">
        <v>2</v>
      </c>
      <c r="F280" t="s">
        <v>10</v>
      </c>
      <c r="G280">
        <f>IF(Tabela1[[#This Row],[Fumante]]="Sim",1,0)</f>
        <v>0</v>
      </c>
      <c r="H280" t="s">
        <v>11</v>
      </c>
      <c r="I280" s="1">
        <v>1292.8791100000001</v>
      </c>
    </row>
    <row r="281" spans="1:9" x14ac:dyDescent="0.2">
      <c r="A281">
        <v>51</v>
      </c>
      <c r="B281" t="s">
        <v>7</v>
      </c>
      <c r="C281" s="3">
        <v>21.56</v>
      </c>
      <c r="D281" s="3" t="str" cm="1">
        <f t="array" ref="D281">_xlfn.IFS(C281&lt;17,"Muito abaixo do peso",C281&lt;=18.5,"Abaixo do peso",C281&lt;=24.9,"Peso normal",C281&lt;=29.9,"Sobrepeso",C281&lt;=34.9,"Obesidade Grau 1",C281&lt;=39.9,"Obesidade Grau 2",C281&gt;39.9,"Obesidade Grau 3")</f>
        <v>Peso normal</v>
      </c>
      <c r="E281">
        <v>1</v>
      </c>
      <c r="F281" t="s">
        <v>10</v>
      </c>
      <c r="G281">
        <f>IF(Tabela1[[#This Row],[Fumante]]="Sim",1,0)</f>
        <v>0</v>
      </c>
      <c r="H281" t="s">
        <v>11</v>
      </c>
      <c r="I281" s="1">
        <v>985.51314000000002</v>
      </c>
    </row>
    <row r="282" spans="1:9" x14ac:dyDescent="0.2">
      <c r="A282">
        <v>40</v>
      </c>
      <c r="B282" t="s">
        <v>7</v>
      </c>
      <c r="C282" s="3">
        <v>28.12</v>
      </c>
      <c r="D282" s="3" t="str" cm="1">
        <f t="array" ref="D282">_xlfn.IFS(C282&lt;17,"Muito abaixo do peso",C282&lt;=18.5,"Abaixo do peso",C282&lt;=24.9,"Peso normal",C282&lt;=29.9,"Sobrepeso",C282&lt;=34.9,"Obesidade Grau 1",C282&lt;=39.9,"Obesidade Grau 2",C282&gt;39.9,"Obesidade Grau 3")</f>
        <v>Sobrepeso</v>
      </c>
      <c r="E282">
        <v>1</v>
      </c>
      <c r="F282" t="s">
        <v>9</v>
      </c>
      <c r="G282">
        <f>IF(Tabela1[[#This Row],[Fumante]]="Sim",1,0)</f>
        <v>1</v>
      </c>
      <c r="H282" t="s">
        <v>14</v>
      </c>
      <c r="I282" s="1">
        <v>2233.1566800000001</v>
      </c>
    </row>
    <row r="283" spans="1:9" x14ac:dyDescent="0.2">
      <c r="A283">
        <v>54</v>
      </c>
      <c r="B283" t="s">
        <v>8</v>
      </c>
      <c r="C283" s="3">
        <v>40.564999999999998</v>
      </c>
      <c r="D283" s="3" t="str" cm="1">
        <f t="array" ref="D283">_xlfn.IFS(C283&lt;17,"Muito abaixo do peso",C283&lt;=18.5,"Abaixo do peso",C283&lt;=24.9,"Peso normal",C283&lt;=29.9,"Sobrepeso",C283&lt;=34.9,"Obesidade Grau 1",C283&lt;=39.9,"Obesidade Grau 2",C283&gt;39.9,"Obesidade Grau 3")</f>
        <v>Obesidade Grau 3</v>
      </c>
      <c r="E283">
        <v>3</v>
      </c>
      <c r="F283" t="s">
        <v>9</v>
      </c>
      <c r="G283">
        <f>IF(Tabela1[[#This Row],[Fumante]]="Sim",1,0)</f>
        <v>1</v>
      </c>
      <c r="H283" t="s">
        <v>14</v>
      </c>
      <c r="I283" s="1">
        <v>4854.9178350000002</v>
      </c>
    </row>
    <row r="284" spans="1:9" x14ac:dyDescent="0.2">
      <c r="A284">
        <v>30</v>
      </c>
      <c r="B284" t="s">
        <v>8</v>
      </c>
      <c r="C284" s="3">
        <v>27.645</v>
      </c>
      <c r="D284" s="3" t="str" cm="1">
        <f t="array" ref="D284">_xlfn.IFS(C284&lt;17,"Muito abaixo do peso",C284&lt;=18.5,"Abaixo do peso",C284&lt;=24.9,"Peso normal",C284&lt;=29.9,"Sobrepeso",C284&lt;=34.9,"Obesidade Grau 1",C284&lt;=39.9,"Obesidade Grau 2",C284&gt;39.9,"Obesidade Grau 3")</f>
        <v>Sobrepeso</v>
      </c>
      <c r="E284">
        <v>1</v>
      </c>
      <c r="F284" t="s">
        <v>10</v>
      </c>
      <c r="G284">
        <f>IF(Tabela1[[#This Row],[Fumante]]="Sim",1,0)</f>
        <v>0</v>
      </c>
      <c r="H284" t="s">
        <v>14</v>
      </c>
      <c r="I284" s="1">
        <v>423.71265499999998</v>
      </c>
    </row>
    <row r="285" spans="1:9" x14ac:dyDescent="0.2">
      <c r="A285">
        <v>55</v>
      </c>
      <c r="B285" t="s">
        <v>7</v>
      </c>
      <c r="C285" s="3">
        <v>32.395000000000003</v>
      </c>
      <c r="D285" s="3" t="str" cm="1">
        <f t="array" ref="D285">_xlfn.IFS(C285&lt;17,"Muito abaixo do peso",C285&lt;=18.5,"Abaixo do peso",C285&lt;=24.9,"Peso normal",C285&lt;=29.9,"Sobrepeso",C285&lt;=34.9,"Obesidade Grau 1",C285&lt;=39.9,"Obesidade Grau 2",C285&gt;39.9,"Obesidade Grau 3")</f>
        <v>Obesidade Grau 1</v>
      </c>
      <c r="E285">
        <v>1</v>
      </c>
      <c r="F285" t="s">
        <v>10</v>
      </c>
      <c r="G285">
        <f>IF(Tabela1[[#This Row],[Fumante]]="Sim",1,0)</f>
        <v>0</v>
      </c>
      <c r="H285" t="s">
        <v>14</v>
      </c>
      <c r="I285" s="1">
        <v>1187.9104050000001</v>
      </c>
    </row>
    <row r="286" spans="1:9" x14ac:dyDescent="0.2">
      <c r="A286">
        <v>52</v>
      </c>
      <c r="B286" t="s">
        <v>7</v>
      </c>
      <c r="C286" s="3">
        <v>31.2</v>
      </c>
      <c r="D286" s="3" t="str" cm="1">
        <f t="array" ref="D286">_xlfn.IFS(C286&lt;17,"Muito abaixo do peso",C286&lt;=18.5,"Abaixo do peso",C286&lt;=24.9,"Peso normal",C286&lt;=29.9,"Sobrepeso",C286&lt;=34.9,"Obesidade Grau 1",C286&lt;=39.9,"Obesidade Grau 2",C286&gt;39.9,"Obesidade Grau 3")</f>
        <v>Obesidade Grau 1</v>
      </c>
      <c r="E286">
        <v>0</v>
      </c>
      <c r="F286" t="s">
        <v>10</v>
      </c>
      <c r="G286">
        <f>IF(Tabela1[[#This Row],[Fumante]]="Sim",1,0)</f>
        <v>0</v>
      </c>
      <c r="H286" t="s">
        <v>12</v>
      </c>
      <c r="I286" s="1">
        <v>962.59199999999998</v>
      </c>
    </row>
    <row r="287" spans="1:9" x14ac:dyDescent="0.2">
      <c r="A287">
        <v>46</v>
      </c>
      <c r="B287" t="s">
        <v>8</v>
      </c>
      <c r="C287" s="3">
        <v>26.62</v>
      </c>
      <c r="D287" s="3" t="str" cm="1">
        <f t="array" ref="D287">_xlfn.IFS(C287&lt;17,"Muito abaixo do peso",C287&lt;=18.5,"Abaixo do peso",C287&lt;=24.9,"Peso normal",C287&lt;=29.9,"Sobrepeso",C287&lt;=34.9,"Obesidade Grau 1",C287&lt;=39.9,"Obesidade Grau 2",C287&gt;39.9,"Obesidade Grau 3")</f>
        <v>Sobrepeso</v>
      </c>
      <c r="E287">
        <v>1</v>
      </c>
      <c r="F287" t="s">
        <v>10</v>
      </c>
      <c r="G287">
        <f>IF(Tabela1[[#This Row],[Fumante]]="Sim",1,0)</f>
        <v>0</v>
      </c>
      <c r="H287" t="s">
        <v>11</v>
      </c>
      <c r="I287" s="1">
        <v>774.21098000000006</v>
      </c>
    </row>
    <row r="288" spans="1:9" x14ac:dyDescent="0.2">
      <c r="A288">
        <v>46</v>
      </c>
      <c r="B288" t="s">
        <v>7</v>
      </c>
      <c r="C288" s="3">
        <v>48.07</v>
      </c>
      <c r="D288" s="3" t="str" cm="1">
        <f t="array" ref="D288">_xlfn.IFS(C288&lt;17,"Muito abaixo do peso",C288&lt;=18.5,"Abaixo do peso",C288&lt;=24.9,"Peso normal",C288&lt;=29.9,"Sobrepeso",C288&lt;=34.9,"Obesidade Grau 1",C288&lt;=39.9,"Obesidade Grau 2",C288&gt;39.9,"Obesidade Grau 3")</f>
        <v>Obesidade Grau 3</v>
      </c>
      <c r="E288">
        <v>2</v>
      </c>
      <c r="F288" t="s">
        <v>10</v>
      </c>
      <c r="G288">
        <f>IF(Tabela1[[#This Row],[Fumante]]="Sim",1,0)</f>
        <v>0</v>
      </c>
      <c r="H288" t="s">
        <v>14</v>
      </c>
      <c r="I288" s="1">
        <v>943.29253000000006</v>
      </c>
    </row>
    <row r="289" spans="1:9" x14ac:dyDescent="0.2">
      <c r="A289">
        <v>63</v>
      </c>
      <c r="B289" t="s">
        <v>7</v>
      </c>
      <c r="C289" s="3">
        <v>26.22</v>
      </c>
      <c r="D289" s="3" t="str" cm="1">
        <f t="array" ref="D289">_xlfn.IFS(C289&lt;17,"Muito abaixo do peso",C289&lt;=18.5,"Abaixo do peso",C289&lt;=24.9,"Peso normal",C289&lt;=29.9,"Sobrepeso",C289&lt;=34.9,"Obesidade Grau 1",C289&lt;=39.9,"Obesidade Grau 2",C289&gt;39.9,"Obesidade Grau 3")</f>
        <v>Sobrepeso</v>
      </c>
      <c r="E289">
        <v>0</v>
      </c>
      <c r="F289" t="s">
        <v>10</v>
      </c>
      <c r="G289">
        <f>IF(Tabela1[[#This Row],[Fumante]]="Sim",1,0)</f>
        <v>0</v>
      </c>
      <c r="H289" t="s">
        <v>13</v>
      </c>
      <c r="I289" s="1">
        <v>1425.6192800000001</v>
      </c>
    </row>
    <row r="290" spans="1:9" x14ac:dyDescent="0.2">
      <c r="A290">
        <v>59</v>
      </c>
      <c r="B290" t="s">
        <v>7</v>
      </c>
      <c r="C290" s="3">
        <v>36.765000000000001</v>
      </c>
      <c r="D290" s="3" t="str" cm="1">
        <f t="array" ref="D290">_xlfn.IFS(C290&lt;17,"Muito abaixo do peso",C290&lt;=18.5,"Abaixo do peso",C290&lt;=24.9,"Peso normal",C290&lt;=29.9,"Sobrepeso",C290&lt;=34.9,"Obesidade Grau 1",C290&lt;=39.9,"Obesidade Grau 2",C290&gt;39.9,"Obesidade Grau 3")</f>
        <v>Obesidade Grau 2</v>
      </c>
      <c r="E290">
        <v>1</v>
      </c>
      <c r="F290" t="s">
        <v>9</v>
      </c>
      <c r="G290">
        <f>IF(Tabela1[[#This Row],[Fumante]]="Sim",1,0)</f>
        <v>1</v>
      </c>
      <c r="H290" t="s">
        <v>14</v>
      </c>
      <c r="I290" s="1">
        <v>4789.6791350000003</v>
      </c>
    </row>
    <row r="291" spans="1:9" x14ac:dyDescent="0.2">
      <c r="A291">
        <v>52</v>
      </c>
      <c r="B291" t="s">
        <v>8</v>
      </c>
      <c r="C291" s="3">
        <v>26.4</v>
      </c>
      <c r="D291" s="3" t="str" cm="1">
        <f t="array" ref="D291">_xlfn.IFS(C291&lt;17,"Muito abaixo do peso",C291&lt;=18.5,"Abaixo do peso",C291&lt;=24.9,"Peso normal",C291&lt;=29.9,"Sobrepeso",C291&lt;=34.9,"Obesidade Grau 1",C291&lt;=39.9,"Obesidade Grau 2",C291&gt;39.9,"Obesidade Grau 3")</f>
        <v>Sobrepeso</v>
      </c>
      <c r="E291">
        <v>3</v>
      </c>
      <c r="F291" t="s">
        <v>10</v>
      </c>
      <c r="G291">
        <f>IF(Tabela1[[#This Row],[Fumante]]="Sim",1,0)</f>
        <v>0</v>
      </c>
      <c r="H291" t="s">
        <v>11</v>
      </c>
      <c r="I291" s="1">
        <v>2599.2821039999999</v>
      </c>
    </row>
    <row r="292" spans="1:9" x14ac:dyDescent="0.2">
      <c r="A292">
        <v>28</v>
      </c>
      <c r="B292" t="s">
        <v>7</v>
      </c>
      <c r="C292" s="3">
        <v>33.4</v>
      </c>
      <c r="D292" s="3" t="str" cm="1">
        <f t="array" ref="D292">_xlfn.IFS(C292&lt;17,"Muito abaixo do peso",C292&lt;=18.5,"Abaixo do peso",C292&lt;=24.9,"Peso normal",C292&lt;=29.9,"Sobrepeso",C292&lt;=34.9,"Obesidade Grau 1",C292&lt;=39.9,"Obesidade Grau 2",C292&gt;39.9,"Obesidade Grau 3")</f>
        <v>Obesidade Grau 1</v>
      </c>
      <c r="E292">
        <v>0</v>
      </c>
      <c r="F292" t="s">
        <v>10</v>
      </c>
      <c r="G292">
        <f>IF(Tabela1[[#This Row],[Fumante]]="Sim",1,0)</f>
        <v>0</v>
      </c>
      <c r="H292" t="s">
        <v>12</v>
      </c>
      <c r="I292" s="1">
        <v>317.20179999999999</v>
      </c>
    </row>
    <row r="293" spans="1:9" x14ac:dyDescent="0.2">
      <c r="A293">
        <v>29</v>
      </c>
      <c r="B293" t="s">
        <v>8</v>
      </c>
      <c r="C293" s="3">
        <v>29.64</v>
      </c>
      <c r="D293" s="3" t="str" cm="1">
        <f t="array" ref="D293">_xlfn.IFS(C293&lt;17,"Muito abaixo do peso",C293&lt;=18.5,"Abaixo do peso",C293&lt;=24.9,"Peso normal",C293&lt;=29.9,"Sobrepeso",C293&lt;=34.9,"Obesidade Grau 1",C293&lt;=39.9,"Obesidade Grau 2",C293&gt;39.9,"Obesidade Grau 3")</f>
        <v>Sobrepeso</v>
      </c>
      <c r="E293">
        <v>1</v>
      </c>
      <c r="F293" t="s">
        <v>10</v>
      </c>
      <c r="G293">
        <f>IF(Tabela1[[#This Row],[Fumante]]="Sim",1,0)</f>
        <v>0</v>
      </c>
      <c r="H293" t="s">
        <v>14</v>
      </c>
      <c r="I293" s="1">
        <v>2027.7807509999998</v>
      </c>
    </row>
    <row r="294" spans="1:9" x14ac:dyDescent="0.2">
      <c r="A294">
        <v>25</v>
      </c>
      <c r="B294" t="s">
        <v>8</v>
      </c>
      <c r="C294" s="3">
        <v>45.54</v>
      </c>
      <c r="D294" s="3" t="str" cm="1">
        <f t="array" ref="D294">_xlfn.IFS(C294&lt;17,"Muito abaixo do peso",C294&lt;=18.5,"Abaixo do peso",C294&lt;=24.9,"Peso normal",C294&lt;=29.9,"Sobrepeso",C294&lt;=34.9,"Obesidade Grau 1",C294&lt;=39.9,"Obesidade Grau 2",C294&gt;39.9,"Obesidade Grau 3")</f>
        <v>Obesidade Grau 3</v>
      </c>
      <c r="E294">
        <v>2</v>
      </c>
      <c r="F294" t="s">
        <v>9</v>
      </c>
      <c r="G294">
        <f>IF(Tabela1[[#This Row],[Fumante]]="Sim",1,0)</f>
        <v>1</v>
      </c>
      <c r="H294" t="s">
        <v>11</v>
      </c>
      <c r="I294" s="1">
        <v>4211.2235600000004</v>
      </c>
    </row>
    <row r="295" spans="1:9" x14ac:dyDescent="0.2">
      <c r="A295">
        <v>22</v>
      </c>
      <c r="B295" t="s">
        <v>7</v>
      </c>
      <c r="C295" s="3">
        <v>28.82</v>
      </c>
      <c r="D295" s="3" t="str" cm="1">
        <f t="array" ref="D295">_xlfn.IFS(C295&lt;17,"Muito abaixo do peso",C295&lt;=18.5,"Abaixo do peso",C295&lt;=24.9,"Peso normal",C295&lt;=29.9,"Sobrepeso",C295&lt;=34.9,"Obesidade Grau 1",C295&lt;=39.9,"Obesidade Grau 2",C295&gt;39.9,"Obesidade Grau 3")</f>
        <v>Sobrepeso</v>
      </c>
      <c r="E295">
        <v>0</v>
      </c>
      <c r="F295" t="s">
        <v>10</v>
      </c>
      <c r="G295">
        <f>IF(Tabela1[[#This Row],[Fumante]]="Sim",1,0)</f>
        <v>0</v>
      </c>
      <c r="H295" t="s">
        <v>11</v>
      </c>
      <c r="I295" s="1">
        <v>215.67518000000001</v>
      </c>
    </row>
    <row r="296" spans="1:9" x14ac:dyDescent="0.2">
      <c r="A296">
        <v>25</v>
      </c>
      <c r="B296" t="s">
        <v>8</v>
      </c>
      <c r="C296" s="3">
        <v>26.8</v>
      </c>
      <c r="D296" s="3" t="str" cm="1">
        <f t="array" ref="D296">_xlfn.IFS(C296&lt;17,"Muito abaixo do peso",C296&lt;=18.5,"Abaixo do peso",C296&lt;=24.9,"Peso normal",C296&lt;=29.9,"Sobrepeso",C296&lt;=34.9,"Obesidade Grau 1",C296&lt;=39.9,"Obesidade Grau 2",C296&gt;39.9,"Obesidade Grau 3")</f>
        <v>Sobrepeso</v>
      </c>
      <c r="E296">
        <v>3</v>
      </c>
      <c r="F296" t="s">
        <v>10</v>
      </c>
      <c r="G296">
        <f>IF(Tabela1[[#This Row],[Fumante]]="Sim",1,0)</f>
        <v>0</v>
      </c>
      <c r="H296" t="s">
        <v>12</v>
      </c>
      <c r="I296" s="1">
        <v>390.61270000000002</v>
      </c>
    </row>
    <row r="297" spans="1:9" x14ac:dyDescent="0.2">
      <c r="A297">
        <v>18</v>
      </c>
      <c r="B297" t="s">
        <v>8</v>
      </c>
      <c r="C297" s="3">
        <v>22.99</v>
      </c>
      <c r="D297" s="3" t="str" cm="1">
        <f t="array" ref="D297">_xlfn.IFS(C297&lt;17,"Muito abaixo do peso",C297&lt;=18.5,"Abaixo do peso",C297&lt;=24.9,"Peso normal",C297&lt;=29.9,"Sobrepeso",C297&lt;=34.9,"Obesidade Grau 1",C297&lt;=39.9,"Obesidade Grau 2",C297&gt;39.9,"Obesidade Grau 3")</f>
        <v>Peso normal</v>
      </c>
      <c r="E297">
        <v>0</v>
      </c>
      <c r="F297" t="s">
        <v>10</v>
      </c>
      <c r="G297">
        <f>IF(Tabela1[[#This Row],[Fumante]]="Sim",1,0)</f>
        <v>0</v>
      </c>
      <c r="H297" t="s">
        <v>14</v>
      </c>
      <c r="I297" s="1">
        <v>170.45680999999999</v>
      </c>
    </row>
    <row r="298" spans="1:9" x14ac:dyDescent="0.2">
      <c r="A298">
        <v>19</v>
      </c>
      <c r="B298" t="s">
        <v>8</v>
      </c>
      <c r="C298" s="3">
        <v>27.7</v>
      </c>
      <c r="D298" s="3" t="str" cm="1">
        <f t="array" ref="D298">_xlfn.IFS(C298&lt;17,"Muito abaixo do peso",C298&lt;=18.5,"Abaixo do peso",C298&lt;=24.9,"Peso normal",C298&lt;=29.9,"Sobrepeso",C298&lt;=34.9,"Obesidade Grau 1",C298&lt;=39.9,"Obesidade Grau 2",C298&gt;39.9,"Obesidade Grau 3")</f>
        <v>Sobrepeso</v>
      </c>
      <c r="E298">
        <v>0</v>
      </c>
      <c r="F298" t="s">
        <v>9</v>
      </c>
      <c r="G298">
        <f>IF(Tabela1[[#This Row],[Fumante]]="Sim",1,0)</f>
        <v>1</v>
      </c>
      <c r="H298" t="s">
        <v>12</v>
      </c>
      <c r="I298" s="1">
        <v>1629.7846</v>
      </c>
    </row>
    <row r="299" spans="1:9" x14ac:dyDescent="0.2">
      <c r="A299">
        <v>47</v>
      </c>
      <c r="B299" t="s">
        <v>8</v>
      </c>
      <c r="C299" s="3">
        <v>25.41</v>
      </c>
      <c r="D299" s="3" t="str" cm="1">
        <f t="array" ref="D299">_xlfn.IFS(C299&lt;17,"Muito abaixo do peso",C299&lt;=18.5,"Abaixo do peso",C299&lt;=24.9,"Peso normal",C299&lt;=29.9,"Sobrepeso",C299&lt;=34.9,"Obesidade Grau 1",C299&lt;=39.9,"Obesidade Grau 2",C299&gt;39.9,"Obesidade Grau 3")</f>
        <v>Sobrepeso</v>
      </c>
      <c r="E299">
        <v>1</v>
      </c>
      <c r="F299" t="s">
        <v>9</v>
      </c>
      <c r="G299">
        <f>IF(Tabela1[[#This Row],[Fumante]]="Sim",1,0)</f>
        <v>1</v>
      </c>
      <c r="H299" t="s">
        <v>11</v>
      </c>
      <c r="I299" s="1">
        <v>2197.86769</v>
      </c>
    </row>
    <row r="300" spans="1:9" x14ac:dyDescent="0.2">
      <c r="A300">
        <v>31</v>
      </c>
      <c r="B300" t="s">
        <v>8</v>
      </c>
      <c r="C300" s="3">
        <v>34.39</v>
      </c>
      <c r="D300" s="3" t="str" cm="1">
        <f t="array" ref="D300">_xlfn.IFS(C300&lt;17,"Muito abaixo do peso",C300&lt;=18.5,"Abaixo do peso",C300&lt;=24.9,"Peso normal",C300&lt;=29.9,"Sobrepeso",C300&lt;=34.9,"Obesidade Grau 1",C300&lt;=39.9,"Obesidade Grau 2",C300&gt;39.9,"Obesidade Grau 3")</f>
        <v>Obesidade Grau 1</v>
      </c>
      <c r="E300">
        <v>3</v>
      </c>
      <c r="F300" t="s">
        <v>9</v>
      </c>
      <c r="G300">
        <f>IF(Tabela1[[#This Row],[Fumante]]="Sim",1,0)</f>
        <v>1</v>
      </c>
      <c r="H300" t="s">
        <v>13</v>
      </c>
      <c r="I300" s="1">
        <v>3874.6355100000001</v>
      </c>
    </row>
    <row r="301" spans="1:9" x14ac:dyDescent="0.2">
      <c r="A301">
        <v>48</v>
      </c>
      <c r="B301" t="s">
        <v>7</v>
      </c>
      <c r="C301" s="3">
        <v>28.88</v>
      </c>
      <c r="D301" s="3" t="str" cm="1">
        <f t="array" ref="D301">_xlfn.IFS(C301&lt;17,"Muito abaixo do peso",C301&lt;=18.5,"Abaixo do peso",C301&lt;=24.9,"Peso normal",C301&lt;=29.9,"Sobrepeso",C301&lt;=34.9,"Obesidade Grau 1",C301&lt;=39.9,"Obesidade Grau 2",C301&gt;39.9,"Obesidade Grau 3")</f>
        <v>Sobrepeso</v>
      </c>
      <c r="E301">
        <v>1</v>
      </c>
      <c r="F301" t="s">
        <v>10</v>
      </c>
      <c r="G301">
        <f>IF(Tabela1[[#This Row],[Fumante]]="Sim",1,0)</f>
        <v>0</v>
      </c>
      <c r="H301" t="s">
        <v>13</v>
      </c>
      <c r="I301" s="1">
        <v>924.94951999999989</v>
      </c>
    </row>
    <row r="302" spans="1:9" x14ac:dyDescent="0.2">
      <c r="A302">
        <v>36</v>
      </c>
      <c r="B302" t="s">
        <v>8</v>
      </c>
      <c r="C302" s="3">
        <v>27.55</v>
      </c>
      <c r="D302" s="3" t="str" cm="1">
        <f t="array" ref="D302">_xlfn.IFS(C302&lt;17,"Muito abaixo do peso",C302&lt;=18.5,"Abaixo do peso",C302&lt;=24.9,"Peso normal",C302&lt;=29.9,"Sobrepeso",C302&lt;=34.9,"Obesidade Grau 1",C302&lt;=39.9,"Obesidade Grau 2",C302&gt;39.9,"Obesidade Grau 3")</f>
        <v>Sobrepeso</v>
      </c>
      <c r="E302">
        <v>3</v>
      </c>
      <c r="F302" t="s">
        <v>10</v>
      </c>
      <c r="G302">
        <f>IF(Tabela1[[#This Row],[Fumante]]="Sim",1,0)</f>
        <v>0</v>
      </c>
      <c r="H302" t="s">
        <v>14</v>
      </c>
      <c r="I302" s="1">
        <v>674.67425000000003</v>
      </c>
    </row>
    <row r="303" spans="1:9" x14ac:dyDescent="0.2">
      <c r="A303">
        <v>53</v>
      </c>
      <c r="B303" t="s">
        <v>7</v>
      </c>
      <c r="C303" s="3">
        <v>22.61</v>
      </c>
      <c r="D303" s="3" t="str" cm="1">
        <f t="array" ref="D303">_xlfn.IFS(C303&lt;17,"Muito abaixo do peso",C303&lt;=18.5,"Abaixo do peso",C303&lt;=24.9,"Peso normal",C303&lt;=29.9,"Sobrepeso",C303&lt;=34.9,"Obesidade Grau 1",C303&lt;=39.9,"Obesidade Grau 2",C303&gt;39.9,"Obesidade Grau 3")</f>
        <v>Peso normal</v>
      </c>
      <c r="E303">
        <v>3</v>
      </c>
      <c r="F303" t="s">
        <v>9</v>
      </c>
      <c r="G303">
        <f>IF(Tabela1[[#This Row],[Fumante]]="Sim",1,0)</f>
        <v>1</v>
      </c>
      <c r="H303" t="s">
        <v>14</v>
      </c>
      <c r="I303" s="1">
        <v>2487.3384900000001</v>
      </c>
    </row>
    <row r="304" spans="1:9" x14ac:dyDescent="0.2">
      <c r="A304">
        <v>56</v>
      </c>
      <c r="B304" t="s">
        <v>7</v>
      </c>
      <c r="C304" s="3">
        <v>37.51</v>
      </c>
      <c r="D304" s="3" t="str" cm="1">
        <f t="array" ref="D304">_xlfn.IFS(C304&lt;17,"Muito abaixo do peso",C304&lt;=18.5,"Abaixo do peso",C304&lt;=24.9,"Peso normal",C304&lt;=29.9,"Sobrepeso",C304&lt;=34.9,"Obesidade Grau 1",C304&lt;=39.9,"Obesidade Grau 2",C304&gt;39.9,"Obesidade Grau 3")</f>
        <v>Obesidade Grau 2</v>
      </c>
      <c r="E304">
        <v>2</v>
      </c>
      <c r="F304" t="s">
        <v>10</v>
      </c>
      <c r="G304">
        <f>IF(Tabela1[[#This Row],[Fumante]]="Sim",1,0)</f>
        <v>0</v>
      </c>
      <c r="H304" t="s">
        <v>11</v>
      </c>
      <c r="I304" s="1">
        <v>1226.55069</v>
      </c>
    </row>
    <row r="305" spans="1:9" x14ac:dyDescent="0.2">
      <c r="A305">
        <v>28</v>
      </c>
      <c r="B305" t="s">
        <v>7</v>
      </c>
      <c r="C305" s="3">
        <v>33</v>
      </c>
      <c r="D305" s="3" t="str" cm="1">
        <f t="array" ref="D305">_xlfn.IFS(C305&lt;17,"Muito abaixo do peso",C305&lt;=18.5,"Abaixo do peso",C305&lt;=24.9,"Peso normal",C305&lt;=29.9,"Sobrepeso",C305&lt;=34.9,"Obesidade Grau 1",C305&lt;=39.9,"Obesidade Grau 2",C305&gt;39.9,"Obesidade Grau 3")</f>
        <v>Obesidade Grau 1</v>
      </c>
      <c r="E305">
        <v>2</v>
      </c>
      <c r="F305" t="s">
        <v>10</v>
      </c>
      <c r="G305">
        <f>IF(Tabela1[[#This Row],[Fumante]]="Sim",1,0)</f>
        <v>0</v>
      </c>
      <c r="H305" t="s">
        <v>11</v>
      </c>
      <c r="I305" s="1">
        <v>434.94620000000003</v>
      </c>
    </row>
    <row r="306" spans="1:9" x14ac:dyDescent="0.2">
      <c r="A306">
        <v>57</v>
      </c>
      <c r="B306" t="s">
        <v>7</v>
      </c>
      <c r="C306" s="3">
        <v>38</v>
      </c>
      <c r="D306" s="3" t="str" cm="1">
        <f t="array" ref="D306">_xlfn.IFS(C306&lt;17,"Muito abaixo do peso",C306&lt;=18.5,"Abaixo do peso",C306&lt;=24.9,"Peso normal",C306&lt;=29.9,"Sobrepeso",C306&lt;=34.9,"Obesidade Grau 1",C306&lt;=39.9,"Obesidade Grau 2",C306&gt;39.9,"Obesidade Grau 3")</f>
        <v>Obesidade Grau 2</v>
      </c>
      <c r="E306">
        <v>2</v>
      </c>
      <c r="F306" t="s">
        <v>10</v>
      </c>
      <c r="G306">
        <f>IF(Tabela1[[#This Row],[Fumante]]="Sim",1,0)</f>
        <v>0</v>
      </c>
      <c r="H306" t="s">
        <v>12</v>
      </c>
      <c r="I306" s="1">
        <v>1264.6206999999999</v>
      </c>
    </row>
    <row r="307" spans="1:9" x14ac:dyDescent="0.2">
      <c r="A307">
        <v>29</v>
      </c>
      <c r="B307" t="s">
        <v>8</v>
      </c>
      <c r="C307" s="3">
        <v>33.344999999999999</v>
      </c>
      <c r="D307" s="3" t="str" cm="1">
        <f t="array" ref="D307">_xlfn.IFS(C307&lt;17,"Muito abaixo do peso",C307&lt;=18.5,"Abaixo do peso",C307&lt;=24.9,"Peso normal",C307&lt;=29.9,"Sobrepeso",C307&lt;=34.9,"Obesidade Grau 1",C307&lt;=39.9,"Obesidade Grau 2",C307&gt;39.9,"Obesidade Grau 3")</f>
        <v>Obesidade Grau 1</v>
      </c>
      <c r="E307">
        <v>2</v>
      </c>
      <c r="F307" t="s">
        <v>10</v>
      </c>
      <c r="G307">
        <f>IF(Tabela1[[#This Row],[Fumante]]="Sim",1,0)</f>
        <v>0</v>
      </c>
      <c r="H307" t="s">
        <v>13</v>
      </c>
      <c r="I307" s="1">
        <v>1944.2353500000002</v>
      </c>
    </row>
    <row r="308" spans="1:9" x14ac:dyDescent="0.2">
      <c r="A308">
        <v>28</v>
      </c>
      <c r="B308" t="s">
        <v>7</v>
      </c>
      <c r="C308" s="3">
        <v>27.5</v>
      </c>
      <c r="D308" s="3" t="str" cm="1">
        <f t="array" ref="D308">_xlfn.IFS(C308&lt;17,"Muito abaixo do peso",C308&lt;=18.5,"Abaixo do peso",C308&lt;=24.9,"Peso normal",C308&lt;=29.9,"Sobrepeso",C308&lt;=34.9,"Obesidade Grau 1",C308&lt;=39.9,"Obesidade Grau 2",C308&gt;39.9,"Obesidade Grau 3")</f>
        <v>Sobrepeso</v>
      </c>
      <c r="E308">
        <v>2</v>
      </c>
      <c r="F308" t="s">
        <v>10</v>
      </c>
      <c r="G308">
        <f>IF(Tabela1[[#This Row],[Fumante]]="Sim",1,0)</f>
        <v>0</v>
      </c>
      <c r="H308" t="s">
        <v>12</v>
      </c>
      <c r="I308" s="1">
        <v>2017.7671129999999</v>
      </c>
    </row>
    <row r="309" spans="1:9" x14ac:dyDescent="0.2">
      <c r="A309">
        <v>30</v>
      </c>
      <c r="B309" t="s">
        <v>7</v>
      </c>
      <c r="C309" s="3">
        <v>33.33</v>
      </c>
      <c r="D309" s="3" t="str" cm="1">
        <f t="array" ref="D309">_xlfn.IFS(C309&lt;17,"Muito abaixo do peso",C309&lt;=18.5,"Abaixo do peso",C309&lt;=24.9,"Peso normal",C309&lt;=29.9,"Sobrepeso",C309&lt;=34.9,"Obesidade Grau 1",C309&lt;=39.9,"Obesidade Grau 2",C309&gt;39.9,"Obesidade Grau 3")</f>
        <v>Obesidade Grau 1</v>
      </c>
      <c r="E309">
        <v>1</v>
      </c>
      <c r="F309" t="s">
        <v>10</v>
      </c>
      <c r="G309">
        <f>IF(Tabela1[[#This Row],[Fumante]]="Sim",1,0)</f>
        <v>0</v>
      </c>
      <c r="H309" t="s">
        <v>11</v>
      </c>
      <c r="I309" s="1">
        <v>415.10287</v>
      </c>
    </row>
    <row r="310" spans="1:9" x14ac:dyDescent="0.2">
      <c r="A310">
        <v>58</v>
      </c>
      <c r="B310" t="s">
        <v>8</v>
      </c>
      <c r="C310" s="3">
        <v>34.865000000000002</v>
      </c>
      <c r="D310" s="3" t="str" cm="1">
        <f t="array" ref="D310">_xlfn.IFS(C310&lt;17,"Muito abaixo do peso",C310&lt;=18.5,"Abaixo do peso",C310&lt;=24.9,"Peso normal",C310&lt;=29.9,"Sobrepeso",C310&lt;=34.9,"Obesidade Grau 1",C310&lt;=39.9,"Obesidade Grau 2",C310&gt;39.9,"Obesidade Grau 3")</f>
        <v>Obesidade Grau 1</v>
      </c>
      <c r="E310">
        <v>0</v>
      </c>
      <c r="F310" t="s">
        <v>10</v>
      </c>
      <c r="G310">
        <f>IF(Tabela1[[#This Row],[Fumante]]="Sim",1,0)</f>
        <v>0</v>
      </c>
      <c r="H310" t="s">
        <v>14</v>
      </c>
      <c r="I310" s="1">
        <v>1194.459435</v>
      </c>
    </row>
    <row r="311" spans="1:9" x14ac:dyDescent="0.2">
      <c r="A311">
        <v>41</v>
      </c>
      <c r="B311" t="s">
        <v>7</v>
      </c>
      <c r="C311" s="3">
        <v>33.06</v>
      </c>
      <c r="D311" s="3" t="str" cm="1">
        <f t="array" ref="D311">_xlfn.IFS(C311&lt;17,"Muito abaixo do peso",C311&lt;=18.5,"Abaixo do peso",C311&lt;=24.9,"Peso normal",C311&lt;=29.9,"Sobrepeso",C311&lt;=34.9,"Obesidade Grau 1",C311&lt;=39.9,"Obesidade Grau 2",C311&gt;39.9,"Obesidade Grau 3")</f>
        <v>Obesidade Grau 1</v>
      </c>
      <c r="E311">
        <v>2</v>
      </c>
      <c r="F311" t="s">
        <v>10</v>
      </c>
      <c r="G311">
        <f>IF(Tabela1[[#This Row],[Fumante]]="Sim",1,0)</f>
        <v>0</v>
      </c>
      <c r="H311" t="s">
        <v>13</v>
      </c>
      <c r="I311" s="1">
        <v>774.91563999999994</v>
      </c>
    </row>
    <row r="312" spans="1:9" x14ac:dyDescent="0.2">
      <c r="A312">
        <v>50</v>
      </c>
      <c r="B312" t="s">
        <v>8</v>
      </c>
      <c r="C312" s="3">
        <v>26.6</v>
      </c>
      <c r="D312" s="3" t="str" cm="1">
        <f t="array" ref="D312">_xlfn.IFS(C312&lt;17,"Muito abaixo do peso",C312&lt;=18.5,"Abaixo do peso",C312&lt;=24.9,"Peso normal",C312&lt;=29.9,"Sobrepeso",C312&lt;=34.9,"Obesidade Grau 1",C312&lt;=39.9,"Obesidade Grau 2",C312&gt;39.9,"Obesidade Grau 3")</f>
        <v>Sobrepeso</v>
      </c>
      <c r="E312">
        <v>0</v>
      </c>
      <c r="F312" t="s">
        <v>10</v>
      </c>
      <c r="G312">
        <f>IF(Tabela1[[#This Row],[Fumante]]="Sim",1,0)</f>
        <v>0</v>
      </c>
      <c r="H312" t="s">
        <v>12</v>
      </c>
      <c r="I312" s="1">
        <v>844.44740000000002</v>
      </c>
    </row>
    <row r="313" spans="1:9" x14ac:dyDescent="0.2">
      <c r="A313">
        <v>19</v>
      </c>
      <c r="B313" t="s">
        <v>7</v>
      </c>
      <c r="C313" s="3">
        <v>24.7</v>
      </c>
      <c r="D313" s="3" t="str" cm="1">
        <f t="array" ref="D313">_xlfn.IFS(C313&lt;17,"Muito abaixo do peso",C313&lt;=18.5,"Abaixo do peso",C313&lt;=24.9,"Peso normal",C313&lt;=29.9,"Sobrepeso",C313&lt;=34.9,"Obesidade Grau 1",C313&lt;=39.9,"Obesidade Grau 2",C313&gt;39.9,"Obesidade Grau 3")</f>
        <v>Peso normal</v>
      </c>
      <c r="E313">
        <v>0</v>
      </c>
      <c r="F313" t="s">
        <v>10</v>
      </c>
      <c r="G313">
        <f>IF(Tabela1[[#This Row],[Fumante]]="Sim",1,0)</f>
        <v>0</v>
      </c>
      <c r="H313" t="s">
        <v>12</v>
      </c>
      <c r="I313" s="1">
        <v>173.73759999999999</v>
      </c>
    </row>
    <row r="314" spans="1:9" x14ac:dyDescent="0.2">
      <c r="A314">
        <v>43</v>
      </c>
      <c r="B314" t="s">
        <v>8</v>
      </c>
      <c r="C314" s="3">
        <v>35.97</v>
      </c>
      <c r="D314" s="3" t="str" cm="1">
        <f t="array" ref="D314">_xlfn.IFS(C314&lt;17,"Muito abaixo do peso",C314&lt;=18.5,"Abaixo do peso",C314&lt;=24.9,"Peso normal",C314&lt;=29.9,"Sobrepeso",C314&lt;=34.9,"Obesidade Grau 1",C314&lt;=39.9,"Obesidade Grau 2",C314&gt;39.9,"Obesidade Grau 3")</f>
        <v>Obesidade Grau 2</v>
      </c>
      <c r="E314">
        <v>3</v>
      </c>
      <c r="F314" t="s">
        <v>9</v>
      </c>
      <c r="G314">
        <f>IF(Tabela1[[#This Row],[Fumante]]="Sim",1,0)</f>
        <v>1</v>
      </c>
      <c r="H314" t="s">
        <v>11</v>
      </c>
      <c r="I314" s="1">
        <v>4212.4515300000003</v>
      </c>
    </row>
    <row r="315" spans="1:9" x14ac:dyDescent="0.2">
      <c r="A315">
        <v>49</v>
      </c>
      <c r="B315" t="s">
        <v>8</v>
      </c>
      <c r="C315" s="3">
        <v>35.86</v>
      </c>
      <c r="D315" s="3" t="str" cm="1">
        <f t="array" ref="D315">_xlfn.IFS(C315&lt;17,"Muito abaixo do peso",C315&lt;=18.5,"Abaixo do peso",C315&lt;=24.9,"Peso normal",C315&lt;=29.9,"Sobrepeso",C315&lt;=34.9,"Obesidade Grau 1",C315&lt;=39.9,"Obesidade Grau 2",C315&gt;39.9,"Obesidade Grau 3")</f>
        <v>Obesidade Grau 2</v>
      </c>
      <c r="E315">
        <v>0</v>
      </c>
      <c r="F315" t="s">
        <v>10</v>
      </c>
      <c r="G315">
        <f>IF(Tabela1[[#This Row],[Fumante]]="Sim",1,0)</f>
        <v>0</v>
      </c>
      <c r="H315" t="s">
        <v>11</v>
      </c>
      <c r="I315" s="1">
        <v>812.44083999999998</v>
      </c>
    </row>
    <row r="316" spans="1:9" x14ac:dyDescent="0.2">
      <c r="A316">
        <v>27</v>
      </c>
      <c r="B316" t="s">
        <v>7</v>
      </c>
      <c r="C316" s="3">
        <v>31.4</v>
      </c>
      <c r="D316" s="3" t="str" cm="1">
        <f t="array" ref="D316">_xlfn.IFS(C316&lt;17,"Muito abaixo do peso",C316&lt;=18.5,"Abaixo do peso",C316&lt;=24.9,"Peso normal",C316&lt;=29.9,"Sobrepeso",C316&lt;=34.9,"Obesidade Grau 1",C316&lt;=39.9,"Obesidade Grau 2",C316&gt;39.9,"Obesidade Grau 3")</f>
        <v>Obesidade Grau 1</v>
      </c>
      <c r="E316">
        <v>0</v>
      </c>
      <c r="F316" t="s">
        <v>9</v>
      </c>
      <c r="G316">
        <f>IF(Tabela1[[#This Row],[Fumante]]="Sim",1,0)</f>
        <v>1</v>
      </c>
      <c r="H316" t="s">
        <v>12</v>
      </c>
      <c r="I316" s="1">
        <v>3483.8872999999999</v>
      </c>
    </row>
    <row r="317" spans="1:9" x14ac:dyDescent="0.2">
      <c r="A317">
        <v>52</v>
      </c>
      <c r="B317" t="s">
        <v>8</v>
      </c>
      <c r="C317" s="3">
        <v>33.25</v>
      </c>
      <c r="D317" s="3" t="str" cm="1">
        <f t="array" ref="D317">_xlfn.IFS(C317&lt;17,"Muito abaixo do peso",C317&lt;=18.5,"Abaixo do peso",C317&lt;=24.9,"Peso normal",C317&lt;=29.9,"Sobrepeso",C317&lt;=34.9,"Obesidade Grau 1",C317&lt;=39.9,"Obesidade Grau 2",C317&gt;39.9,"Obesidade Grau 3")</f>
        <v>Obesidade Grau 1</v>
      </c>
      <c r="E317">
        <v>0</v>
      </c>
      <c r="F317" t="s">
        <v>10</v>
      </c>
      <c r="G317">
        <f>IF(Tabela1[[#This Row],[Fumante]]="Sim",1,0)</f>
        <v>0</v>
      </c>
      <c r="H317" t="s">
        <v>14</v>
      </c>
      <c r="I317" s="1">
        <v>972.27695000000006</v>
      </c>
    </row>
    <row r="318" spans="1:9" x14ac:dyDescent="0.2">
      <c r="A318">
        <v>50</v>
      </c>
      <c r="B318" t="s">
        <v>8</v>
      </c>
      <c r="C318" s="3">
        <v>32.204999999999998</v>
      </c>
      <c r="D318" s="3" t="str" cm="1">
        <f t="array" ref="D318">_xlfn.IFS(C318&lt;17,"Muito abaixo do peso",C318&lt;=18.5,"Abaixo do peso",C318&lt;=24.9,"Peso normal",C318&lt;=29.9,"Sobrepeso",C318&lt;=34.9,"Obesidade Grau 1",C318&lt;=39.9,"Obesidade Grau 2",C318&gt;39.9,"Obesidade Grau 3")</f>
        <v>Obesidade Grau 1</v>
      </c>
      <c r="E318">
        <v>0</v>
      </c>
      <c r="F318" t="s">
        <v>10</v>
      </c>
      <c r="G318">
        <f>IF(Tabela1[[#This Row],[Fumante]]="Sim",1,0)</f>
        <v>0</v>
      </c>
      <c r="H318" t="s">
        <v>13</v>
      </c>
      <c r="I318" s="1">
        <v>883.52649500000007</v>
      </c>
    </row>
    <row r="319" spans="1:9" x14ac:dyDescent="0.2">
      <c r="A319">
        <v>54</v>
      </c>
      <c r="B319" t="s">
        <v>8</v>
      </c>
      <c r="C319" s="3">
        <v>32.774999999999999</v>
      </c>
      <c r="D319" s="3" t="str" cm="1">
        <f t="array" ref="D319">_xlfn.IFS(C319&lt;17,"Muito abaixo do peso",C319&lt;=18.5,"Abaixo do peso",C319&lt;=24.9,"Peso normal",C319&lt;=29.9,"Sobrepeso",C319&lt;=34.9,"Obesidade Grau 1",C319&lt;=39.9,"Obesidade Grau 2",C319&gt;39.9,"Obesidade Grau 3")</f>
        <v>Obesidade Grau 1</v>
      </c>
      <c r="E319">
        <v>0</v>
      </c>
      <c r="F319" t="s">
        <v>10</v>
      </c>
      <c r="G319">
        <f>IF(Tabela1[[#This Row],[Fumante]]="Sim",1,0)</f>
        <v>0</v>
      </c>
      <c r="H319" t="s">
        <v>14</v>
      </c>
      <c r="I319" s="1">
        <v>1043.506525</v>
      </c>
    </row>
    <row r="320" spans="1:9" x14ac:dyDescent="0.2">
      <c r="A320">
        <v>44</v>
      </c>
      <c r="B320" t="s">
        <v>7</v>
      </c>
      <c r="C320" s="3">
        <v>27.645</v>
      </c>
      <c r="D320" s="3" t="str" cm="1">
        <f t="array" ref="D320">_xlfn.IFS(C320&lt;17,"Muito abaixo do peso",C320&lt;=18.5,"Abaixo do peso",C320&lt;=24.9,"Peso normal",C320&lt;=29.9,"Sobrepeso",C320&lt;=34.9,"Obesidade Grau 1",C320&lt;=39.9,"Obesidade Grau 2",C320&gt;39.9,"Obesidade Grau 3")</f>
        <v>Sobrepeso</v>
      </c>
      <c r="E320">
        <v>0</v>
      </c>
      <c r="F320" t="s">
        <v>10</v>
      </c>
      <c r="G320">
        <f>IF(Tabela1[[#This Row],[Fumante]]="Sim",1,0)</f>
        <v>0</v>
      </c>
      <c r="H320" t="s">
        <v>13</v>
      </c>
      <c r="I320" s="1">
        <v>742.11945500000002</v>
      </c>
    </row>
    <row r="321" spans="1:9" x14ac:dyDescent="0.2">
      <c r="A321">
        <v>32</v>
      </c>
      <c r="B321" t="s">
        <v>8</v>
      </c>
      <c r="C321" s="3">
        <v>37.335000000000001</v>
      </c>
      <c r="D321" s="3" t="str" cm="1">
        <f t="array" ref="D321">_xlfn.IFS(C321&lt;17,"Muito abaixo do peso",C321&lt;=18.5,"Abaixo do peso",C321&lt;=24.9,"Peso normal",C321&lt;=29.9,"Sobrepeso",C321&lt;=34.9,"Obesidade Grau 1",C321&lt;=39.9,"Obesidade Grau 2",C321&gt;39.9,"Obesidade Grau 3")</f>
        <v>Obesidade Grau 2</v>
      </c>
      <c r="E321">
        <v>1</v>
      </c>
      <c r="F321" t="s">
        <v>10</v>
      </c>
      <c r="G321">
        <f>IF(Tabela1[[#This Row],[Fumante]]="Sim",1,0)</f>
        <v>0</v>
      </c>
      <c r="H321" t="s">
        <v>14</v>
      </c>
      <c r="I321" s="1">
        <v>466.76076499999999</v>
      </c>
    </row>
    <row r="322" spans="1:9" x14ac:dyDescent="0.2">
      <c r="A322">
        <v>34</v>
      </c>
      <c r="B322" t="s">
        <v>8</v>
      </c>
      <c r="C322" s="3">
        <v>25.27</v>
      </c>
      <c r="D322" s="3" t="str" cm="1">
        <f t="array" ref="D322">_xlfn.IFS(C322&lt;17,"Muito abaixo do peso",C322&lt;=18.5,"Abaixo do peso",C322&lt;=24.9,"Peso normal",C322&lt;=29.9,"Sobrepeso",C322&lt;=34.9,"Obesidade Grau 1",C322&lt;=39.9,"Obesidade Grau 2",C322&gt;39.9,"Obesidade Grau 3")</f>
        <v>Sobrepeso</v>
      </c>
      <c r="E322">
        <v>1</v>
      </c>
      <c r="F322" t="s">
        <v>10</v>
      </c>
      <c r="G322">
        <f>IF(Tabela1[[#This Row],[Fumante]]="Sim",1,0)</f>
        <v>0</v>
      </c>
      <c r="H322" t="s">
        <v>13</v>
      </c>
      <c r="I322" s="1">
        <v>489.47533000000004</v>
      </c>
    </row>
    <row r="323" spans="1:9" x14ac:dyDescent="0.2">
      <c r="A323">
        <v>26</v>
      </c>
      <c r="B323" t="s">
        <v>7</v>
      </c>
      <c r="C323" s="3">
        <v>29.64</v>
      </c>
      <c r="D323" s="3" t="str" cm="1">
        <f t="array" ref="D323">_xlfn.IFS(C323&lt;17,"Muito abaixo do peso",C323&lt;=18.5,"Abaixo do peso",C323&lt;=24.9,"Peso normal",C323&lt;=29.9,"Sobrepeso",C323&lt;=34.9,"Obesidade Grau 1",C323&lt;=39.9,"Obesidade Grau 2",C323&gt;39.9,"Obesidade Grau 3")</f>
        <v>Sobrepeso</v>
      </c>
      <c r="E323">
        <v>4</v>
      </c>
      <c r="F323" t="s">
        <v>10</v>
      </c>
      <c r="G323">
        <f>IF(Tabela1[[#This Row],[Fumante]]="Sim",1,0)</f>
        <v>0</v>
      </c>
      <c r="H323" t="s">
        <v>14</v>
      </c>
      <c r="I323" s="1">
        <v>2467.166334</v>
      </c>
    </row>
    <row r="324" spans="1:9" x14ac:dyDescent="0.2">
      <c r="A324">
        <v>34</v>
      </c>
      <c r="B324" t="s">
        <v>8</v>
      </c>
      <c r="C324" s="3">
        <v>30.8</v>
      </c>
      <c r="D324" s="3" t="str" cm="1">
        <f t="array" ref="D324">_xlfn.IFS(C324&lt;17,"Muito abaixo do peso",C324&lt;=18.5,"Abaixo do peso",C324&lt;=24.9,"Peso normal",C324&lt;=29.9,"Sobrepeso",C324&lt;=34.9,"Obesidade Grau 1",C324&lt;=39.9,"Obesidade Grau 2",C324&gt;39.9,"Obesidade Grau 3")</f>
        <v>Obesidade Grau 1</v>
      </c>
      <c r="E324">
        <v>0</v>
      </c>
      <c r="F324" t="s">
        <v>9</v>
      </c>
      <c r="G324">
        <f>IF(Tabela1[[#This Row],[Fumante]]="Sim",1,0)</f>
        <v>1</v>
      </c>
      <c r="H324" t="s">
        <v>12</v>
      </c>
      <c r="I324" s="1">
        <v>3549.1639999999998</v>
      </c>
    </row>
    <row r="325" spans="1:9" x14ac:dyDescent="0.2">
      <c r="A325">
        <v>57</v>
      </c>
      <c r="B325" t="s">
        <v>8</v>
      </c>
      <c r="C325" s="3">
        <v>40.945</v>
      </c>
      <c r="D325" s="3" t="str" cm="1">
        <f t="array" ref="D325">_xlfn.IFS(C325&lt;17,"Muito abaixo do peso",C325&lt;=18.5,"Abaixo do peso",C325&lt;=24.9,"Peso normal",C325&lt;=29.9,"Sobrepeso",C325&lt;=34.9,"Obesidade Grau 1",C325&lt;=39.9,"Obesidade Grau 2",C325&gt;39.9,"Obesidade Grau 3")</f>
        <v>Obesidade Grau 3</v>
      </c>
      <c r="E325">
        <v>0</v>
      </c>
      <c r="F325" t="s">
        <v>10</v>
      </c>
      <c r="G325">
        <f>IF(Tabela1[[#This Row],[Fumante]]="Sim",1,0)</f>
        <v>0</v>
      </c>
      <c r="H325" t="s">
        <v>14</v>
      </c>
      <c r="I325" s="1">
        <v>1156.6300550000001</v>
      </c>
    </row>
    <row r="326" spans="1:9" x14ac:dyDescent="0.2">
      <c r="A326">
        <v>29</v>
      </c>
      <c r="B326" t="s">
        <v>8</v>
      </c>
      <c r="C326" s="3">
        <v>27.2</v>
      </c>
      <c r="D326" s="3" t="str" cm="1">
        <f t="array" ref="D326">_xlfn.IFS(C326&lt;17,"Muito abaixo do peso",C326&lt;=18.5,"Abaixo do peso",C326&lt;=24.9,"Peso normal",C326&lt;=29.9,"Sobrepeso",C326&lt;=34.9,"Obesidade Grau 1",C326&lt;=39.9,"Obesidade Grau 2",C326&gt;39.9,"Obesidade Grau 3")</f>
        <v>Sobrepeso</v>
      </c>
      <c r="E326">
        <v>0</v>
      </c>
      <c r="F326" t="s">
        <v>10</v>
      </c>
      <c r="G326">
        <f>IF(Tabela1[[#This Row],[Fumante]]="Sim",1,0)</f>
        <v>0</v>
      </c>
      <c r="H326" t="s">
        <v>12</v>
      </c>
      <c r="I326" s="1">
        <v>286.60910000000001</v>
      </c>
    </row>
    <row r="327" spans="1:9" x14ac:dyDescent="0.2">
      <c r="A327">
        <v>40</v>
      </c>
      <c r="B327" t="s">
        <v>8</v>
      </c>
      <c r="C327" s="3">
        <v>34.104999999999997</v>
      </c>
      <c r="D327" s="3" t="str" cm="1">
        <f t="array" ref="D327">_xlfn.IFS(C327&lt;17,"Muito abaixo do peso",C327&lt;=18.5,"Abaixo do peso",C327&lt;=24.9,"Peso normal",C327&lt;=29.9,"Sobrepeso",C327&lt;=34.9,"Obesidade Grau 1",C327&lt;=39.9,"Obesidade Grau 2",C327&gt;39.9,"Obesidade Grau 3")</f>
        <v>Obesidade Grau 1</v>
      </c>
      <c r="E327">
        <v>1</v>
      </c>
      <c r="F327" t="s">
        <v>10</v>
      </c>
      <c r="G327">
        <f>IF(Tabela1[[#This Row],[Fumante]]="Sim",1,0)</f>
        <v>0</v>
      </c>
      <c r="H327" t="s">
        <v>14</v>
      </c>
      <c r="I327" s="1">
        <v>660.02059499999996</v>
      </c>
    </row>
    <row r="328" spans="1:9" x14ac:dyDescent="0.2">
      <c r="A328">
        <v>27</v>
      </c>
      <c r="B328" t="s">
        <v>7</v>
      </c>
      <c r="C328" s="3">
        <v>23.21</v>
      </c>
      <c r="D328" s="3" t="str" cm="1">
        <f t="array" ref="D328">_xlfn.IFS(C328&lt;17,"Muito abaixo do peso",C328&lt;=18.5,"Abaixo do peso",C328&lt;=24.9,"Peso normal",C328&lt;=29.9,"Sobrepeso",C328&lt;=34.9,"Obesidade Grau 1",C328&lt;=39.9,"Obesidade Grau 2",C328&gt;39.9,"Obesidade Grau 3")</f>
        <v>Peso normal</v>
      </c>
      <c r="E328">
        <v>1</v>
      </c>
      <c r="F328" t="s">
        <v>10</v>
      </c>
      <c r="G328">
        <f>IF(Tabela1[[#This Row],[Fumante]]="Sim",1,0)</f>
        <v>0</v>
      </c>
      <c r="H328" t="s">
        <v>11</v>
      </c>
      <c r="I328" s="1">
        <v>356.18889000000001</v>
      </c>
    </row>
    <row r="329" spans="1:9" x14ac:dyDescent="0.2">
      <c r="A329">
        <v>45</v>
      </c>
      <c r="B329" t="s">
        <v>8</v>
      </c>
      <c r="C329" s="3">
        <v>36.479999999999997</v>
      </c>
      <c r="D329" s="3" t="str" cm="1">
        <f t="array" ref="D329">_xlfn.IFS(C329&lt;17,"Muito abaixo do peso",C329&lt;=18.5,"Abaixo do peso",C329&lt;=24.9,"Peso normal",C329&lt;=29.9,"Sobrepeso",C329&lt;=34.9,"Obesidade Grau 1",C329&lt;=39.9,"Obesidade Grau 2",C329&gt;39.9,"Obesidade Grau 3")</f>
        <v>Obesidade Grau 2</v>
      </c>
      <c r="E329">
        <v>2</v>
      </c>
      <c r="F329" t="s">
        <v>9</v>
      </c>
      <c r="G329">
        <f>IF(Tabela1[[#This Row],[Fumante]]="Sim",1,0)</f>
        <v>1</v>
      </c>
      <c r="H329" t="s">
        <v>13</v>
      </c>
      <c r="I329" s="1">
        <v>4276.0502200000001</v>
      </c>
    </row>
    <row r="330" spans="1:9" x14ac:dyDescent="0.2">
      <c r="A330">
        <v>64</v>
      </c>
      <c r="B330" t="s">
        <v>7</v>
      </c>
      <c r="C330" s="3">
        <v>33.799999999999997</v>
      </c>
      <c r="D330" s="3" t="str" cm="1">
        <f t="array" ref="D330">_xlfn.IFS(C330&lt;17,"Muito abaixo do peso",C330&lt;=18.5,"Abaixo do peso",C330&lt;=24.9,"Peso normal",C330&lt;=29.9,"Sobrepeso",C330&lt;=34.9,"Obesidade Grau 1",C330&lt;=39.9,"Obesidade Grau 2",C330&gt;39.9,"Obesidade Grau 3")</f>
        <v>Obesidade Grau 1</v>
      </c>
      <c r="E330">
        <v>1</v>
      </c>
      <c r="F330" t="s">
        <v>9</v>
      </c>
      <c r="G330">
        <f>IF(Tabela1[[#This Row],[Fumante]]="Sim",1,0)</f>
        <v>1</v>
      </c>
      <c r="H330" t="s">
        <v>12</v>
      </c>
      <c r="I330" s="1">
        <v>4792.8029999999999</v>
      </c>
    </row>
    <row r="331" spans="1:9" x14ac:dyDescent="0.2">
      <c r="A331">
        <v>52</v>
      </c>
      <c r="B331" t="s">
        <v>8</v>
      </c>
      <c r="C331" s="3">
        <v>36.700000000000003</v>
      </c>
      <c r="D331" s="3" t="str" cm="1">
        <f t="array" ref="D331">_xlfn.IFS(C331&lt;17,"Muito abaixo do peso",C331&lt;=18.5,"Abaixo do peso",C331&lt;=24.9,"Peso normal",C331&lt;=29.9,"Sobrepeso",C331&lt;=34.9,"Obesidade Grau 1",C331&lt;=39.9,"Obesidade Grau 2",C331&gt;39.9,"Obesidade Grau 3")</f>
        <v>Obesidade Grau 2</v>
      </c>
      <c r="E331">
        <v>0</v>
      </c>
      <c r="F331" t="s">
        <v>10</v>
      </c>
      <c r="G331">
        <f>IF(Tabela1[[#This Row],[Fumante]]="Sim",1,0)</f>
        <v>0</v>
      </c>
      <c r="H331" t="s">
        <v>12</v>
      </c>
      <c r="I331" s="1">
        <v>914.45650000000001</v>
      </c>
    </row>
    <row r="332" spans="1:9" x14ac:dyDescent="0.2">
      <c r="A332">
        <v>61</v>
      </c>
      <c r="B332" t="s">
        <v>7</v>
      </c>
      <c r="C332" s="3">
        <v>36.384999999999998</v>
      </c>
      <c r="D332" s="3" t="str" cm="1">
        <f t="array" ref="D332">_xlfn.IFS(C332&lt;17,"Muito abaixo do peso",C332&lt;=18.5,"Abaixo do peso",C332&lt;=24.9,"Peso normal",C332&lt;=29.9,"Sobrepeso",C332&lt;=34.9,"Obesidade Grau 1",C332&lt;=39.9,"Obesidade Grau 2",C332&gt;39.9,"Obesidade Grau 3")</f>
        <v>Obesidade Grau 2</v>
      </c>
      <c r="E332">
        <v>1</v>
      </c>
      <c r="F332" t="s">
        <v>9</v>
      </c>
      <c r="G332">
        <f>IF(Tabela1[[#This Row],[Fumante]]="Sim",1,0)</f>
        <v>1</v>
      </c>
      <c r="H332" t="s">
        <v>14</v>
      </c>
      <c r="I332" s="1">
        <v>4851.7563150000005</v>
      </c>
    </row>
    <row r="333" spans="1:9" x14ac:dyDescent="0.2">
      <c r="A333">
        <v>52</v>
      </c>
      <c r="B333" t="s">
        <v>8</v>
      </c>
      <c r="C333" s="3">
        <v>27.36</v>
      </c>
      <c r="D333" s="3" t="str" cm="1">
        <f t="array" ref="D333">_xlfn.IFS(C333&lt;17,"Muito abaixo do peso",C333&lt;=18.5,"Abaixo do peso",C333&lt;=24.9,"Peso normal",C333&lt;=29.9,"Sobrepeso",C333&lt;=34.9,"Obesidade Grau 1",C333&lt;=39.9,"Obesidade Grau 2",C333&gt;39.9,"Obesidade Grau 3")</f>
        <v>Sobrepeso</v>
      </c>
      <c r="E333">
        <v>0</v>
      </c>
      <c r="F333" t="s">
        <v>9</v>
      </c>
      <c r="G333">
        <f>IF(Tabela1[[#This Row],[Fumante]]="Sim",1,0)</f>
        <v>1</v>
      </c>
      <c r="H333" t="s">
        <v>13</v>
      </c>
      <c r="I333" s="1">
        <v>2439.3622399999999</v>
      </c>
    </row>
    <row r="334" spans="1:9" x14ac:dyDescent="0.2">
      <c r="A334">
        <v>61</v>
      </c>
      <c r="B334" t="s">
        <v>7</v>
      </c>
      <c r="C334" s="3">
        <v>31.16</v>
      </c>
      <c r="D334" s="3" t="str" cm="1">
        <f t="array" ref="D334">_xlfn.IFS(C334&lt;17,"Muito abaixo do peso",C334&lt;=18.5,"Abaixo do peso",C334&lt;=24.9,"Peso normal",C334&lt;=29.9,"Sobrepeso",C334&lt;=34.9,"Obesidade Grau 1",C334&lt;=39.9,"Obesidade Grau 2",C334&gt;39.9,"Obesidade Grau 3")</f>
        <v>Obesidade Grau 1</v>
      </c>
      <c r="E334">
        <v>0</v>
      </c>
      <c r="F334" t="s">
        <v>10</v>
      </c>
      <c r="G334">
        <f>IF(Tabela1[[#This Row],[Fumante]]="Sim",1,0)</f>
        <v>0</v>
      </c>
      <c r="H334" t="s">
        <v>13</v>
      </c>
      <c r="I334" s="1">
        <v>1342.90354</v>
      </c>
    </row>
    <row r="335" spans="1:9" x14ac:dyDescent="0.2">
      <c r="A335">
        <v>56</v>
      </c>
      <c r="B335" t="s">
        <v>7</v>
      </c>
      <c r="C335" s="3">
        <v>28.785</v>
      </c>
      <c r="D335" s="3" t="str" cm="1">
        <f t="array" ref="D335">_xlfn.IFS(C335&lt;17,"Muito abaixo do peso",C335&lt;=18.5,"Abaixo do peso",C335&lt;=24.9,"Peso normal",C335&lt;=29.9,"Sobrepeso",C335&lt;=34.9,"Obesidade Grau 1",C335&lt;=39.9,"Obesidade Grau 2",C335&gt;39.9,"Obesidade Grau 3")</f>
        <v>Sobrepeso</v>
      </c>
      <c r="E335">
        <v>0</v>
      </c>
      <c r="F335" t="s">
        <v>10</v>
      </c>
      <c r="G335">
        <f>IF(Tabela1[[#This Row],[Fumante]]="Sim",1,0)</f>
        <v>0</v>
      </c>
      <c r="H335" t="s">
        <v>14</v>
      </c>
      <c r="I335" s="1">
        <v>1165.8379150000001</v>
      </c>
    </row>
    <row r="336" spans="1:9" x14ac:dyDescent="0.2">
      <c r="A336">
        <v>43</v>
      </c>
      <c r="B336" t="s">
        <v>7</v>
      </c>
      <c r="C336" s="3">
        <v>35.72</v>
      </c>
      <c r="D336" s="3" t="str" cm="1">
        <f t="array" ref="D336">_xlfn.IFS(C336&lt;17,"Muito abaixo do peso",C336&lt;=18.5,"Abaixo do peso",C336&lt;=24.9,"Peso normal",C336&lt;=29.9,"Sobrepeso",C336&lt;=34.9,"Obesidade Grau 1",C336&lt;=39.9,"Obesidade Grau 2",C336&gt;39.9,"Obesidade Grau 3")</f>
        <v>Obesidade Grau 2</v>
      </c>
      <c r="E336">
        <v>2</v>
      </c>
      <c r="F336" t="s">
        <v>10</v>
      </c>
      <c r="G336">
        <f>IF(Tabela1[[#This Row],[Fumante]]="Sim",1,0)</f>
        <v>0</v>
      </c>
      <c r="H336" t="s">
        <v>14</v>
      </c>
      <c r="I336" s="1">
        <v>1914.4576519999998</v>
      </c>
    </row>
    <row r="337" spans="1:9" x14ac:dyDescent="0.2">
      <c r="A337">
        <v>64</v>
      </c>
      <c r="B337" t="s">
        <v>8</v>
      </c>
      <c r="C337" s="3">
        <v>34.5</v>
      </c>
      <c r="D337" s="3" t="str" cm="1">
        <f t="array" ref="D337">_xlfn.IFS(C337&lt;17,"Muito abaixo do peso",C337&lt;=18.5,"Abaixo do peso",C337&lt;=24.9,"Peso normal",C337&lt;=29.9,"Sobrepeso",C337&lt;=34.9,"Obesidade Grau 1",C337&lt;=39.9,"Obesidade Grau 2",C337&gt;39.9,"Obesidade Grau 3")</f>
        <v>Obesidade Grau 1</v>
      </c>
      <c r="E337">
        <v>0</v>
      </c>
      <c r="F337" t="s">
        <v>10</v>
      </c>
      <c r="G337">
        <f>IF(Tabela1[[#This Row],[Fumante]]="Sim",1,0)</f>
        <v>0</v>
      </c>
      <c r="H337" t="s">
        <v>12</v>
      </c>
      <c r="I337" s="1">
        <v>1382.2802999999999</v>
      </c>
    </row>
    <row r="338" spans="1:9" x14ac:dyDescent="0.2">
      <c r="A338">
        <v>60</v>
      </c>
      <c r="B338" t="s">
        <v>8</v>
      </c>
      <c r="C338" s="3">
        <v>25.74</v>
      </c>
      <c r="D338" s="3" t="str" cm="1">
        <f t="array" ref="D338">_xlfn.IFS(C338&lt;17,"Muito abaixo do peso",C338&lt;=18.5,"Abaixo do peso",C338&lt;=24.9,"Peso normal",C338&lt;=29.9,"Sobrepeso",C338&lt;=34.9,"Obesidade Grau 1",C338&lt;=39.9,"Obesidade Grau 2",C338&gt;39.9,"Obesidade Grau 3")</f>
        <v>Sobrepeso</v>
      </c>
      <c r="E338">
        <v>0</v>
      </c>
      <c r="F338" t="s">
        <v>10</v>
      </c>
      <c r="G338">
        <f>IF(Tabela1[[#This Row],[Fumante]]="Sim",1,0)</f>
        <v>0</v>
      </c>
      <c r="H338" t="s">
        <v>11</v>
      </c>
      <c r="I338" s="1">
        <v>1214.2578600000002</v>
      </c>
    </row>
    <row r="339" spans="1:9" x14ac:dyDescent="0.2">
      <c r="A339">
        <v>62</v>
      </c>
      <c r="B339" t="s">
        <v>8</v>
      </c>
      <c r="C339" s="3">
        <v>27.55</v>
      </c>
      <c r="D339" s="3" t="str" cm="1">
        <f t="array" ref="D339">_xlfn.IFS(C339&lt;17,"Muito abaixo do peso",C339&lt;=18.5,"Abaixo do peso",C339&lt;=24.9,"Peso normal",C339&lt;=29.9,"Sobrepeso",C339&lt;=34.9,"Obesidade Grau 1",C339&lt;=39.9,"Obesidade Grau 2",C339&gt;39.9,"Obesidade Grau 3")</f>
        <v>Sobrepeso</v>
      </c>
      <c r="E339">
        <v>1</v>
      </c>
      <c r="F339" t="s">
        <v>10</v>
      </c>
      <c r="G339">
        <f>IF(Tabela1[[#This Row],[Fumante]]="Sim",1,0)</f>
        <v>0</v>
      </c>
      <c r="H339" t="s">
        <v>13</v>
      </c>
      <c r="I339" s="1">
        <v>1393.76665</v>
      </c>
    </row>
    <row r="340" spans="1:9" x14ac:dyDescent="0.2">
      <c r="A340">
        <v>50</v>
      </c>
      <c r="B340" t="s">
        <v>8</v>
      </c>
      <c r="C340" s="3">
        <v>32.299999999999997</v>
      </c>
      <c r="D340" s="3" t="str" cm="1">
        <f t="array" ref="D340">_xlfn.IFS(C340&lt;17,"Muito abaixo do peso",C340&lt;=18.5,"Abaixo do peso",C340&lt;=24.9,"Peso normal",C340&lt;=29.9,"Sobrepeso",C340&lt;=34.9,"Obesidade Grau 1",C340&lt;=39.9,"Obesidade Grau 2",C340&gt;39.9,"Obesidade Grau 3")</f>
        <v>Obesidade Grau 1</v>
      </c>
      <c r="E340">
        <v>1</v>
      </c>
      <c r="F340" t="s">
        <v>9</v>
      </c>
      <c r="G340">
        <f>IF(Tabela1[[#This Row],[Fumante]]="Sim",1,0)</f>
        <v>1</v>
      </c>
      <c r="H340" t="s">
        <v>14</v>
      </c>
      <c r="I340" s="1">
        <v>4191.9097000000002</v>
      </c>
    </row>
    <row r="341" spans="1:9" x14ac:dyDescent="0.2">
      <c r="A341">
        <v>46</v>
      </c>
      <c r="B341" t="s">
        <v>7</v>
      </c>
      <c r="C341" s="3">
        <v>27.72</v>
      </c>
      <c r="D341" s="3" t="str" cm="1">
        <f t="array" ref="D341">_xlfn.IFS(C341&lt;17,"Muito abaixo do peso",C341&lt;=18.5,"Abaixo do peso",C341&lt;=24.9,"Peso normal",C341&lt;=29.9,"Sobrepeso",C341&lt;=34.9,"Obesidade Grau 1",C341&lt;=39.9,"Obesidade Grau 2",C341&gt;39.9,"Obesidade Grau 3")</f>
        <v>Sobrepeso</v>
      </c>
      <c r="E341">
        <v>1</v>
      </c>
      <c r="F341" t="s">
        <v>10</v>
      </c>
      <c r="G341">
        <f>IF(Tabela1[[#This Row],[Fumante]]="Sim",1,0)</f>
        <v>0</v>
      </c>
      <c r="H341" t="s">
        <v>11</v>
      </c>
      <c r="I341" s="1">
        <v>823.26388000000009</v>
      </c>
    </row>
    <row r="342" spans="1:9" x14ac:dyDescent="0.2">
      <c r="A342">
        <v>24</v>
      </c>
      <c r="B342" t="s">
        <v>7</v>
      </c>
      <c r="C342" s="3">
        <v>27.6</v>
      </c>
      <c r="D342" s="3" t="str" cm="1">
        <f t="array" ref="D342">_xlfn.IFS(C342&lt;17,"Muito abaixo do peso",C342&lt;=18.5,"Abaixo do peso",C342&lt;=24.9,"Peso normal",C342&lt;=29.9,"Sobrepeso",C342&lt;=34.9,"Obesidade Grau 1",C342&lt;=39.9,"Obesidade Grau 2",C342&gt;39.9,"Obesidade Grau 3")</f>
        <v>Sobrepeso</v>
      </c>
      <c r="E342">
        <v>0</v>
      </c>
      <c r="F342" t="s">
        <v>10</v>
      </c>
      <c r="G342">
        <f>IF(Tabela1[[#This Row],[Fumante]]="Sim",1,0)</f>
        <v>0</v>
      </c>
      <c r="H342" t="s">
        <v>12</v>
      </c>
      <c r="I342" s="1">
        <v>1895.522017</v>
      </c>
    </row>
    <row r="343" spans="1:9" x14ac:dyDescent="0.2">
      <c r="A343">
        <v>62</v>
      </c>
      <c r="B343" t="s">
        <v>8</v>
      </c>
      <c r="C343" s="3">
        <v>30.02</v>
      </c>
      <c r="D343" s="3" t="str" cm="1">
        <f t="array" ref="D343">_xlfn.IFS(C343&lt;17,"Muito abaixo do peso",C343&lt;=18.5,"Abaixo do peso",C343&lt;=24.9,"Peso normal",C343&lt;=29.9,"Sobrepeso",C343&lt;=34.9,"Obesidade Grau 1",C343&lt;=39.9,"Obesidade Grau 2",C343&gt;39.9,"Obesidade Grau 3")</f>
        <v>Obesidade Grau 1</v>
      </c>
      <c r="E343">
        <v>0</v>
      </c>
      <c r="F343" t="s">
        <v>10</v>
      </c>
      <c r="G343">
        <f>IF(Tabela1[[#This Row],[Fumante]]="Sim",1,0)</f>
        <v>0</v>
      </c>
      <c r="H343" t="s">
        <v>13</v>
      </c>
      <c r="I343" s="1">
        <v>1335.2099800000001</v>
      </c>
    </row>
    <row r="344" spans="1:9" x14ac:dyDescent="0.2">
      <c r="A344">
        <v>60</v>
      </c>
      <c r="B344" t="s">
        <v>7</v>
      </c>
      <c r="C344" s="3">
        <v>27.55</v>
      </c>
      <c r="D344" s="3" t="str" cm="1">
        <f t="array" ref="D344">_xlfn.IFS(C344&lt;17,"Muito abaixo do peso",C344&lt;=18.5,"Abaixo do peso",C344&lt;=24.9,"Peso normal",C344&lt;=29.9,"Sobrepeso",C344&lt;=34.9,"Obesidade Grau 1",C344&lt;=39.9,"Obesidade Grau 2",C344&gt;39.9,"Obesidade Grau 3")</f>
        <v>Sobrepeso</v>
      </c>
      <c r="E344">
        <v>0</v>
      </c>
      <c r="F344" t="s">
        <v>10</v>
      </c>
      <c r="G344">
        <f>IF(Tabela1[[#This Row],[Fumante]]="Sim",1,0)</f>
        <v>0</v>
      </c>
      <c r="H344" t="s">
        <v>14</v>
      </c>
      <c r="I344" s="1">
        <v>1321.7094499999998</v>
      </c>
    </row>
    <row r="345" spans="1:9" x14ac:dyDescent="0.2">
      <c r="A345">
        <v>63</v>
      </c>
      <c r="B345" t="s">
        <v>8</v>
      </c>
      <c r="C345" s="3">
        <v>36.765000000000001</v>
      </c>
      <c r="D345" s="3" t="str" cm="1">
        <f t="array" ref="D345">_xlfn.IFS(C345&lt;17,"Muito abaixo do peso",C345&lt;=18.5,"Abaixo do peso",C345&lt;=24.9,"Peso normal",C345&lt;=29.9,"Sobrepeso",C345&lt;=34.9,"Obesidade Grau 1",C345&lt;=39.9,"Obesidade Grau 2",C345&gt;39.9,"Obesidade Grau 3")</f>
        <v>Obesidade Grau 2</v>
      </c>
      <c r="E345">
        <v>0</v>
      </c>
      <c r="F345" t="s">
        <v>10</v>
      </c>
      <c r="G345">
        <f>IF(Tabela1[[#This Row],[Fumante]]="Sim",1,0)</f>
        <v>0</v>
      </c>
      <c r="H345" t="s">
        <v>14</v>
      </c>
      <c r="I345" s="1">
        <v>1398.185035</v>
      </c>
    </row>
    <row r="346" spans="1:9" x14ac:dyDescent="0.2">
      <c r="A346">
        <v>49</v>
      </c>
      <c r="B346" t="s">
        <v>7</v>
      </c>
      <c r="C346" s="3">
        <v>41.47</v>
      </c>
      <c r="D346" s="3" t="str" cm="1">
        <f t="array" ref="D346">_xlfn.IFS(C346&lt;17,"Muito abaixo do peso",C346&lt;=18.5,"Abaixo do peso",C346&lt;=24.9,"Peso normal",C346&lt;=29.9,"Sobrepeso",C346&lt;=34.9,"Obesidade Grau 1",C346&lt;=39.9,"Obesidade Grau 2",C346&gt;39.9,"Obesidade Grau 3")</f>
        <v>Obesidade Grau 3</v>
      </c>
      <c r="E346">
        <v>4</v>
      </c>
      <c r="F346" t="s">
        <v>10</v>
      </c>
      <c r="G346">
        <f>IF(Tabela1[[#This Row],[Fumante]]="Sim",1,0)</f>
        <v>0</v>
      </c>
      <c r="H346" t="s">
        <v>11</v>
      </c>
      <c r="I346" s="1">
        <v>1097.72063</v>
      </c>
    </row>
    <row r="347" spans="1:9" x14ac:dyDescent="0.2">
      <c r="A347">
        <v>34</v>
      </c>
      <c r="B347" t="s">
        <v>7</v>
      </c>
      <c r="C347" s="3">
        <v>29.26</v>
      </c>
      <c r="D347" s="3" t="str" cm="1">
        <f t="array" ref="D347">_xlfn.IFS(C347&lt;17,"Muito abaixo do peso",C347&lt;=18.5,"Abaixo do peso",C347&lt;=24.9,"Peso normal",C347&lt;=29.9,"Sobrepeso",C347&lt;=34.9,"Obesidade Grau 1",C347&lt;=39.9,"Obesidade Grau 2",C347&gt;39.9,"Obesidade Grau 3")</f>
        <v>Sobrepeso</v>
      </c>
      <c r="E347">
        <v>3</v>
      </c>
      <c r="F347" t="s">
        <v>10</v>
      </c>
      <c r="G347">
        <f>IF(Tabela1[[#This Row],[Fumante]]="Sim",1,0)</f>
        <v>0</v>
      </c>
      <c r="H347" t="s">
        <v>11</v>
      </c>
      <c r="I347" s="1">
        <v>618.42993999999999</v>
      </c>
    </row>
    <row r="348" spans="1:9" x14ac:dyDescent="0.2">
      <c r="A348">
        <v>33</v>
      </c>
      <c r="B348" t="s">
        <v>8</v>
      </c>
      <c r="C348" s="3">
        <v>35.75</v>
      </c>
      <c r="D348" s="3" t="str" cm="1">
        <f t="array" ref="D348">_xlfn.IFS(C348&lt;17,"Muito abaixo do peso",C348&lt;=18.5,"Abaixo do peso",C348&lt;=24.9,"Peso normal",C348&lt;=29.9,"Sobrepeso",C348&lt;=34.9,"Obesidade Grau 1",C348&lt;=39.9,"Obesidade Grau 2",C348&gt;39.9,"Obesidade Grau 3")</f>
        <v>Obesidade Grau 2</v>
      </c>
      <c r="E348">
        <v>2</v>
      </c>
      <c r="F348" t="s">
        <v>10</v>
      </c>
      <c r="G348">
        <f>IF(Tabela1[[#This Row],[Fumante]]="Sim",1,0)</f>
        <v>0</v>
      </c>
      <c r="H348" t="s">
        <v>11</v>
      </c>
      <c r="I348" s="1">
        <v>488.99995000000001</v>
      </c>
    </row>
    <row r="349" spans="1:9" x14ac:dyDescent="0.2">
      <c r="A349">
        <v>46</v>
      </c>
      <c r="B349" t="s">
        <v>8</v>
      </c>
      <c r="C349" s="3">
        <v>33.344999999999999</v>
      </c>
      <c r="D349" s="3" t="str" cm="1">
        <f t="array" ref="D349">_xlfn.IFS(C349&lt;17,"Muito abaixo do peso",C349&lt;=18.5,"Abaixo do peso",C349&lt;=24.9,"Peso normal",C349&lt;=29.9,"Sobrepeso",C349&lt;=34.9,"Obesidade Grau 1",C349&lt;=39.9,"Obesidade Grau 2",C349&gt;39.9,"Obesidade Grau 3")</f>
        <v>Obesidade Grau 1</v>
      </c>
      <c r="E349">
        <v>1</v>
      </c>
      <c r="F349" t="s">
        <v>10</v>
      </c>
      <c r="G349">
        <f>IF(Tabela1[[#This Row],[Fumante]]="Sim",1,0)</f>
        <v>0</v>
      </c>
      <c r="H349" t="s">
        <v>14</v>
      </c>
      <c r="I349" s="1">
        <v>833.44575499999996</v>
      </c>
    </row>
    <row r="350" spans="1:9" x14ac:dyDescent="0.2">
      <c r="A350">
        <v>36</v>
      </c>
      <c r="B350" t="s">
        <v>7</v>
      </c>
      <c r="C350" s="3">
        <v>29.92</v>
      </c>
      <c r="D350" s="3" t="str" cm="1">
        <f t="array" ref="D350">_xlfn.IFS(C350&lt;17,"Muito abaixo do peso",C350&lt;=18.5,"Abaixo do peso",C350&lt;=24.9,"Peso normal",C350&lt;=29.9,"Sobrepeso",C350&lt;=34.9,"Obesidade Grau 1",C350&lt;=39.9,"Obesidade Grau 2",C350&gt;39.9,"Obesidade Grau 3")</f>
        <v>Obesidade Grau 1</v>
      </c>
      <c r="E350">
        <v>1</v>
      </c>
      <c r="F350" t="s">
        <v>10</v>
      </c>
      <c r="G350">
        <f>IF(Tabela1[[#This Row],[Fumante]]="Sim",1,0)</f>
        <v>0</v>
      </c>
      <c r="H350" t="s">
        <v>11</v>
      </c>
      <c r="I350" s="1">
        <v>547.80367999999999</v>
      </c>
    </row>
    <row r="351" spans="1:9" x14ac:dyDescent="0.2">
      <c r="A351">
        <v>19</v>
      </c>
      <c r="B351" t="s">
        <v>8</v>
      </c>
      <c r="C351" s="3">
        <v>27.835000000000001</v>
      </c>
      <c r="D351" s="3" t="str" cm="1">
        <f t="array" ref="D351">_xlfn.IFS(C351&lt;17,"Muito abaixo do peso",C351&lt;=18.5,"Abaixo do peso",C351&lt;=24.9,"Peso normal",C351&lt;=29.9,"Sobrepeso",C351&lt;=34.9,"Obesidade Grau 1",C351&lt;=39.9,"Obesidade Grau 2",C351&gt;39.9,"Obesidade Grau 3")</f>
        <v>Sobrepeso</v>
      </c>
      <c r="E351">
        <v>0</v>
      </c>
      <c r="F351" t="s">
        <v>10</v>
      </c>
      <c r="G351">
        <f>IF(Tabela1[[#This Row],[Fumante]]="Sim",1,0)</f>
        <v>0</v>
      </c>
      <c r="H351" t="s">
        <v>13</v>
      </c>
      <c r="I351" s="1">
        <v>163.573365</v>
      </c>
    </row>
    <row r="352" spans="1:9" x14ac:dyDescent="0.2">
      <c r="A352">
        <v>57</v>
      </c>
      <c r="B352" t="s">
        <v>7</v>
      </c>
      <c r="C352" s="3">
        <v>23.18</v>
      </c>
      <c r="D352" s="3" t="str" cm="1">
        <f t="array" ref="D352">_xlfn.IFS(C352&lt;17,"Muito abaixo do peso",C352&lt;=18.5,"Abaixo do peso",C352&lt;=24.9,"Peso normal",C352&lt;=29.9,"Sobrepeso",C352&lt;=34.9,"Obesidade Grau 1",C352&lt;=39.9,"Obesidade Grau 2",C352&gt;39.9,"Obesidade Grau 3")</f>
        <v>Peso normal</v>
      </c>
      <c r="E352">
        <v>0</v>
      </c>
      <c r="F352" t="s">
        <v>10</v>
      </c>
      <c r="G352">
        <f>IF(Tabela1[[#This Row],[Fumante]]="Sim",1,0)</f>
        <v>0</v>
      </c>
      <c r="H352" t="s">
        <v>13</v>
      </c>
      <c r="I352" s="1">
        <v>1183.0607199999999</v>
      </c>
    </row>
    <row r="353" spans="1:9" x14ac:dyDescent="0.2">
      <c r="A353">
        <v>50</v>
      </c>
      <c r="B353" t="s">
        <v>7</v>
      </c>
      <c r="C353" s="3">
        <v>25.6</v>
      </c>
      <c r="D353" s="3" t="str" cm="1">
        <f t="array" ref="D353">_xlfn.IFS(C353&lt;17,"Muito abaixo do peso",C353&lt;=18.5,"Abaixo do peso",C353&lt;=24.9,"Peso normal",C353&lt;=29.9,"Sobrepeso",C353&lt;=34.9,"Obesidade Grau 1",C353&lt;=39.9,"Obesidade Grau 2",C353&gt;39.9,"Obesidade Grau 3")</f>
        <v>Sobrepeso</v>
      </c>
      <c r="E353">
        <v>0</v>
      </c>
      <c r="F353" t="s">
        <v>10</v>
      </c>
      <c r="G353">
        <f>IF(Tabela1[[#This Row],[Fumante]]="Sim",1,0)</f>
        <v>0</v>
      </c>
      <c r="H353" t="s">
        <v>12</v>
      </c>
      <c r="I353" s="1">
        <v>893.2084000000001</v>
      </c>
    </row>
    <row r="354" spans="1:9" x14ac:dyDescent="0.2">
      <c r="A354">
        <v>30</v>
      </c>
      <c r="B354" t="s">
        <v>7</v>
      </c>
      <c r="C354" s="3">
        <v>27.7</v>
      </c>
      <c r="D354" s="3" t="str" cm="1">
        <f t="array" ref="D354">_xlfn.IFS(C354&lt;17,"Muito abaixo do peso",C354&lt;=18.5,"Abaixo do peso",C354&lt;=24.9,"Peso normal",C354&lt;=29.9,"Sobrepeso",C354&lt;=34.9,"Obesidade Grau 1",C354&lt;=39.9,"Obesidade Grau 2",C354&gt;39.9,"Obesidade Grau 3")</f>
        <v>Sobrepeso</v>
      </c>
      <c r="E354">
        <v>0</v>
      </c>
      <c r="F354" t="s">
        <v>10</v>
      </c>
      <c r="G354">
        <f>IF(Tabela1[[#This Row],[Fumante]]="Sim",1,0)</f>
        <v>0</v>
      </c>
      <c r="H354" t="s">
        <v>12</v>
      </c>
      <c r="I354" s="1">
        <v>355.4203</v>
      </c>
    </row>
    <row r="355" spans="1:9" x14ac:dyDescent="0.2">
      <c r="A355">
        <v>33</v>
      </c>
      <c r="B355" t="s">
        <v>8</v>
      </c>
      <c r="C355" s="3">
        <v>35.244999999999997</v>
      </c>
      <c r="D355" s="3" t="str" cm="1">
        <f t="array" ref="D355">_xlfn.IFS(C355&lt;17,"Muito abaixo do peso",C355&lt;=18.5,"Abaixo do peso",C355&lt;=24.9,"Peso normal",C355&lt;=29.9,"Sobrepeso",C355&lt;=34.9,"Obesidade Grau 1",C355&lt;=39.9,"Obesidade Grau 2",C355&gt;39.9,"Obesidade Grau 3")</f>
        <v>Obesidade Grau 2</v>
      </c>
      <c r="E355">
        <v>0</v>
      </c>
      <c r="F355" t="s">
        <v>10</v>
      </c>
      <c r="G355">
        <f>IF(Tabela1[[#This Row],[Fumante]]="Sim",1,0)</f>
        <v>0</v>
      </c>
      <c r="H355" t="s">
        <v>14</v>
      </c>
      <c r="I355" s="1">
        <v>1240.4879100000001</v>
      </c>
    </row>
    <row r="356" spans="1:9" x14ac:dyDescent="0.2">
      <c r="A356">
        <v>18</v>
      </c>
      <c r="B356" t="s">
        <v>7</v>
      </c>
      <c r="C356" s="3">
        <v>38.28</v>
      </c>
      <c r="D356" s="3" t="str" cm="1">
        <f t="array" ref="D356">_xlfn.IFS(C356&lt;17,"Muito abaixo do peso",C356&lt;=18.5,"Abaixo do peso",C356&lt;=24.9,"Peso normal",C356&lt;=29.9,"Sobrepeso",C356&lt;=34.9,"Obesidade Grau 1",C356&lt;=39.9,"Obesidade Grau 2",C356&gt;39.9,"Obesidade Grau 3")</f>
        <v>Obesidade Grau 2</v>
      </c>
      <c r="E356">
        <v>0</v>
      </c>
      <c r="F356" t="s">
        <v>10</v>
      </c>
      <c r="G356">
        <f>IF(Tabela1[[#This Row],[Fumante]]="Sim",1,0)</f>
        <v>0</v>
      </c>
      <c r="H356" t="s">
        <v>11</v>
      </c>
      <c r="I356" s="1">
        <v>1413.3037749999999</v>
      </c>
    </row>
    <row r="357" spans="1:9" x14ac:dyDescent="0.2">
      <c r="A357">
        <v>46</v>
      </c>
      <c r="B357" t="s">
        <v>8</v>
      </c>
      <c r="C357" s="3">
        <v>27.6</v>
      </c>
      <c r="D357" s="3" t="str" cm="1">
        <f t="array" ref="D357">_xlfn.IFS(C357&lt;17,"Muito abaixo do peso",C357&lt;=18.5,"Abaixo do peso",C357&lt;=24.9,"Peso normal",C357&lt;=29.9,"Sobrepeso",C357&lt;=34.9,"Obesidade Grau 1",C357&lt;=39.9,"Obesidade Grau 2",C357&gt;39.9,"Obesidade Grau 3")</f>
        <v>Sobrepeso</v>
      </c>
      <c r="E357">
        <v>0</v>
      </c>
      <c r="F357" t="s">
        <v>10</v>
      </c>
      <c r="G357">
        <f>IF(Tabela1[[#This Row],[Fumante]]="Sim",1,0)</f>
        <v>0</v>
      </c>
      <c r="H357" t="s">
        <v>12</v>
      </c>
      <c r="I357" s="1">
        <v>2460.3048370000001</v>
      </c>
    </row>
    <row r="358" spans="1:9" x14ac:dyDescent="0.2">
      <c r="A358">
        <v>46</v>
      </c>
      <c r="B358" t="s">
        <v>8</v>
      </c>
      <c r="C358" s="3">
        <v>43.89</v>
      </c>
      <c r="D358" s="3" t="str" cm="1">
        <f t="array" ref="D358">_xlfn.IFS(C358&lt;17,"Muito abaixo do peso",C358&lt;=18.5,"Abaixo do peso",C358&lt;=24.9,"Peso normal",C358&lt;=29.9,"Sobrepeso",C358&lt;=34.9,"Obesidade Grau 1",C358&lt;=39.9,"Obesidade Grau 2",C358&gt;39.9,"Obesidade Grau 3")</f>
        <v>Obesidade Grau 3</v>
      </c>
      <c r="E358">
        <v>3</v>
      </c>
      <c r="F358" t="s">
        <v>10</v>
      </c>
      <c r="G358">
        <f>IF(Tabela1[[#This Row],[Fumante]]="Sim",1,0)</f>
        <v>0</v>
      </c>
      <c r="H358" t="s">
        <v>11</v>
      </c>
      <c r="I358" s="1">
        <v>894.41151000000013</v>
      </c>
    </row>
    <row r="359" spans="1:9" x14ac:dyDescent="0.2">
      <c r="A359">
        <v>47</v>
      </c>
      <c r="B359" t="s">
        <v>8</v>
      </c>
      <c r="C359" s="3">
        <v>29.83</v>
      </c>
      <c r="D359" s="3" t="str" cm="1">
        <f t="array" ref="D359">_xlfn.IFS(C359&lt;17,"Muito abaixo do peso",C359&lt;=18.5,"Abaixo do peso",C359&lt;=24.9,"Peso normal",C359&lt;=29.9,"Sobrepeso",C359&lt;=34.9,"Obesidade Grau 1",C359&lt;=39.9,"Obesidade Grau 2",C359&gt;39.9,"Obesidade Grau 3")</f>
        <v>Sobrepeso</v>
      </c>
      <c r="E359">
        <v>3</v>
      </c>
      <c r="F359" t="s">
        <v>10</v>
      </c>
      <c r="G359">
        <f>IF(Tabela1[[#This Row],[Fumante]]="Sim",1,0)</f>
        <v>0</v>
      </c>
      <c r="H359" t="s">
        <v>13</v>
      </c>
      <c r="I359" s="1">
        <v>962.03307000000007</v>
      </c>
    </row>
    <row r="360" spans="1:9" x14ac:dyDescent="0.2">
      <c r="A360">
        <v>23</v>
      </c>
      <c r="B360" t="s">
        <v>8</v>
      </c>
      <c r="C360" s="3">
        <v>41.91</v>
      </c>
      <c r="D360" s="3" t="str" cm="1">
        <f t="array" ref="D360">_xlfn.IFS(C360&lt;17,"Muito abaixo do peso",C360&lt;=18.5,"Abaixo do peso",C360&lt;=24.9,"Peso normal",C360&lt;=29.9,"Sobrepeso",C360&lt;=34.9,"Obesidade Grau 1",C360&lt;=39.9,"Obesidade Grau 2",C360&gt;39.9,"Obesidade Grau 3")</f>
        <v>Obesidade Grau 3</v>
      </c>
      <c r="E360">
        <v>0</v>
      </c>
      <c r="F360" t="s">
        <v>10</v>
      </c>
      <c r="G360">
        <f>IF(Tabela1[[#This Row],[Fumante]]="Sim",1,0)</f>
        <v>0</v>
      </c>
      <c r="H360" t="s">
        <v>11</v>
      </c>
      <c r="I360" s="1">
        <v>183.72818999999998</v>
      </c>
    </row>
    <row r="361" spans="1:9" x14ac:dyDescent="0.2">
      <c r="A361">
        <v>18</v>
      </c>
      <c r="B361" t="s">
        <v>7</v>
      </c>
      <c r="C361" s="3">
        <v>20.79</v>
      </c>
      <c r="D361" s="3" t="str" cm="1">
        <f t="array" ref="D361">_xlfn.IFS(C361&lt;17,"Muito abaixo do peso",C361&lt;=18.5,"Abaixo do peso",C361&lt;=24.9,"Peso normal",C361&lt;=29.9,"Sobrepeso",C361&lt;=34.9,"Obesidade Grau 1",C361&lt;=39.9,"Obesidade Grau 2",C361&gt;39.9,"Obesidade Grau 3")</f>
        <v>Peso normal</v>
      </c>
      <c r="E361">
        <v>0</v>
      </c>
      <c r="F361" t="s">
        <v>10</v>
      </c>
      <c r="G361">
        <f>IF(Tabela1[[#This Row],[Fumante]]="Sim",1,0)</f>
        <v>0</v>
      </c>
      <c r="H361" t="s">
        <v>11</v>
      </c>
      <c r="I361" s="1">
        <v>160.75101000000001</v>
      </c>
    </row>
    <row r="362" spans="1:9" x14ac:dyDescent="0.2">
      <c r="A362">
        <v>48</v>
      </c>
      <c r="B362" t="s">
        <v>7</v>
      </c>
      <c r="C362" s="3">
        <v>32.299999999999997</v>
      </c>
      <c r="D362" s="3" t="str" cm="1">
        <f t="array" ref="D362">_xlfn.IFS(C362&lt;17,"Muito abaixo do peso",C362&lt;=18.5,"Abaixo do peso",C362&lt;=24.9,"Peso normal",C362&lt;=29.9,"Sobrepeso",C362&lt;=34.9,"Obesidade Grau 1",C362&lt;=39.9,"Obesidade Grau 2",C362&gt;39.9,"Obesidade Grau 3")</f>
        <v>Obesidade Grau 1</v>
      </c>
      <c r="E362">
        <v>2</v>
      </c>
      <c r="F362" t="s">
        <v>10</v>
      </c>
      <c r="G362">
        <f>IF(Tabela1[[#This Row],[Fumante]]="Sim",1,0)</f>
        <v>0</v>
      </c>
      <c r="H362" t="s">
        <v>14</v>
      </c>
      <c r="I362" s="1">
        <v>1004.3249</v>
      </c>
    </row>
    <row r="363" spans="1:9" x14ac:dyDescent="0.2">
      <c r="A363">
        <v>35</v>
      </c>
      <c r="B363" t="s">
        <v>8</v>
      </c>
      <c r="C363" s="3">
        <v>30.5</v>
      </c>
      <c r="D363" s="3" t="str" cm="1">
        <f t="array" ref="D363">_xlfn.IFS(C363&lt;17,"Muito abaixo do peso",C363&lt;=18.5,"Abaixo do peso",C363&lt;=24.9,"Peso normal",C363&lt;=29.9,"Sobrepeso",C363&lt;=34.9,"Obesidade Grau 1",C363&lt;=39.9,"Obesidade Grau 2",C363&gt;39.9,"Obesidade Grau 3")</f>
        <v>Obesidade Grau 1</v>
      </c>
      <c r="E363">
        <v>1</v>
      </c>
      <c r="F363" t="s">
        <v>10</v>
      </c>
      <c r="G363">
        <f>IF(Tabela1[[#This Row],[Fumante]]="Sim",1,0)</f>
        <v>0</v>
      </c>
      <c r="H363" t="s">
        <v>12</v>
      </c>
      <c r="I363" s="1">
        <v>475.10699999999997</v>
      </c>
    </row>
    <row r="364" spans="1:9" x14ac:dyDescent="0.2">
      <c r="A364">
        <v>19</v>
      </c>
      <c r="B364" t="s">
        <v>7</v>
      </c>
      <c r="C364" s="3">
        <v>21.7</v>
      </c>
      <c r="D364" s="3" t="str" cm="1">
        <f t="array" ref="D364">_xlfn.IFS(C364&lt;17,"Muito abaixo do peso",C364&lt;=18.5,"Abaixo do peso",C364&lt;=24.9,"Peso normal",C364&lt;=29.9,"Sobrepeso",C364&lt;=34.9,"Obesidade Grau 1",C364&lt;=39.9,"Obesidade Grau 2",C364&gt;39.9,"Obesidade Grau 3")</f>
        <v>Peso normal</v>
      </c>
      <c r="E364">
        <v>0</v>
      </c>
      <c r="F364" t="s">
        <v>9</v>
      </c>
      <c r="G364">
        <f>IF(Tabela1[[#This Row],[Fumante]]="Sim",1,0)</f>
        <v>1</v>
      </c>
      <c r="H364" t="s">
        <v>12</v>
      </c>
      <c r="I364" s="1">
        <v>1384.4505999999999</v>
      </c>
    </row>
    <row r="365" spans="1:9" x14ac:dyDescent="0.2">
      <c r="A365">
        <v>21</v>
      </c>
      <c r="B365" t="s">
        <v>7</v>
      </c>
      <c r="C365" s="3">
        <v>26.4</v>
      </c>
      <c r="D365" s="3" t="str" cm="1">
        <f t="array" ref="D365">_xlfn.IFS(C365&lt;17,"Muito abaixo do peso",C365&lt;=18.5,"Abaixo do peso",C365&lt;=24.9,"Peso normal",C365&lt;=29.9,"Sobrepeso",C365&lt;=34.9,"Obesidade Grau 1",C365&lt;=39.9,"Obesidade Grau 2",C365&gt;39.9,"Obesidade Grau 3")</f>
        <v>Sobrepeso</v>
      </c>
      <c r="E365">
        <v>1</v>
      </c>
      <c r="F365" t="s">
        <v>10</v>
      </c>
      <c r="G365">
        <f>IF(Tabela1[[#This Row],[Fumante]]="Sim",1,0)</f>
        <v>0</v>
      </c>
      <c r="H365" t="s">
        <v>12</v>
      </c>
      <c r="I365" s="1">
        <v>259.77789999999999</v>
      </c>
    </row>
    <row r="366" spans="1:9" x14ac:dyDescent="0.2">
      <c r="A366">
        <v>21</v>
      </c>
      <c r="B366" t="s">
        <v>7</v>
      </c>
      <c r="C366" s="3">
        <v>21.89</v>
      </c>
      <c r="D366" s="3" t="str" cm="1">
        <f t="array" ref="D366">_xlfn.IFS(C366&lt;17,"Muito abaixo do peso",C366&lt;=18.5,"Abaixo do peso",C366&lt;=24.9,"Peso normal",C366&lt;=29.9,"Sobrepeso",C366&lt;=34.9,"Obesidade Grau 1",C366&lt;=39.9,"Obesidade Grau 2",C366&gt;39.9,"Obesidade Grau 3")</f>
        <v>Peso normal</v>
      </c>
      <c r="E366">
        <v>2</v>
      </c>
      <c r="F366" t="s">
        <v>10</v>
      </c>
      <c r="G366">
        <f>IF(Tabela1[[#This Row],[Fumante]]="Sim",1,0)</f>
        <v>0</v>
      </c>
      <c r="H366" t="s">
        <v>11</v>
      </c>
      <c r="I366" s="1">
        <v>318.05101000000002</v>
      </c>
    </row>
    <row r="367" spans="1:9" x14ac:dyDescent="0.2">
      <c r="A367">
        <v>49</v>
      </c>
      <c r="B367" t="s">
        <v>7</v>
      </c>
      <c r="C367" s="3">
        <v>30.78</v>
      </c>
      <c r="D367" s="3" t="str" cm="1">
        <f t="array" ref="D367">_xlfn.IFS(C367&lt;17,"Muito abaixo do peso",C367&lt;=18.5,"Abaixo do peso",C367&lt;=24.9,"Peso normal",C367&lt;=29.9,"Sobrepeso",C367&lt;=34.9,"Obesidade Grau 1",C367&lt;=39.9,"Obesidade Grau 2",C367&gt;39.9,"Obesidade Grau 3")</f>
        <v>Obesidade Grau 1</v>
      </c>
      <c r="E367">
        <v>1</v>
      </c>
      <c r="F367" t="s">
        <v>10</v>
      </c>
      <c r="G367">
        <f>IF(Tabela1[[#This Row],[Fumante]]="Sim",1,0)</f>
        <v>0</v>
      </c>
      <c r="H367" t="s">
        <v>14</v>
      </c>
      <c r="I367" s="1">
        <v>977.83472000000006</v>
      </c>
    </row>
    <row r="368" spans="1:9" x14ac:dyDescent="0.2">
      <c r="A368">
        <v>56</v>
      </c>
      <c r="B368" t="s">
        <v>7</v>
      </c>
      <c r="C368" s="3">
        <v>32.299999999999997</v>
      </c>
      <c r="D368" s="3" t="str" cm="1">
        <f t="array" ref="D368">_xlfn.IFS(C368&lt;17,"Muito abaixo do peso",C368&lt;=18.5,"Abaixo do peso",C368&lt;=24.9,"Peso normal",C368&lt;=29.9,"Sobrepeso",C368&lt;=34.9,"Obesidade Grau 1",C368&lt;=39.9,"Obesidade Grau 2",C368&gt;39.9,"Obesidade Grau 3")</f>
        <v>Obesidade Grau 1</v>
      </c>
      <c r="E368">
        <v>3</v>
      </c>
      <c r="F368" t="s">
        <v>10</v>
      </c>
      <c r="G368">
        <f>IF(Tabela1[[#This Row],[Fumante]]="Sim",1,0)</f>
        <v>0</v>
      </c>
      <c r="H368" t="s">
        <v>14</v>
      </c>
      <c r="I368" s="1">
        <v>1343.0264999999999</v>
      </c>
    </row>
    <row r="369" spans="1:9" x14ac:dyDescent="0.2">
      <c r="A369">
        <v>42</v>
      </c>
      <c r="B369" t="s">
        <v>7</v>
      </c>
      <c r="C369" s="3">
        <v>24.984999999999999</v>
      </c>
      <c r="D369" s="3" t="str" cm="1">
        <f t="array" ref="D369">_xlfn.IFS(C369&lt;17,"Muito abaixo do peso",C369&lt;=18.5,"Abaixo do peso",C369&lt;=24.9,"Peso normal",C369&lt;=29.9,"Sobrepeso",C369&lt;=34.9,"Obesidade Grau 1",C369&lt;=39.9,"Obesidade Grau 2",C369&gt;39.9,"Obesidade Grau 3")</f>
        <v>Sobrepeso</v>
      </c>
      <c r="E369">
        <v>2</v>
      </c>
      <c r="F369" t="s">
        <v>10</v>
      </c>
      <c r="G369">
        <f>IF(Tabela1[[#This Row],[Fumante]]="Sim",1,0)</f>
        <v>0</v>
      </c>
      <c r="H369" t="s">
        <v>13</v>
      </c>
      <c r="I369" s="1">
        <v>801.70611500000007</v>
      </c>
    </row>
    <row r="370" spans="1:9" x14ac:dyDescent="0.2">
      <c r="A370">
        <v>44</v>
      </c>
      <c r="B370" t="s">
        <v>8</v>
      </c>
      <c r="C370" s="3">
        <v>32.015000000000001</v>
      </c>
      <c r="D370" s="3" t="str" cm="1">
        <f t="array" ref="D370">_xlfn.IFS(C370&lt;17,"Muito abaixo do peso",C370&lt;=18.5,"Abaixo do peso",C370&lt;=24.9,"Peso normal",C370&lt;=29.9,"Sobrepeso",C370&lt;=34.9,"Obesidade Grau 1",C370&lt;=39.9,"Obesidade Grau 2",C370&gt;39.9,"Obesidade Grau 3")</f>
        <v>Obesidade Grau 1</v>
      </c>
      <c r="E370">
        <v>2</v>
      </c>
      <c r="F370" t="s">
        <v>10</v>
      </c>
      <c r="G370">
        <f>IF(Tabela1[[#This Row],[Fumante]]="Sim",1,0)</f>
        <v>0</v>
      </c>
      <c r="H370" t="s">
        <v>13</v>
      </c>
      <c r="I370" s="1">
        <v>811.62688500000002</v>
      </c>
    </row>
    <row r="371" spans="1:9" x14ac:dyDescent="0.2">
      <c r="A371">
        <v>18</v>
      </c>
      <c r="B371" t="s">
        <v>8</v>
      </c>
      <c r="C371" s="3">
        <v>30.4</v>
      </c>
      <c r="D371" s="3" t="str" cm="1">
        <f t="array" ref="D371">_xlfn.IFS(C371&lt;17,"Muito abaixo do peso",C371&lt;=18.5,"Abaixo do peso",C371&lt;=24.9,"Peso normal",C371&lt;=29.9,"Sobrepeso",C371&lt;=34.9,"Obesidade Grau 1",C371&lt;=39.9,"Obesidade Grau 2",C371&gt;39.9,"Obesidade Grau 3")</f>
        <v>Obesidade Grau 1</v>
      </c>
      <c r="E371">
        <v>3</v>
      </c>
      <c r="F371" t="s">
        <v>10</v>
      </c>
      <c r="G371">
        <f>IF(Tabela1[[#This Row],[Fumante]]="Sim",1,0)</f>
        <v>0</v>
      </c>
      <c r="H371" t="s">
        <v>14</v>
      </c>
      <c r="I371" s="1">
        <v>348.18680000000001</v>
      </c>
    </row>
    <row r="372" spans="1:9" x14ac:dyDescent="0.2">
      <c r="A372">
        <v>61</v>
      </c>
      <c r="B372" t="s">
        <v>7</v>
      </c>
      <c r="C372" s="3">
        <v>21.09</v>
      </c>
      <c r="D372" s="3" t="str" cm="1">
        <f t="array" ref="D372">_xlfn.IFS(C372&lt;17,"Muito abaixo do peso",C372&lt;=18.5,"Abaixo do peso",C372&lt;=24.9,"Peso normal",C372&lt;=29.9,"Sobrepeso",C372&lt;=34.9,"Obesidade Grau 1",C372&lt;=39.9,"Obesidade Grau 2",C372&gt;39.9,"Obesidade Grau 3")</f>
        <v>Peso normal</v>
      </c>
      <c r="E372">
        <v>0</v>
      </c>
      <c r="F372" t="s">
        <v>10</v>
      </c>
      <c r="G372">
        <f>IF(Tabela1[[#This Row],[Fumante]]="Sim",1,0)</f>
        <v>0</v>
      </c>
      <c r="H372" t="s">
        <v>13</v>
      </c>
      <c r="I372" s="1">
        <v>1341.5038099999999</v>
      </c>
    </row>
    <row r="373" spans="1:9" x14ac:dyDescent="0.2">
      <c r="A373">
        <v>57</v>
      </c>
      <c r="B373" t="s">
        <v>7</v>
      </c>
      <c r="C373" s="3">
        <v>22.23</v>
      </c>
      <c r="D373" s="3" t="str" cm="1">
        <f t="array" ref="D373">_xlfn.IFS(C373&lt;17,"Muito abaixo do peso",C373&lt;=18.5,"Abaixo do peso",C373&lt;=24.9,"Peso normal",C373&lt;=29.9,"Sobrepeso",C373&lt;=34.9,"Obesidade Grau 1",C373&lt;=39.9,"Obesidade Grau 2",C373&gt;39.9,"Obesidade Grau 3")</f>
        <v>Peso normal</v>
      </c>
      <c r="E373">
        <v>0</v>
      </c>
      <c r="F373" t="s">
        <v>10</v>
      </c>
      <c r="G373">
        <f>IF(Tabela1[[#This Row],[Fumante]]="Sim",1,0)</f>
        <v>0</v>
      </c>
      <c r="H373" t="s">
        <v>14</v>
      </c>
      <c r="I373" s="1">
        <v>1202.92867</v>
      </c>
    </row>
    <row r="374" spans="1:9" x14ac:dyDescent="0.2">
      <c r="A374">
        <v>42</v>
      </c>
      <c r="B374" t="s">
        <v>7</v>
      </c>
      <c r="C374" s="3">
        <v>33.155000000000001</v>
      </c>
      <c r="D374" s="3" t="str" cm="1">
        <f t="array" ref="D374">_xlfn.IFS(C374&lt;17,"Muito abaixo do peso",C374&lt;=18.5,"Abaixo do peso",C374&lt;=24.9,"Peso normal",C374&lt;=29.9,"Sobrepeso",C374&lt;=34.9,"Obesidade Grau 1",C374&lt;=39.9,"Obesidade Grau 2",C374&gt;39.9,"Obesidade Grau 3")</f>
        <v>Obesidade Grau 1</v>
      </c>
      <c r="E374">
        <v>1</v>
      </c>
      <c r="F374" t="s">
        <v>10</v>
      </c>
      <c r="G374">
        <f>IF(Tabela1[[#This Row],[Fumante]]="Sim",1,0)</f>
        <v>0</v>
      </c>
      <c r="H374" t="s">
        <v>14</v>
      </c>
      <c r="I374" s="1">
        <v>763.94174499999997</v>
      </c>
    </row>
    <row r="375" spans="1:9" x14ac:dyDescent="0.2">
      <c r="A375">
        <v>26</v>
      </c>
      <c r="B375" t="s">
        <v>8</v>
      </c>
      <c r="C375" s="3">
        <v>32.9</v>
      </c>
      <c r="D375" s="3" t="str" cm="1">
        <f t="array" ref="D375">_xlfn.IFS(C375&lt;17,"Muito abaixo do peso",C375&lt;=18.5,"Abaixo do peso",C375&lt;=24.9,"Peso normal",C375&lt;=29.9,"Sobrepeso",C375&lt;=34.9,"Obesidade Grau 1",C375&lt;=39.9,"Obesidade Grau 2",C375&gt;39.9,"Obesidade Grau 3")</f>
        <v>Obesidade Grau 1</v>
      </c>
      <c r="E375">
        <v>2</v>
      </c>
      <c r="F375" t="s">
        <v>9</v>
      </c>
      <c r="G375">
        <f>IF(Tabela1[[#This Row],[Fumante]]="Sim",1,0)</f>
        <v>1</v>
      </c>
      <c r="H375" t="s">
        <v>12</v>
      </c>
      <c r="I375" s="1">
        <v>3608.5218999999997</v>
      </c>
    </row>
    <row r="376" spans="1:9" x14ac:dyDescent="0.2">
      <c r="A376">
        <v>20</v>
      </c>
      <c r="B376" t="s">
        <v>8</v>
      </c>
      <c r="C376" s="3">
        <v>33.33</v>
      </c>
      <c r="D376" s="3" t="str" cm="1">
        <f t="array" ref="D376">_xlfn.IFS(C376&lt;17,"Muito abaixo do peso",C376&lt;=18.5,"Abaixo do peso",C376&lt;=24.9,"Peso normal",C376&lt;=29.9,"Sobrepeso",C376&lt;=34.9,"Obesidade Grau 1",C376&lt;=39.9,"Obesidade Grau 2",C376&gt;39.9,"Obesidade Grau 3")</f>
        <v>Obesidade Grau 1</v>
      </c>
      <c r="E376">
        <v>0</v>
      </c>
      <c r="F376" t="s">
        <v>10</v>
      </c>
      <c r="G376">
        <f>IF(Tabela1[[#This Row],[Fumante]]="Sim",1,0)</f>
        <v>0</v>
      </c>
      <c r="H376" t="s">
        <v>11</v>
      </c>
      <c r="I376" s="1">
        <v>139.15287000000001</v>
      </c>
    </row>
    <row r="377" spans="1:9" x14ac:dyDescent="0.2">
      <c r="A377">
        <v>23</v>
      </c>
      <c r="B377" t="s">
        <v>7</v>
      </c>
      <c r="C377" s="3">
        <v>28.31</v>
      </c>
      <c r="D377" s="3" t="str" cm="1">
        <f t="array" ref="D377">_xlfn.IFS(C377&lt;17,"Muito abaixo do peso",C377&lt;=18.5,"Abaixo do peso",C377&lt;=24.9,"Peso normal",C377&lt;=29.9,"Sobrepeso",C377&lt;=34.9,"Obesidade Grau 1",C377&lt;=39.9,"Obesidade Grau 2",C377&gt;39.9,"Obesidade Grau 3")</f>
        <v>Sobrepeso</v>
      </c>
      <c r="E377">
        <v>0</v>
      </c>
      <c r="F377" t="s">
        <v>9</v>
      </c>
      <c r="G377">
        <f>IF(Tabela1[[#This Row],[Fumante]]="Sim",1,0)</f>
        <v>1</v>
      </c>
      <c r="H377" t="s">
        <v>13</v>
      </c>
      <c r="I377" s="1">
        <v>1803.39679</v>
      </c>
    </row>
    <row r="378" spans="1:9" x14ac:dyDescent="0.2">
      <c r="A378">
        <v>39</v>
      </c>
      <c r="B378" t="s">
        <v>7</v>
      </c>
      <c r="C378" s="3">
        <v>24.89</v>
      </c>
      <c r="D378" s="3" t="str" cm="1">
        <f t="array" ref="D378">_xlfn.IFS(C378&lt;17,"Muito abaixo do peso",C378&lt;=18.5,"Abaixo do peso",C378&lt;=24.9,"Peso normal",C378&lt;=29.9,"Sobrepeso",C378&lt;=34.9,"Obesidade Grau 1",C378&lt;=39.9,"Obesidade Grau 2",C378&gt;39.9,"Obesidade Grau 3")</f>
        <v>Peso normal</v>
      </c>
      <c r="E378">
        <v>3</v>
      </c>
      <c r="F378" t="s">
        <v>9</v>
      </c>
      <c r="G378">
        <f>IF(Tabela1[[#This Row],[Fumante]]="Sim",1,0)</f>
        <v>1</v>
      </c>
      <c r="H378" t="s">
        <v>14</v>
      </c>
      <c r="I378" s="1">
        <v>2165.9930100000001</v>
      </c>
    </row>
    <row r="379" spans="1:9" x14ac:dyDescent="0.2">
      <c r="A379">
        <v>24</v>
      </c>
      <c r="B379" t="s">
        <v>8</v>
      </c>
      <c r="C379" s="3">
        <v>40.15</v>
      </c>
      <c r="D379" s="3" t="str" cm="1">
        <f t="array" ref="D379">_xlfn.IFS(C379&lt;17,"Muito abaixo do peso",C379&lt;=18.5,"Abaixo do peso",C379&lt;=24.9,"Peso normal",C379&lt;=29.9,"Sobrepeso",C379&lt;=34.9,"Obesidade Grau 1",C379&lt;=39.9,"Obesidade Grau 2",C379&gt;39.9,"Obesidade Grau 3")</f>
        <v>Obesidade Grau 3</v>
      </c>
      <c r="E379">
        <v>0</v>
      </c>
      <c r="F379" t="s">
        <v>9</v>
      </c>
      <c r="G379">
        <f>IF(Tabela1[[#This Row],[Fumante]]="Sim",1,0)</f>
        <v>1</v>
      </c>
      <c r="H379" t="s">
        <v>11</v>
      </c>
      <c r="I379" s="1">
        <v>3812.6246500000002</v>
      </c>
    </row>
    <row r="380" spans="1:9" x14ac:dyDescent="0.2">
      <c r="A380">
        <v>64</v>
      </c>
      <c r="B380" t="s">
        <v>7</v>
      </c>
      <c r="C380" s="3">
        <v>30.114999999999998</v>
      </c>
      <c r="D380" s="3" t="str" cm="1">
        <f t="array" ref="D380">_xlfn.IFS(C380&lt;17,"Muito abaixo do peso",C380&lt;=18.5,"Abaixo do peso",C380&lt;=24.9,"Peso normal",C380&lt;=29.9,"Sobrepeso",C380&lt;=34.9,"Obesidade Grau 1",C380&lt;=39.9,"Obesidade Grau 2",C380&gt;39.9,"Obesidade Grau 3")</f>
        <v>Obesidade Grau 1</v>
      </c>
      <c r="E380">
        <v>3</v>
      </c>
      <c r="F380" t="s">
        <v>10</v>
      </c>
      <c r="G380">
        <f>IF(Tabela1[[#This Row],[Fumante]]="Sim",1,0)</f>
        <v>0</v>
      </c>
      <c r="H380" t="s">
        <v>13</v>
      </c>
      <c r="I380" s="1">
        <v>1645.5707849999999</v>
      </c>
    </row>
    <row r="381" spans="1:9" x14ac:dyDescent="0.2">
      <c r="A381">
        <v>62</v>
      </c>
      <c r="B381" t="s">
        <v>8</v>
      </c>
      <c r="C381" s="3">
        <v>31.46</v>
      </c>
      <c r="D381" s="3" t="str" cm="1">
        <f t="array" ref="D381">_xlfn.IFS(C381&lt;17,"Muito abaixo do peso",C381&lt;=18.5,"Abaixo do peso",C381&lt;=24.9,"Peso normal",C381&lt;=29.9,"Sobrepeso",C381&lt;=34.9,"Obesidade Grau 1",C381&lt;=39.9,"Obesidade Grau 2",C381&gt;39.9,"Obesidade Grau 3")</f>
        <v>Obesidade Grau 1</v>
      </c>
      <c r="E381">
        <v>1</v>
      </c>
      <c r="F381" t="s">
        <v>10</v>
      </c>
      <c r="G381">
        <f>IF(Tabela1[[#This Row],[Fumante]]="Sim",1,0)</f>
        <v>0</v>
      </c>
      <c r="H381" t="s">
        <v>11</v>
      </c>
      <c r="I381" s="1">
        <v>2700.098473</v>
      </c>
    </row>
    <row r="382" spans="1:9" x14ac:dyDescent="0.2">
      <c r="A382">
        <v>27</v>
      </c>
      <c r="B382" t="s">
        <v>7</v>
      </c>
      <c r="C382" s="3">
        <v>17.954999999999998</v>
      </c>
      <c r="D382" s="3" t="str" cm="1">
        <f t="array" ref="D382">_xlfn.IFS(C382&lt;17,"Muito abaixo do peso",C382&lt;=18.5,"Abaixo do peso",C382&lt;=24.9,"Peso normal",C382&lt;=29.9,"Sobrepeso",C382&lt;=34.9,"Obesidade Grau 1",C382&lt;=39.9,"Obesidade Grau 2",C382&gt;39.9,"Obesidade Grau 3")</f>
        <v>Abaixo do peso</v>
      </c>
      <c r="E382">
        <v>2</v>
      </c>
      <c r="F382" t="s">
        <v>9</v>
      </c>
      <c r="G382">
        <f>IF(Tabela1[[#This Row],[Fumante]]="Sim",1,0)</f>
        <v>1</v>
      </c>
      <c r="H382" t="s">
        <v>14</v>
      </c>
      <c r="I382" s="1">
        <v>1500.6579449999999</v>
      </c>
    </row>
    <row r="383" spans="1:9" x14ac:dyDescent="0.2">
      <c r="A383">
        <v>55</v>
      </c>
      <c r="B383" t="s">
        <v>8</v>
      </c>
      <c r="C383" s="3">
        <v>30.684999999999999</v>
      </c>
      <c r="D383" s="3" t="str" cm="1">
        <f t="array" ref="D383">_xlfn.IFS(C383&lt;17,"Muito abaixo do peso",C383&lt;=18.5,"Abaixo do peso",C383&lt;=24.9,"Peso normal",C383&lt;=29.9,"Sobrepeso",C383&lt;=34.9,"Obesidade Grau 1",C383&lt;=39.9,"Obesidade Grau 2",C383&gt;39.9,"Obesidade Grau 3")</f>
        <v>Obesidade Grau 1</v>
      </c>
      <c r="E383">
        <v>0</v>
      </c>
      <c r="F383" t="s">
        <v>9</v>
      </c>
      <c r="G383">
        <f>IF(Tabela1[[#This Row],[Fumante]]="Sim",1,0)</f>
        <v>1</v>
      </c>
      <c r="H383" t="s">
        <v>14</v>
      </c>
      <c r="I383" s="1">
        <v>4230.3692150000006</v>
      </c>
    </row>
    <row r="384" spans="1:9" x14ac:dyDescent="0.2">
      <c r="A384">
        <v>55</v>
      </c>
      <c r="B384" t="s">
        <v>8</v>
      </c>
      <c r="C384" s="3">
        <v>33</v>
      </c>
      <c r="D384" s="3" t="str" cm="1">
        <f t="array" ref="D384">_xlfn.IFS(C384&lt;17,"Muito abaixo do peso",C384&lt;=18.5,"Abaixo do peso",C384&lt;=24.9,"Peso normal",C384&lt;=29.9,"Sobrepeso",C384&lt;=34.9,"Obesidade Grau 1",C384&lt;=39.9,"Obesidade Grau 2",C384&gt;39.9,"Obesidade Grau 3")</f>
        <v>Obesidade Grau 1</v>
      </c>
      <c r="E384">
        <v>0</v>
      </c>
      <c r="F384" t="s">
        <v>10</v>
      </c>
      <c r="G384">
        <f>IF(Tabela1[[#This Row],[Fumante]]="Sim",1,0)</f>
        <v>0</v>
      </c>
      <c r="H384" t="s">
        <v>11</v>
      </c>
      <c r="I384" s="1">
        <v>2078.1488920000002</v>
      </c>
    </row>
    <row r="385" spans="1:9" x14ac:dyDescent="0.2">
      <c r="A385">
        <v>35</v>
      </c>
      <c r="B385" t="s">
        <v>7</v>
      </c>
      <c r="C385" s="3">
        <v>43.34</v>
      </c>
      <c r="D385" s="3" t="str" cm="1">
        <f t="array" ref="D385">_xlfn.IFS(C385&lt;17,"Muito abaixo do peso",C385&lt;=18.5,"Abaixo do peso",C385&lt;=24.9,"Peso normal",C385&lt;=29.9,"Sobrepeso",C385&lt;=34.9,"Obesidade Grau 1",C385&lt;=39.9,"Obesidade Grau 2",C385&gt;39.9,"Obesidade Grau 3")</f>
        <v>Obesidade Grau 3</v>
      </c>
      <c r="E385">
        <v>2</v>
      </c>
      <c r="F385" t="s">
        <v>10</v>
      </c>
      <c r="G385">
        <f>IF(Tabela1[[#This Row],[Fumante]]="Sim",1,0)</f>
        <v>0</v>
      </c>
      <c r="H385" t="s">
        <v>11</v>
      </c>
      <c r="I385" s="1">
        <v>584.69175999999993</v>
      </c>
    </row>
    <row r="386" spans="1:9" x14ac:dyDescent="0.2">
      <c r="A386">
        <v>44</v>
      </c>
      <c r="B386" t="s">
        <v>8</v>
      </c>
      <c r="C386" s="3">
        <v>22.135000000000002</v>
      </c>
      <c r="D386" s="3" t="str" cm="1">
        <f t="array" ref="D386">_xlfn.IFS(C386&lt;17,"Muito abaixo do peso",C386&lt;=18.5,"Abaixo do peso",C386&lt;=24.9,"Peso normal",C386&lt;=29.9,"Sobrepeso",C386&lt;=34.9,"Obesidade Grau 1",C386&lt;=39.9,"Obesidade Grau 2",C386&gt;39.9,"Obesidade Grau 3")</f>
        <v>Peso normal</v>
      </c>
      <c r="E386">
        <v>2</v>
      </c>
      <c r="F386" t="s">
        <v>10</v>
      </c>
      <c r="G386">
        <f>IF(Tabela1[[#This Row],[Fumante]]="Sim",1,0)</f>
        <v>0</v>
      </c>
      <c r="H386" t="s">
        <v>14</v>
      </c>
      <c r="I386" s="1">
        <v>830.25356499999998</v>
      </c>
    </row>
    <row r="387" spans="1:9" x14ac:dyDescent="0.2">
      <c r="A387">
        <v>19</v>
      </c>
      <c r="B387" t="s">
        <v>8</v>
      </c>
      <c r="C387" s="3">
        <v>34.4</v>
      </c>
      <c r="D387" s="3" t="str" cm="1">
        <f t="array" ref="D387">_xlfn.IFS(C387&lt;17,"Muito abaixo do peso",C387&lt;=18.5,"Abaixo do peso",C387&lt;=24.9,"Peso normal",C387&lt;=29.9,"Sobrepeso",C387&lt;=34.9,"Obesidade Grau 1",C387&lt;=39.9,"Obesidade Grau 2",C387&gt;39.9,"Obesidade Grau 3")</f>
        <v>Obesidade Grau 1</v>
      </c>
      <c r="E387">
        <v>0</v>
      </c>
      <c r="F387" t="s">
        <v>10</v>
      </c>
      <c r="G387">
        <f>IF(Tabela1[[#This Row],[Fumante]]="Sim",1,0)</f>
        <v>0</v>
      </c>
      <c r="H387" t="s">
        <v>12</v>
      </c>
      <c r="I387" s="1">
        <v>126.18589999999999</v>
      </c>
    </row>
    <row r="388" spans="1:9" x14ac:dyDescent="0.2">
      <c r="A388">
        <v>58</v>
      </c>
      <c r="B388" t="s">
        <v>7</v>
      </c>
      <c r="C388" s="3">
        <v>39.049999999999997</v>
      </c>
      <c r="D388" s="3" t="str" cm="1">
        <f t="array" ref="D388">_xlfn.IFS(C388&lt;17,"Muito abaixo do peso",C388&lt;=18.5,"Abaixo do peso",C388&lt;=24.9,"Peso normal",C388&lt;=29.9,"Sobrepeso",C388&lt;=34.9,"Obesidade Grau 1",C388&lt;=39.9,"Obesidade Grau 2",C388&gt;39.9,"Obesidade Grau 3")</f>
        <v>Obesidade Grau 2</v>
      </c>
      <c r="E388">
        <v>0</v>
      </c>
      <c r="F388" t="s">
        <v>10</v>
      </c>
      <c r="G388">
        <f>IF(Tabela1[[#This Row],[Fumante]]="Sim",1,0)</f>
        <v>0</v>
      </c>
      <c r="H388" t="s">
        <v>11</v>
      </c>
      <c r="I388" s="1">
        <v>1185.6411499999999</v>
      </c>
    </row>
    <row r="389" spans="1:9" x14ac:dyDescent="0.2">
      <c r="A389">
        <v>50</v>
      </c>
      <c r="B389" t="s">
        <v>8</v>
      </c>
      <c r="C389" s="3">
        <v>25.364999999999998</v>
      </c>
      <c r="D389" s="3" t="str" cm="1">
        <f t="array" ref="D389">_xlfn.IFS(C389&lt;17,"Muito abaixo do peso",C389&lt;=18.5,"Abaixo do peso",C389&lt;=24.9,"Peso normal",C389&lt;=29.9,"Sobrepeso",C389&lt;=34.9,"Obesidade Grau 1",C389&lt;=39.9,"Obesidade Grau 2",C389&gt;39.9,"Obesidade Grau 3")</f>
        <v>Sobrepeso</v>
      </c>
      <c r="E389">
        <v>2</v>
      </c>
      <c r="F389" t="s">
        <v>10</v>
      </c>
      <c r="G389">
        <f>IF(Tabela1[[#This Row],[Fumante]]="Sim",1,0)</f>
        <v>0</v>
      </c>
      <c r="H389" t="s">
        <v>13</v>
      </c>
      <c r="I389" s="1">
        <v>3028.4642940000003</v>
      </c>
    </row>
    <row r="390" spans="1:9" x14ac:dyDescent="0.2">
      <c r="A390">
        <v>26</v>
      </c>
      <c r="B390" t="s">
        <v>7</v>
      </c>
      <c r="C390" s="3">
        <v>22.61</v>
      </c>
      <c r="D390" s="3" t="str" cm="1">
        <f t="array" ref="D390">_xlfn.IFS(C390&lt;17,"Muito abaixo do peso",C390&lt;=18.5,"Abaixo do peso",C390&lt;=24.9,"Peso normal",C390&lt;=29.9,"Sobrepeso",C390&lt;=34.9,"Obesidade Grau 1",C390&lt;=39.9,"Obesidade Grau 2",C390&gt;39.9,"Obesidade Grau 3")</f>
        <v>Peso normal</v>
      </c>
      <c r="E390">
        <v>0</v>
      </c>
      <c r="F390" t="s">
        <v>10</v>
      </c>
      <c r="G390">
        <f>IF(Tabela1[[#This Row],[Fumante]]="Sim",1,0)</f>
        <v>0</v>
      </c>
      <c r="H390" t="s">
        <v>13</v>
      </c>
      <c r="I390" s="1">
        <v>317.68159000000003</v>
      </c>
    </row>
    <row r="391" spans="1:9" x14ac:dyDescent="0.2">
      <c r="A391">
        <v>24</v>
      </c>
      <c r="B391" t="s">
        <v>7</v>
      </c>
      <c r="C391" s="3">
        <v>30.21</v>
      </c>
      <c r="D391" s="3" t="str" cm="1">
        <f t="array" ref="D391">_xlfn.IFS(C391&lt;17,"Muito abaixo do peso",C391&lt;=18.5,"Abaixo do peso",C391&lt;=24.9,"Peso normal",C391&lt;=29.9,"Sobrepeso",C391&lt;=34.9,"Obesidade Grau 1",C391&lt;=39.9,"Obesidade Grau 2",C391&gt;39.9,"Obesidade Grau 3")</f>
        <v>Obesidade Grau 1</v>
      </c>
      <c r="E391">
        <v>3</v>
      </c>
      <c r="F391" t="s">
        <v>10</v>
      </c>
      <c r="G391">
        <f>IF(Tabela1[[#This Row],[Fumante]]="Sim",1,0)</f>
        <v>0</v>
      </c>
      <c r="H391" t="s">
        <v>13</v>
      </c>
      <c r="I391" s="1">
        <v>461.80798999999996</v>
      </c>
    </row>
    <row r="392" spans="1:9" x14ac:dyDescent="0.2">
      <c r="A392">
        <v>48</v>
      </c>
      <c r="B392" t="s">
        <v>8</v>
      </c>
      <c r="C392" s="3">
        <v>35.625</v>
      </c>
      <c r="D392" s="3" t="str" cm="1">
        <f t="array" ref="D392">_xlfn.IFS(C392&lt;17,"Muito abaixo do peso",C392&lt;=18.5,"Abaixo do peso",C392&lt;=24.9,"Peso normal",C392&lt;=29.9,"Sobrepeso",C392&lt;=34.9,"Obesidade Grau 1",C392&lt;=39.9,"Obesidade Grau 2",C392&gt;39.9,"Obesidade Grau 3")</f>
        <v>Obesidade Grau 2</v>
      </c>
      <c r="E392">
        <v>4</v>
      </c>
      <c r="F392" t="s">
        <v>10</v>
      </c>
      <c r="G392">
        <f>IF(Tabela1[[#This Row],[Fumante]]="Sim",1,0)</f>
        <v>0</v>
      </c>
      <c r="H392" t="s">
        <v>14</v>
      </c>
      <c r="I392" s="1">
        <v>1073.687075</v>
      </c>
    </row>
    <row r="393" spans="1:9" x14ac:dyDescent="0.2">
      <c r="A393">
        <v>19</v>
      </c>
      <c r="B393" t="s">
        <v>7</v>
      </c>
      <c r="C393" s="3">
        <v>37.43</v>
      </c>
      <c r="D393" s="3" t="str" cm="1">
        <f t="array" ref="D393">_xlfn.IFS(C393&lt;17,"Muito abaixo do peso",C393&lt;=18.5,"Abaixo do peso",C393&lt;=24.9,"Peso normal",C393&lt;=29.9,"Sobrepeso",C393&lt;=34.9,"Obesidade Grau 1",C393&lt;=39.9,"Obesidade Grau 2",C393&gt;39.9,"Obesidade Grau 3")</f>
        <v>Obesidade Grau 2</v>
      </c>
      <c r="E393">
        <v>0</v>
      </c>
      <c r="F393" t="s">
        <v>10</v>
      </c>
      <c r="G393">
        <f>IF(Tabela1[[#This Row],[Fumante]]="Sim",1,0)</f>
        <v>0</v>
      </c>
      <c r="H393" t="s">
        <v>13</v>
      </c>
      <c r="I393" s="1">
        <v>213.80707000000001</v>
      </c>
    </row>
    <row r="394" spans="1:9" x14ac:dyDescent="0.2">
      <c r="A394">
        <v>48</v>
      </c>
      <c r="B394" t="s">
        <v>8</v>
      </c>
      <c r="C394" s="3">
        <v>31.445</v>
      </c>
      <c r="D394" s="3" t="str" cm="1">
        <f t="array" ref="D394">_xlfn.IFS(C394&lt;17,"Muito abaixo do peso",C394&lt;=18.5,"Abaixo do peso",C394&lt;=24.9,"Peso normal",C394&lt;=29.9,"Sobrepeso",C394&lt;=34.9,"Obesidade Grau 1",C394&lt;=39.9,"Obesidade Grau 2",C394&gt;39.9,"Obesidade Grau 3")</f>
        <v>Obesidade Grau 1</v>
      </c>
      <c r="E394">
        <v>1</v>
      </c>
      <c r="F394" t="s">
        <v>10</v>
      </c>
      <c r="G394">
        <f>IF(Tabela1[[#This Row],[Fumante]]="Sim",1,0)</f>
        <v>0</v>
      </c>
      <c r="H394" t="s">
        <v>14</v>
      </c>
      <c r="I394" s="1">
        <v>896.40605500000004</v>
      </c>
    </row>
    <row r="395" spans="1:9" x14ac:dyDescent="0.2">
      <c r="A395">
        <v>49</v>
      </c>
      <c r="B395" t="s">
        <v>8</v>
      </c>
      <c r="C395" s="3">
        <v>31.35</v>
      </c>
      <c r="D395" s="3" t="str" cm="1">
        <f t="array" ref="D395">_xlfn.IFS(C395&lt;17,"Muito abaixo do peso",C395&lt;=18.5,"Abaixo do peso",C395&lt;=24.9,"Peso normal",C395&lt;=29.9,"Sobrepeso",C395&lt;=34.9,"Obesidade Grau 1",C395&lt;=39.9,"Obesidade Grau 2",C395&gt;39.9,"Obesidade Grau 3")</f>
        <v>Obesidade Grau 1</v>
      </c>
      <c r="E395">
        <v>1</v>
      </c>
      <c r="F395" t="s">
        <v>10</v>
      </c>
      <c r="G395">
        <f>IF(Tabela1[[#This Row],[Fumante]]="Sim",1,0)</f>
        <v>0</v>
      </c>
      <c r="H395" t="s">
        <v>14</v>
      </c>
      <c r="I395" s="1">
        <v>929.01394999999991</v>
      </c>
    </row>
    <row r="396" spans="1:9" x14ac:dyDescent="0.2">
      <c r="A396">
        <v>46</v>
      </c>
      <c r="B396" t="s">
        <v>7</v>
      </c>
      <c r="C396" s="3">
        <v>32.299999999999997</v>
      </c>
      <c r="D396" s="3" t="str" cm="1">
        <f t="array" ref="D396">_xlfn.IFS(C396&lt;17,"Muito abaixo do peso",C396&lt;=18.5,"Abaixo do peso",C396&lt;=24.9,"Peso normal",C396&lt;=29.9,"Sobrepeso",C396&lt;=34.9,"Obesidade Grau 1",C396&lt;=39.9,"Obesidade Grau 2",C396&gt;39.9,"Obesidade Grau 3")</f>
        <v>Obesidade Grau 1</v>
      </c>
      <c r="E396">
        <v>2</v>
      </c>
      <c r="F396" t="s">
        <v>10</v>
      </c>
      <c r="G396">
        <f>IF(Tabela1[[#This Row],[Fumante]]="Sim",1,0)</f>
        <v>0</v>
      </c>
      <c r="H396" t="s">
        <v>14</v>
      </c>
      <c r="I396" s="1">
        <v>941.1004999999999</v>
      </c>
    </row>
    <row r="397" spans="1:9" x14ac:dyDescent="0.2">
      <c r="A397">
        <v>46</v>
      </c>
      <c r="B397" t="s">
        <v>8</v>
      </c>
      <c r="C397" s="3">
        <v>19.855</v>
      </c>
      <c r="D397" s="3" t="str" cm="1">
        <f t="array" ref="D397">_xlfn.IFS(C397&lt;17,"Muito abaixo do peso",C397&lt;=18.5,"Abaixo do peso",C397&lt;=24.9,"Peso normal",C397&lt;=29.9,"Sobrepeso",C397&lt;=34.9,"Obesidade Grau 1",C397&lt;=39.9,"Obesidade Grau 2",C397&gt;39.9,"Obesidade Grau 3")</f>
        <v>Peso normal</v>
      </c>
      <c r="E397">
        <v>0</v>
      </c>
      <c r="F397" t="s">
        <v>10</v>
      </c>
      <c r="G397">
        <f>IF(Tabela1[[#This Row],[Fumante]]="Sim",1,0)</f>
        <v>0</v>
      </c>
      <c r="H397" t="s">
        <v>13</v>
      </c>
      <c r="I397" s="1">
        <v>752.67064499999992</v>
      </c>
    </row>
    <row r="398" spans="1:9" x14ac:dyDescent="0.2">
      <c r="A398">
        <v>43</v>
      </c>
      <c r="B398" t="s">
        <v>7</v>
      </c>
      <c r="C398" s="3">
        <v>34.4</v>
      </c>
      <c r="D398" s="3" t="str" cm="1">
        <f t="array" ref="D398">_xlfn.IFS(C398&lt;17,"Muito abaixo do peso",C398&lt;=18.5,"Abaixo do peso",C398&lt;=24.9,"Peso normal",C398&lt;=29.9,"Sobrepeso",C398&lt;=34.9,"Obesidade Grau 1",C398&lt;=39.9,"Obesidade Grau 2",C398&gt;39.9,"Obesidade Grau 3")</f>
        <v>Obesidade Grau 1</v>
      </c>
      <c r="E398">
        <v>3</v>
      </c>
      <c r="F398" t="s">
        <v>10</v>
      </c>
      <c r="G398">
        <f>IF(Tabela1[[#This Row],[Fumante]]="Sim",1,0)</f>
        <v>0</v>
      </c>
      <c r="H398" t="s">
        <v>12</v>
      </c>
      <c r="I398" s="1">
        <v>852.20030000000008</v>
      </c>
    </row>
    <row r="399" spans="1:9" x14ac:dyDescent="0.2">
      <c r="A399">
        <v>21</v>
      </c>
      <c r="B399" t="s">
        <v>8</v>
      </c>
      <c r="C399" s="3">
        <v>31.02</v>
      </c>
      <c r="D399" s="3" t="str" cm="1">
        <f t="array" ref="D399">_xlfn.IFS(C399&lt;17,"Muito abaixo do peso",C399&lt;=18.5,"Abaixo do peso",C399&lt;=24.9,"Peso normal",C399&lt;=29.9,"Sobrepeso",C399&lt;=34.9,"Obesidade Grau 1",C399&lt;=39.9,"Obesidade Grau 2",C399&gt;39.9,"Obesidade Grau 3")</f>
        <v>Obesidade Grau 1</v>
      </c>
      <c r="E399">
        <v>0</v>
      </c>
      <c r="F399" t="s">
        <v>10</v>
      </c>
      <c r="G399">
        <f>IF(Tabela1[[#This Row],[Fumante]]="Sim",1,0)</f>
        <v>0</v>
      </c>
      <c r="H399" t="s">
        <v>11</v>
      </c>
      <c r="I399" s="1">
        <v>1658.6497709999999</v>
      </c>
    </row>
    <row r="400" spans="1:9" x14ac:dyDescent="0.2">
      <c r="A400">
        <v>64</v>
      </c>
      <c r="B400" t="s">
        <v>8</v>
      </c>
      <c r="C400" s="3">
        <v>25.6</v>
      </c>
      <c r="D400" s="3" t="str" cm="1">
        <f t="array" ref="D400">_xlfn.IFS(C400&lt;17,"Muito abaixo do peso",C400&lt;=18.5,"Abaixo do peso",C400&lt;=24.9,"Peso normal",C400&lt;=29.9,"Sobrepeso",C400&lt;=34.9,"Obesidade Grau 1",C400&lt;=39.9,"Obesidade Grau 2",C400&gt;39.9,"Obesidade Grau 3")</f>
        <v>Sobrepeso</v>
      </c>
      <c r="E400">
        <v>2</v>
      </c>
      <c r="F400" t="s">
        <v>10</v>
      </c>
      <c r="G400">
        <f>IF(Tabela1[[#This Row],[Fumante]]="Sim",1,0)</f>
        <v>0</v>
      </c>
      <c r="H400" t="s">
        <v>12</v>
      </c>
      <c r="I400" s="1">
        <v>1498.8432</v>
      </c>
    </row>
    <row r="401" spans="1:9" x14ac:dyDescent="0.2">
      <c r="A401">
        <v>18</v>
      </c>
      <c r="B401" t="s">
        <v>7</v>
      </c>
      <c r="C401" s="3">
        <v>38.17</v>
      </c>
      <c r="D401" s="3" t="str" cm="1">
        <f t="array" ref="D401">_xlfn.IFS(C401&lt;17,"Muito abaixo do peso",C401&lt;=18.5,"Abaixo do peso",C401&lt;=24.9,"Peso normal",C401&lt;=29.9,"Sobrepeso",C401&lt;=34.9,"Obesidade Grau 1",C401&lt;=39.9,"Obesidade Grau 2",C401&gt;39.9,"Obesidade Grau 3")</f>
        <v>Obesidade Grau 2</v>
      </c>
      <c r="E401">
        <v>0</v>
      </c>
      <c r="F401" t="s">
        <v>10</v>
      </c>
      <c r="G401">
        <f>IF(Tabela1[[#This Row],[Fumante]]="Sim",1,0)</f>
        <v>0</v>
      </c>
      <c r="H401" t="s">
        <v>11</v>
      </c>
      <c r="I401" s="1">
        <v>163.16683</v>
      </c>
    </row>
    <row r="402" spans="1:9" x14ac:dyDescent="0.2">
      <c r="A402">
        <v>51</v>
      </c>
      <c r="B402" t="s">
        <v>7</v>
      </c>
      <c r="C402" s="3">
        <v>20.6</v>
      </c>
      <c r="D402" s="3" t="str" cm="1">
        <f t="array" ref="D402">_xlfn.IFS(C402&lt;17,"Muito abaixo do peso",C402&lt;=18.5,"Abaixo do peso",C402&lt;=24.9,"Peso normal",C402&lt;=29.9,"Sobrepeso",C402&lt;=34.9,"Obesidade Grau 1",C402&lt;=39.9,"Obesidade Grau 2",C402&gt;39.9,"Obesidade Grau 3")</f>
        <v>Peso normal</v>
      </c>
      <c r="E402">
        <v>0</v>
      </c>
      <c r="F402" t="s">
        <v>10</v>
      </c>
      <c r="G402">
        <f>IF(Tabela1[[#This Row],[Fumante]]="Sim",1,0)</f>
        <v>0</v>
      </c>
      <c r="H402" t="s">
        <v>12</v>
      </c>
      <c r="I402" s="1">
        <v>926.47970000000009</v>
      </c>
    </row>
    <row r="403" spans="1:9" x14ac:dyDescent="0.2">
      <c r="A403">
        <v>47</v>
      </c>
      <c r="B403" t="s">
        <v>8</v>
      </c>
      <c r="C403" s="3">
        <v>47.52</v>
      </c>
      <c r="D403" s="3" t="str" cm="1">
        <f t="array" ref="D403">_xlfn.IFS(C403&lt;17,"Muito abaixo do peso",C403&lt;=18.5,"Abaixo do peso",C403&lt;=24.9,"Peso normal",C403&lt;=29.9,"Sobrepeso",C403&lt;=34.9,"Obesidade Grau 1",C403&lt;=39.9,"Obesidade Grau 2",C403&gt;39.9,"Obesidade Grau 3")</f>
        <v>Obesidade Grau 3</v>
      </c>
      <c r="E403">
        <v>1</v>
      </c>
      <c r="F403" t="s">
        <v>10</v>
      </c>
      <c r="G403">
        <f>IF(Tabela1[[#This Row],[Fumante]]="Sim",1,0)</f>
        <v>0</v>
      </c>
      <c r="H403" t="s">
        <v>11</v>
      </c>
      <c r="I403" s="1">
        <v>808.39197999999999</v>
      </c>
    </row>
    <row r="404" spans="1:9" x14ac:dyDescent="0.2">
      <c r="A404">
        <v>64</v>
      </c>
      <c r="B404" t="s">
        <v>7</v>
      </c>
      <c r="C404" s="3">
        <v>32.965000000000003</v>
      </c>
      <c r="D404" s="3" t="str" cm="1">
        <f t="array" ref="D404">_xlfn.IFS(C404&lt;17,"Muito abaixo do peso",C404&lt;=18.5,"Abaixo do peso",C404&lt;=24.9,"Peso normal",C404&lt;=29.9,"Sobrepeso",C404&lt;=34.9,"Obesidade Grau 1",C404&lt;=39.9,"Obesidade Grau 2",C404&gt;39.9,"Obesidade Grau 3")</f>
        <v>Obesidade Grau 1</v>
      </c>
      <c r="E404">
        <v>0</v>
      </c>
      <c r="F404" t="s">
        <v>10</v>
      </c>
      <c r="G404">
        <f>IF(Tabela1[[#This Row],[Fumante]]="Sim",1,0)</f>
        <v>0</v>
      </c>
      <c r="H404" t="s">
        <v>13</v>
      </c>
      <c r="I404" s="1">
        <v>1469.2669350000001</v>
      </c>
    </row>
    <row r="405" spans="1:9" x14ac:dyDescent="0.2">
      <c r="A405">
        <v>49</v>
      </c>
      <c r="B405" t="s">
        <v>8</v>
      </c>
      <c r="C405" s="3">
        <v>32.299999999999997</v>
      </c>
      <c r="D405" s="3" t="str" cm="1">
        <f t="array" ref="D405">_xlfn.IFS(C405&lt;17,"Muito abaixo do peso",C405&lt;=18.5,"Abaixo do peso",C405&lt;=24.9,"Peso normal",C405&lt;=29.9,"Sobrepeso",C405&lt;=34.9,"Obesidade Grau 1",C405&lt;=39.9,"Obesidade Grau 2",C405&gt;39.9,"Obesidade Grau 3")</f>
        <v>Obesidade Grau 1</v>
      </c>
      <c r="E405">
        <v>3</v>
      </c>
      <c r="F405" t="s">
        <v>10</v>
      </c>
      <c r="G405">
        <f>IF(Tabela1[[#This Row],[Fumante]]="Sim",1,0)</f>
        <v>0</v>
      </c>
      <c r="H405" t="s">
        <v>13</v>
      </c>
      <c r="I405" s="1">
        <v>1026.9459999999999</v>
      </c>
    </row>
    <row r="406" spans="1:9" x14ac:dyDescent="0.2">
      <c r="A406">
        <v>31</v>
      </c>
      <c r="B406" t="s">
        <v>8</v>
      </c>
      <c r="C406" s="3">
        <v>20.399999999999999</v>
      </c>
      <c r="D406" s="3" t="str" cm="1">
        <f t="array" ref="D406">_xlfn.IFS(C406&lt;17,"Muito abaixo do peso",C406&lt;=18.5,"Abaixo do peso",C406&lt;=24.9,"Peso normal",C406&lt;=29.9,"Sobrepeso",C406&lt;=34.9,"Obesidade Grau 1",C406&lt;=39.9,"Obesidade Grau 2",C406&gt;39.9,"Obesidade Grau 3")</f>
        <v>Peso normal</v>
      </c>
      <c r="E406">
        <v>0</v>
      </c>
      <c r="F406" t="s">
        <v>10</v>
      </c>
      <c r="G406">
        <f>IF(Tabela1[[#This Row],[Fumante]]="Sim",1,0)</f>
        <v>0</v>
      </c>
      <c r="H406" t="s">
        <v>12</v>
      </c>
      <c r="I406" s="1">
        <v>326.01990000000001</v>
      </c>
    </row>
    <row r="407" spans="1:9" x14ac:dyDescent="0.2">
      <c r="A407">
        <v>52</v>
      </c>
      <c r="B407" t="s">
        <v>7</v>
      </c>
      <c r="C407" s="3">
        <v>38.380000000000003</v>
      </c>
      <c r="D407" s="3" t="str" cm="1">
        <f t="array" ref="D407">_xlfn.IFS(C407&lt;17,"Muito abaixo do peso",C407&lt;=18.5,"Abaixo do peso",C407&lt;=24.9,"Peso normal",C407&lt;=29.9,"Sobrepeso",C407&lt;=34.9,"Obesidade Grau 1",C407&lt;=39.9,"Obesidade Grau 2",C407&gt;39.9,"Obesidade Grau 3")</f>
        <v>Obesidade Grau 2</v>
      </c>
      <c r="E407">
        <v>2</v>
      </c>
      <c r="F407" t="s">
        <v>10</v>
      </c>
      <c r="G407">
        <f>IF(Tabela1[[#This Row],[Fumante]]="Sim",1,0)</f>
        <v>0</v>
      </c>
      <c r="H407" t="s">
        <v>14</v>
      </c>
      <c r="I407" s="1">
        <v>1139.69002</v>
      </c>
    </row>
    <row r="408" spans="1:9" x14ac:dyDescent="0.2">
      <c r="A408">
        <v>33</v>
      </c>
      <c r="B408" t="s">
        <v>7</v>
      </c>
      <c r="C408" s="3">
        <v>24.31</v>
      </c>
      <c r="D408" s="3" t="str" cm="1">
        <f t="array" ref="D408">_xlfn.IFS(C408&lt;17,"Muito abaixo do peso",C408&lt;=18.5,"Abaixo do peso",C408&lt;=24.9,"Peso normal",C408&lt;=29.9,"Sobrepeso",C408&lt;=34.9,"Obesidade Grau 1",C408&lt;=39.9,"Obesidade Grau 2",C408&gt;39.9,"Obesidade Grau 3")</f>
        <v>Peso normal</v>
      </c>
      <c r="E408">
        <v>0</v>
      </c>
      <c r="F408" t="s">
        <v>10</v>
      </c>
      <c r="G408">
        <f>IF(Tabela1[[#This Row],[Fumante]]="Sim",1,0)</f>
        <v>0</v>
      </c>
      <c r="H408" t="s">
        <v>11</v>
      </c>
      <c r="I408" s="1">
        <v>418.50978999999995</v>
      </c>
    </row>
    <row r="409" spans="1:9" x14ac:dyDescent="0.2">
      <c r="A409">
        <v>47</v>
      </c>
      <c r="B409" t="s">
        <v>7</v>
      </c>
      <c r="C409" s="3">
        <v>23.6</v>
      </c>
      <c r="D409" s="3" t="str" cm="1">
        <f t="array" ref="D409">_xlfn.IFS(C409&lt;17,"Muito abaixo do peso",C409&lt;=18.5,"Abaixo do peso",C409&lt;=24.9,"Peso normal",C409&lt;=29.9,"Sobrepeso",C409&lt;=34.9,"Obesidade Grau 1",C409&lt;=39.9,"Obesidade Grau 2",C409&gt;39.9,"Obesidade Grau 3")</f>
        <v>Peso normal</v>
      </c>
      <c r="E409">
        <v>1</v>
      </c>
      <c r="F409" t="s">
        <v>10</v>
      </c>
      <c r="G409">
        <f>IF(Tabela1[[#This Row],[Fumante]]="Sim",1,0)</f>
        <v>0</v>
      </c>
      <c r="H409" t="s">
        <v>12</v>
      </c>
      <c r="I409" s="1">
        <v>853.96710000000007</v>
      </c>
    </row>
    <row r="410" spans="1:9" x14ac:dyDescent="0.2">
      <c r="A410">
        <v>38</v>
      </c>
      <c r="B410" t="s">
        <v>8</v>
      </c>
      <c r="C410" s="3">
        <v>21.12</v>
      </c>
      <c r="D410" s="3" t="str" cm="1">
        <f t="array" ref="D410">_xlfn.IFS(C410&lt;17,"Muito abaixo do peso",C410&lt;=18.5,"Abaixo do peso",C410&lt;=24.9,"Peso normal",C410&lt;=29.9,"Sobrepeso",C410&lt;=34.9,"Obesidade Grau 1",C410&lt;=39.9,"Obesidade Grau 2",C410&gt;39.9,"Obesidade Grau 3")</f>
        <v>Peso normal</v>
      </c>
      <c r="E410">
        <v>3</v>
      </c>
      <c r="F410" t="s">
        <v>10</v>
      </c>
      <c r="G410">
        <f>IF(Tabela1[[#This Row],[Fumante]]="Sim",1,0)</f>
        <v>0</v>
      </c>
      <c r="H410" t="s">
        <v>11</v>
      </c>
      <c r="I410" s="1">
        <v>665.25288</v>
      </c>
    </row>
    <row r="411" spans="1:9" x14ac:dyDescent="0.2">
      <c r="A411">
        <v>32</v>
      </c>
      <c r="B411" t="s">
        <v>8</v>
      </c>
      <c r="C411" s="3">
        <v>30.03</v>
      </c>
      <c r="D411" s="3" t="str" cm="1">
        <f t="array" ref="D411">_xlfn.IFS(C411&lt;17,"Muito abaixo do peso",C411&lt;=18.5,"Abaixo do peso",C411&lt;=24.9,"Peso normal",C411&lt;=29.9,"Sobrepeso",C411&lt;=34.9,"Obesidade Grau 1",C411&lt;=39.9,"Obesidade Grau 2",C411&gt;39.9,"Obesidade Grau 3")</f>
        <v>Obesidade Grau 1</v>
      </c>
      <c r="E411">
        <v>1</v>
      </c>
      <c r="F411" t="s">
        <v>10</v>
      </c>
      <c r="G411">
        <f>IF(Tabela1[[#This Row],[Fumante]]="Sim",1,0)</f>
        <v>0</v>
      </c>
      <c r="H411" t="s">
        <v>11</v>
      </c>
      <c r="I411" s="1">
        <v>407.44537000000003</v>
      </c>
    </row>
    <row r="412" spans="1:9" x14ac:dyDescent="0.2">
      <c r="A412">
        <v>19</v>
      </c>
      <c r="B412" t="s">
        <v>8</v>
      </c>
      <c r="C412" s="3">
        <v>17.48</v>
      </c>
      <c r="D412" s="3" t="str" cm="1">
        <f t="array" ref="D412">_xlfn.IFS(C412&lt;17,"Muito abaixo do peso",C412&lt;=18.5,"Abaixo do peso",C412&lt;=24.9,"Peso normal",C412&lt;=29.9,"Sobrepeso",C412&lt;=34.9,"Obesidade Grau 1",C412&lt;=39.9,"Obesidade Grau 2",C412&gt;39.9,"Obesidade Grau 3")</f>
        <v>Abaixo do peso</v>
      </c>
      <c r="E412">
        <v>0</v>
      </c>
      <c r="F412" t="s">
        <v>10</v>
      </c>
      <c r="G412">
        <f>IF(Tabela1[[#This Row],[Fumante]]="Sim",1,0)</f>
        <v>0</v>
      </c>
      <c r="H412" t="s">
        <v>13</v>
      </c>
      <c r="I412" s="1">
        <v>162.13402000000002</v>
      </c>
    </row>
    <row r="413" spans="1:9" x14ac:dyDescent="0.2">
      <c r="A413">
        <v>44</v>
      </c>
      <c r="B413" t="s">
        <v>7</v>
      </c>
      <c r="C413" s="3">
        <v>20.234999999999999</v>
      </c>
      <c r="D413" s="3" t="str" cm="1">
        <f t="array" ref="D413">_xlfn.IFS(C413&lt;17,"Muito abaixo do peso",C413&lt;=18.5,"Abaixo do peso",C413&lt;=24.9,"Peso normal",C413&lt;=29.9,"Sobrepeso",C413&lt;=34.9,"Obesidade Grau 1",C413&lt;=39.9,"Obesidade Grau 2",C413&gt;39.9,"Obesidade Grau 3")</f>
        <v>Peso normal</v>
      </c>
      <c r="E413">
        <v>1</v>
      </c>
      <c r="F413" t="s">
        <v>9</v>
      </c>
      <c r="G413">
        <f>IF(Tabela1[[#This Row],[Fumante]]="Sim",1,0)</f>
        <v>1</v>
      </c>
      <c r="H413" t="s">
        <v>14</v>
      </c>
      <c r="I413" s="1">
        <v>1959.480965</v>
      </c>
    </row>
    <row r="414" spans="1:9" x14ac:dyDescent="0.2">
      <c r="A414">
        <v>26</v>
      </c>
      <c r="B414" t="s">
        <v>7</v>
      </c>
      <c r="C414" s="3">
        <v>17.195</v>
      </c>
      <c r="D414" s="3" t="str" cm="1">
        <f t="array" ref="D414">_xlfn.IFS(C414&lt;17,"Muito abaixo do peso",C414&lt;=18.5,"Abaixo do peso",C414&lt;=24.9,"Peso normal",C414&lt;=29.9,"Sobrepeso",C414&lt;=34.9,"Obesidade Grau 1",C414&lt;=39.9,"Obesidade Grau 2",C414&gt;39.9,"Obesidade Grau 3")</f>
        <v>Abaixo do peso</v>
      </c>
      <c r="E414">
        <v>2</v>
      </c>
      <c r="F414" t="s">
        <v>9</v>
      </c>
      <c r="G414">
        <f>IF(Tabela1[[#This Row],[Fumante]]="Sim",1,0)</f>
        <v>1</v>
      </c>
      <c r="H414" t="s">
        <v>14</v>
      </c>
      <c r="I414" s="1">
        <v>1445.5644050000001</v>
      </c>
    </row>
    <row r="415" spans="1:9" x14ac:dyDescent="0.2">
      <c r="A415">
        <v>25</v>
      </c>
      <c r="B415" t="s">
        <v>8</v>
      </c>
      <c r="C415" s="3">
        <v>23.9</v>
      </c>
      <c r="D415" s="3" t="str" cm="1">
        <f t="array" ref="D415">_xlfn.IFS(C415&lt;17,"Muito abaixo do peso",C415&lt;=18.5,"Abaixo do peso",C415&lt;=24.9,"Peso normal",C415&lt;=29.9,"Sobrepeso",C415&lt;=34.9,"Obesidade Grau 1",C415&lt;=39.9,"Obesidade Grau 2",C415&gt;39.9,"Obesidade Grau 3")</f>
        <v>Peso normal</v>
      </c>
      <c r="E415">
        <v>5</v>
      </c>
      <c r="F415" t="s">
        <v>10</v>
      </c>
      <c r="G415">
        <f>IF(Tabela1[[#This Row],[Fumante]]="Sim",1,0)</f>
        <v>0</v>
      </c>
      <c r="H415" t="s">
        <v>12</v>
      </c>
      <c r="I415" s="1">
        <v>508.00959999999998</v>
      </c>
    </row>
    <row r="416" spans="1:9" x14ac:dyDescent="0.2">
      <c r="A416">
        <v>19</v>
      </c>
      <c r="B416" t="s">
        <v>7</v>
      </c>
      <c r="C416" s="3">
        <v>35.15</v>
      </c>
      <c r="D416" s="3" t="str" cm="1">
        <f t="array" ref="D416">_xlfn.IFS(C416&lt;17,"Muito abaixo do peso",C416&lt;=18.5,"Abaixo do peso",C416&lt;=24.9,"Peso normal",C416&lt;=29.9,"Sobrepeso",C416&lt;=34.9,"Obesidade Grau 1",C416&lt;=39.9,"Obesidade Grau 2",C416&gt;39.9,"Obesidade Grau 3")</f>
        <v>Obesidade Grau 2</v>
      </c>
      <c r="E416">
        <v>0</v>
      </c>
      <c r="F416" t="s">
        <v>10</v>
      </c>
      <c r="G416">
        <f>IF(Tabela1[[#This Row],[Fumante]]="Sim",1,0)</f>
        <v>0</v>
      </c>
      <c r="H416" t="s">
        <v>13</v>
      </c>
      <c r="I416" s="1">
        <v>213.49015</v>
      </c>
    </row>
    <row r="417" spans="1:9" x14ac:dyDescent="0.2">
      <c r="A417">
        <v>43</v>
      </c>
      <c r="B417" t="s">
        <v>7</v>
      </c>
      <c r="C417" s="3">
        <v>35.64</v>
      </c>
      <c r="D417" s="3" t="str" cm="1">
        <f t="array" ref="D417">_xlfn.IFS(C417&lt;17,"Muito abaixo do peso",C417&lt;=18.5,"Abaixo do peso",C417&lt;=24.9,"Peso normal",C417&lt;=29.9,"Sobrepeso",C417&lt;=34.9,"Obesidade Grau 1",C417&lt;=39.9,"Obesidade Grau 2",C417&gt;39.9,"Obesidade Grau 3")</f>
        <v>Obesidade Grau 2</v>
      </c>
      <c r="E417">
        <v>1</v>
      </c>
      <c r="F417" t="s">
        <v>10</v>
      </c>
      <c r="G417">
        <f>IF(Tabela1[[#This Row],[Fumante]]="Sim",1,0)</f>
        <v>0</v>
      </c>
      <c r="H417" t="s">
        <v>11</v>
      </c>
      <c r="I417" s="1">
        <v>734.57266000000004</v>
      </c>
    </row>
    <row r="418" spans="1:9" x14ac:dyDescent="0.2">
      <c r="A418">
        <v>52</v>
      </c>
      <c r="B418" t="s">
        <v>8</v>
      </c>
      <c r="C418" s="3">
        <v>34.1</v>
      </c>
      <c r="D418" s="3" t="str" cm="1">
        <f t="array" ref="D418">_xlfn.IFS(C418&lt;17,"Muito abaixo do peso",C418&lt;=18.5,"Abaixo do peso",C418&lt;=24.9,"Peso normal",C418&lt;=29.9,"Sobrepeso",C418&lt;=34.9,"Obesidade Grau 1",C418&lt;=39.9,"Obesidade Grau 2",C418&gt;39.9,"Obesidade Grau 3")</f>
        <v>Obesidade Grau 1</v>
      </c>
      <c r="E418">
        <v>0</v>
      </c>
      <c r="F418" t="s">
        <v>10</v>
      </c>
      <c r="G418">
        <f>IF(Tabela1[[#This Row],[Fumante]]="Sim",1,0)</f>
        <v>0</v>
      </c>
      <c r="H418" t="s">
        <v>11</v>
      </c>
      <c r="I418" s="1">
        <v>914.09509999999989</v>
      </c>
    </row>
    <row r="419" spans="1:9" x14ac:dyDescent="0.2">
      <c r="A419">
        <v>36</v>
      </c>
      <c r="B419" t="s">
        <v>7</v>
      </c>
      <c r="C419" s="3">
        <v>22.6</v>
      </c>
      <c r="D419" s="3" t="str" cm="1">
        <f t="array" ref="D419">_xlfn.IFS(C419&lt;17,"Muito abaixo do peso",C419&lt;=18.5,"Abaixo do peso",C419&lt;=24.9,"Peso normal",C419&lt;=29.9,"Sobrepeso",C419&lt;=34.9,"Obesidade Grau 1",C419&lt;=39.9,"Obesidade Grau 2",C419&gt;39.9,"Obesidade Grau 3")</f>
        <v>Peso normal</v>
      </c>
      <c r="E419">
        <v>2</v>
      </c>
      <c r="F419" t="s">
        <v>9</v>
      </c>
      <c r="G419">
        <f>IF(Tabela1[[#This Row],[Fumante]]="Sim",1,0)</f>
        <v>1</v>
      </c>
      <c r="H419" t="s">
        <v>12</v>
      </c>
      <c r="I419" s="1">
        <v>1860.8262</v>
      </c>
    </row>
    <row r="420" spans="1:9" x14ac:dyDescent="0.2">
      <c r="A420">
        <v>64</v>
      </c>
      <c r="B420" t="s">
        <v>8</v>
      </c>
      <c r="C420" s="3">
        <v>39.159999999999997</v>
      </c>
      <c r="D420" s="3" t="str" cm="1">
        <f t="array" ref="D420">_xlfn.IFS(C420&lt;17,"Muito abaixo do peso",C420&lt;=18.5,"Abaixo do peso",C420&lt;=24.9,"Peso normal",C420&lt;=29.9,"Sobrepeso",C420&lt;=34.9,"Obesidade Grau 1",C420&lt;=39.9,"Obesidade Grau 2",C420&gt;39.9,"Obesidade Grau 3")</f>
        <v>Obesidade Grau 2</v>
      </c>
      <c r="E420">
        <v>1</v>
      </c>
      <c r="F420" t="s">
        <v>10</v>
      </c>
      <c r="G420">
        <f>IF(Tabela1[[#This Row],[Fumante]]="Sim",1,0)</f>
        <v>0</v>
      </c>
      <c r="H420" t="s">
        <v>11</v>
      </c>
      <c r="I420" s="1">
        <v>1441.8280399999999</v>
      </c>
    </row>
    <row r="421" spans="1:9" x14ac:dyDescent="0.2">
      <c r="A421">
        <v>63</v>
      </c>
      <c r="B421" t="s">
        <v>7</v>
      </c>
      <c r="C421" s="3">
        <v>26.98</v>
      </c>
      <c r="D421" s="3" t="str" cm="1">
        <f t="array" ref="D421">_xlfn.IFS(C421&lt;17,"Muito abaixo do peso",C421&lt;=18.5,"Abaixo do peso",C421&lt;=24.9,"Peso normal",C421&lt;=29.9,"Sobrepeso",C421&lt;=34.9,"Obesidade Grau 1",C421&lt;=39.9,"Obesidade Grau 2",C421&gt;39.9,"Obesidade Grau 3")</f>
        <v>Sobrepeso</v>
      </c>
      <c r="E421">
        <v>0</v>
      </c>
      <c r="F421" t="s">
        <v>9</v>
      </c>
      <c r="G421">
        <f>IF(Tabela1[[#This Row],[Fumante]]="Sim",1,0)</f>
        <v>1</v>
      </c>
      <c r="H421" t="s">
        <v>13</v>
      </c>
      <c r="I421" s="1">
        <v>2895.0469199999998</v>
      </c>
    </row>
    <row r="422" spans="1:9" x14ac:dyDescent="0.2">
      <c r="A422">
        <v>64</v>
      </c>
      <c r="B422" t="s">
        <v>8</v>
      </c>
      <c r="C422" s="3">
        <v>33.880000000000003</v>
      </c>
      <c r="D422" s="3" t="str" cm="1">
        <f t="array" ref="D422">_xlfn.IFS(C422&lt;17,"Muito abaixo do peso",C422&lt;=18.5,"Abaixo do peso",C422&lt;=24.9,"Peso normal",C422&lt;=29.9,"Sobrepeso",C422&lt;=34.9,"Obesidade Grau 1",C422&lt;=39.9,"Obesidade Grau 2",C422&gt;39.9,"Obesidade Grau 3")</f>
        <v>Obesidade Grau 1</v>
      </c>
      <c r="E422">
        <v>0</v>
      </c>
      <c r="F422" t="s">
        <v>9</v>
      </c>
      <c r="G422">
        <f>IF(Tabela1[[#This Row],[Fumante]]="Sim",1,0)</f>
        <v>1</v>
      </c>
      <c r="H422" t="s">
        <v>11</v>
      </c>
      <c r="I422" s="1">
        <v>4688.9261200000001</v>
      </c>
    </row>
    <row r="423" spans="1:9" x14ac:dyDescent="0.2">
      <c r="A423">
        <v>61</v>
      </c>
      <c r="B423" t="s">
        <v>8</v>
      </c>
      <c r="C423" s="3">
        <v>35.86</v>
      </c>
      <c r="D423" s="3" t="str" cm="1">
        <f t="array" ref="D423">_xlfn.IFS(C423&lt;17,"Muito abaixo do peso",C423&lt;=18.5,"Abaixo do peso",C423&lt;=24.9,"Peso normal",C423&lt;=29.9,"Sobrepeso",C423&lt;=34.9,"Obesidade Grau 1",C423&lt;=39.9,"Obesidade Grau 2",C423&gt;39.9,"Obesidade Grau 3")</f>
        <v>Obesidade Grau 2</v>
      </c>
      <c r="E423">
        <v>0</v>
      </c>
      <c r="F423" t="s">
        <v>9</v>
      </c>
      <c r="G423">
        <f>IF(Tabela1[[#This Row],[Fumante]]="Sim",1,0)</f>
        <v>1</v>
      </c>
      <c r="H423" t="s">
        <v>11</v>
      </c>
      <c r="I423" s="1">
        <v>4659.9108399999996</v>
      </c>
    </row>
    <row r="424" spans="1:9" x14ac:dyDescent="0.2">
      <c r="A424">
        <v>40</v>
      </c>
      <c r="B424" t="s">
        <v>8</v>
      </c>
      <c r="C424" s="3">
        <v>32.774999999999999</v>
      </c>
      <c r="D424" s="3" t="str" cm="1">
        <f t="array" ref="D424">_xlfn.IFS(C424&lt;17,"Muito abaixo do peso",C424&lt;=18.5,"Abaixo do peso",C424&lt;=24.9,"Peso normal",C424&lt;=29.9,"Sobrepeso",C424&lt;=34.9,"Obesidade Grau 1",C424&lt;=39.9,"Obesidade Grau 2",C424&gt;39.9,"Obesidade Grau 3")</f>
        <v>Obesidade Grau 1</v>
      </c>
      <c r="E424">
        <v>1</v>
      </c>
      <c r="F424" t="s">
        <v>9</v>
      </c>
      <c r="G424">
        <f>IF(Tabela1[[#This Row],[Fumante]]="Sim",1,0)</f>
        <v>1</v>
      </c>
      <c r="H424" t="s">
        <v>14</v>
      </c>
      <c r="I424" s="1">
        <v>3912.5332250000001</v>
      </c>
    </row>
    <row r="425" spans="1:9" x14ac:dyDescent="0.2">
      <c r="A425">
        <v>25</v>
      </c>
      <c r="B425" t="s">
        <v>8</v>
      </c>
      <c r="C425" s="3">
        <v>30.59</v>
      </c>
      <c r="D425" s="3" t="str" cm="1">
        <f t="array" ref="D425">_xlfn.IFS(C425&lt;17,"Muito abaixo do peso",C425&lt;=18.5,"Abaixo do peso",C425&lt;=24.9,"Peso normal",C425&lt;=29.9,"Sobrepeso",C425&lt;=34.9,"Obesidade Grau 1",C425&lt;=39.9,"Obesidade Grau 2",C425&gt;39.9,"Obesidade Grau 3")</f>
        <v>Obesidade Grau 1</v>
      </c>
      <c r="E425">
        <v>0</v>
      </c>
      <c r="F425" t="s">
        <v>10</v>
      </c>
      <c r="G425">
        <f>IF(Tabela1[[#This Row],[Fumante]]="Sim",1,0)</f>
        <v>0</v>
      </c>
      <c r="H425" t="s">
        <v>14</v>
      </c>
      <c r="I425" s="1">
        <v>272.73951</v>
      </c>
    </row>
    <row r="426" spans="1:9" x14ac:dyDescent="0.2">
      <c r="A426">
        <v>48</v>
      </c>
      <c r="B426" t="s">
        <v>8</v>
      </c>
      <c r="C426" s="3">
        <v>30.2</v>
      </c>
      <c r="D426" s="3" t="str" cm="1">
        <f t="array" ref="D426">_xlfn.IFS(C426&lt;17,"Muito abaixo do peso",C426&lt;=18.5,"Abaixo do peso",C426&lt;=24.9,"Peso normal",C426&lt;=29.9,"Sobrepeso",C426&lt;=34.9,"Obesidade Grau 1",C426&lt;=39.9,"Obesidade Grau 2",C426&gt;39.9,"Obesidade Grau 3")</f>
        <v>Obesidade Grau 1</v>
      </c>
      <c r="E426">
        <v>2</v>
      </c>
      <c r="F426" t="s">
        <v>10</v>
      </c>
      <c r="G426">
        <f>IF(Tabela1[[#This Row],[Fumante]]="Sim",1,0)</f>
        <v>0</v>
      </c>
      <c r="H426" t="s">
        <v>12</v>
      </c>
      <c r="I426" s="1">
        <v>896.83299999999997</v>
      </c>
    </row>
    <row r="427" spans="1:9" x14ac:dyDescent="0.2">
      <c r="A427">
        <v>45</v>
      </c>
      <c r="B427" t="s">
        <v>8</v>
      </c>
      <c r="C427" s="3">
        <v>24.31</v>
      </c>
      <c r="D427" s="3" t="str" cm="1">
        <f t="array" ref="D427">_xlfn.IFS(C427&lt;17,"Muito abaixo do peso",C427&lt;=18.5,"Abaixo do peso",C427&lt;=24.9,"Peso normal",C427&lt;=29.9,"Sobrepeso",C427&lt;=34.9,"Obesidade Grau 1",C427&lt;=39.9,"Obesidade Grau 2",C427&gt;39.9,"Obesidade Grau 3")</f>
        <v>Peso normal</v>
      </c>
      <c r="E427">
        <v>5</v>
      </c>
      <c r="F427" t="s">
        <v>10</v>
      </c>
      <c r="G427">
        <f>IF(Tabela1[[#This Row],[Fumante]]="Sim",1,0)</f>
        <v>0</v>
      </c>
      <c r="H427" t="s">
        <v>11</v>
      </c>
      <c r="I427" s="1">
        <v>978.88659000000007</v>
      </c>
    </row>
    <row r="428" spans="1:9" x14ac:dyDescent="0.2">
      <c r="A428">
        <v>38</v>
      </c>
      <c r="B428" t="s">
        <v>7</v>
      </c>
      <c r="C428" s="3">
        <v>27.265000000000001</v>
      </c>
      <c r="D428" s="3" t="str" cm="1">
        <f t="array" ref="D428">_xlfn.IFS(C428&lt;17,"Muito abaixo do peso",C428&lt;=18.5,"Abaixo do peso",C428&lt;=24.9,"Peso normal",C428&lt;=29.9,"Sobrepeso",C428&lt;=34.9,"Obesidade Grau 1",C428&lt;=39.9,"Obesidade Grau 2",C428&gt;39.9,"Obesidade Grau 3")</f>
        <v>Sobrepeso</v>
      </c>
      <c r="E428">
        <v>1</v>
      </c>
      <c r="F428" t="s">
        <v>10</v>
      </c>
      <c r="G428">
        <f>IF(Tabela1[[#This Row],[Fumante]]="Sim",1,0)</f>
        <v>0</v>
      </c>
      <c r="H428" t="s">
        <v>14</v>
      </c>
      <c r="I428" s="1">
        <v>655.50703499999997</v>
      </c>
    </row>
    <row r="429" spans="1:9" x14ac:dyDescent="0.2">
      <c r="A429">
        <v>18</v>
      </c>
      <c r="B429" t="s">
        <v>7</v>
      </c>
      <c r="C429" s="3">
        <v>29.164999999999999</v>
      </c>
      <c r="D429" s="3" t="str" cm="1">
        <f t="array" ref="D429">_xlfn.IFS(C429&lt;17,"Muito abaixo do peso",C429&lt;=18.5,"Abaixo do peso",C429&lt;=24.9,"Peso normal",C429&lt;=29.9,"Sobrepeso",C429&lt;=34.9,"Obesidade Grau 1",C429&lt;=39.9,"Obesidade Grau 2",C429&gt;39.9,"Obesidade Grau 3")</f>
        <v>Sobrepeso</v>
      </c>
      <c r="E429">
        <v>0</v>
      </c>
      <c r="F429" t="s">
        <v>10</v>
      </c>
      <c r="G429">
        <f>IF(Tabela1[[#This Row],[Fumante]]="Sim",1,0)</f>
        <v>0</v>
      </c>
      <c r="H429" t="s">
        <v>14</v>
      </c>
      <c r="I429" s="1">
        <v>732.3734819</v>
      </c>
    </row>
    <row r="430" spans="1:9" x14ac:dyDescent="0.2">
      <c r="A430">
        <v>21</v>
      </c>
      <c r="B430" t="s">
        <v>7</v>
      </c>
      <c r="C430" s="3">
        <v>16.815000000000001</v>
      </c>
      <c r="D430" s="3" t="str" cm="1">
        <f t="array" ref="D430">_xlfn.IFS(C430&lt;17,"Muito abaixo do peso",C430&lt;=18.5,"Abaixo do peso",C430&lt;=24.9,"Peso normal",C430&lt;=29.9,"Sobrepeso",C430&lt;=34.9,"Obesidade Grau 1",C430&lt;=39.9,"Obesidade Grau 2",C430&gt;39.9,"Obesidade Grau 3")</f>
        <v>Muito abaixo do peso</v>
      </c>
      <c r="E430">
        <v>1</v>
      </c>
      <c r="F430" t="s">
        <v>10</v>
      </c>
      <c r="G430">
        <f>IF(Tabela1[[#This Row],[Fumante]]="Sim",1,0)</f>
        <v>0</v>
      </c>
      <c r="H430" t="s">
        <v>14</v>
      </c>
      <c r="I430" s="1">
        <v>316.74558500000001</v>
      </c>
    </row>
    <row r="431" spans="1:9" x14ac:dyDescent="0.2">
      <c r="A431">
        <v>27</v>
      </c>
      <c r="B431" t="s">
        <v>7</v>
      </c>
      <c r="C431" s="3">
        <v>30.4</v>
      </c>
      <c r="D431" s="3" t="str" cm="1">
        <f t="array" ref="D431">_xlfn.IFS(C431&lt;17,"Muito abaixo do peso",C431&lt;=18.5,"Abaixo do peso",C431&lt;=24.9,"Peso normal",C431&lt;=29.9,"Sobrepeso",C431&lt;=34.9,"Obesidade Grau 1",C431&lt;=39.9,"Obesidade Grau 2",C431&gt;39.9,"Obesidade Grau 3")</f>
        <v>Obesidade Grau 1</v>
      </c>
      <c r="E431">
        <v>3</v>
      </c>
      <c r="F431" t="s">
        <v>10</v>
      </c>
      <c r="G431">
        <f>IF(Tabela1[[#This Row],[Fumante]]="Sim",1,0)</f>
        <v>0</v>
      </c>
      <c r="H431" t="s">
        <v>13</v>
      </c>
      <c r="I431" s="1">
        <v>1880.4752400000002</v>
      </c>
    </row>
    <row r="432" spans="1:9" x14ac:dyDescent="0.2">
      <c r="A432">
        <v>19</v>
      </c>
      <c r="B432" t="s">
        <v>8</v>
      </c>
      <c r="C432" s="3">
        <v>33.1</v>
      </c>
      <c r="D432" s="3" t="str" cm="1">
        <f t="array" ref="D432">_xlfn.IFS(C432&lt;17,"Muito abaixo do peso",C432&lt;=18.5,"Abaixo do peso",C432&lt;=24.9,"Peso normal",C432&lt;=29.9,"Sobrepeso",C432&lt;=34.9,"Obesidade Grau 1",C432&lt;=39.9,"Obesidade Grau 2",C432&gt;39.9,"Obesidade Grau 3")</f>
        <v>Obesidade Grau 1</v>
      </c>
      <c r="E432">
        <v>0</v>
      </c>
      <c r="F432" t="s">
        <v>10</v>
      </c>
      <c r="G432">
        <f>IF(Tabela1[[#This Row],[Fumante]]="Sim",1,0)</f>
        <v>0</v>
      </c>
      <c r="H432" t="s">
        <v>12</v>
      </c>
      <c r="I432" s="1">
        <v>2308.295533</v>
      </c>
    </row>
    <row r="433" spans="1:9" x14ac:dyDescent="0.2">
      <c r="A433">
        <v>29</v>
      </c>
      <c r="B433" t="s">
        <v>7</v>
      </c>
      <c r="C433" s="3">
        <v>20.234999999999999</v>
      </c>
      <c r="D433" s="3" t="str" cm="1">
        <f t="array" ref="D433">_xlfn.IFS(C433&lt;17,"Muito abaixo do peso",C433&lt;=18.5,"Abaixo do peso",C433&lt;=24.9,"Peso normal",C433&lt;=29.9,"Sobrepeso",C433&lt;=34.9,"Obesidade Grau 1",C433&lt;=39.9,"Obesidade Grau 2",C433&gt;39.9,"Obesidade Grau 3")</f>
        <v>Peso normal</v>
      </c>
      <c r="E433">
        <v>2</v>
      </c>
      <c r="F433" t="s">
        <v>10</v>
      </c>
      <c r="G433">
        <f>IF(Tabela1[[#This Row],[Fumante]]="Sim",1,0)</f>
        <v>0</v>
      </c>
      <c r="H433" t="s">
        <v>13</v>
      </c>
      <c r="I433" s="1">
        <v>490.64096499999994</v>
      </c>
    </row>
    <row r="434" spans="1:9" x14ac:dyDescent="0.2">
      <c r="A434">
        <v>42</v>
      </c>
      <c r="B434" t="s">
        <v>8</v>
      </c>
      <c r="C434" s="3">
        <v>26.9</v>
      </c>
      <c r="D434" s="3" t="str" cm="1">
        <f t="array" ref="D434">_xlfn.IFS(C434&lt;17,"Muito abaixo do peso",C434&lt;=18.5,"Abaixo do peso",C434&lt;=24.9,"Peso normal",C434&lt;=29.9,"Sobrepeso",C434&lt;=34.9,"Obesidade Grau 1",C434&lt;=39.9,"Obesidade Grau 2",C434&gt;39.9,"Obesidade Grau 3")</f>
        <v>Sobrepeso</v>
      </c>
      <c r="E434">
        <v>0</v>
      </c>
      <c r="F434" t="s">
        <v>10</v>
      </c>
      <c r="G434">
        <f>IF(Tabela1[[#This Row],[Fumante]]="Sim",1,0)</f>
        <v>0</v>
      </c>
      <c r="H434" t="s">
        <v>12</v>
      </c>
      <c r="I434" s="1">
        <v>596.97230000000002</v>
      </c>
    </row>
    <row r="435" spans="1:9" x14ac:dyDescent="0.2">
      <c r="A435">
        <v>60</v>
      </c>
      <c r="B435" t="s">
        <v>7</v>
      </c>
      <c r="C435" s="3">
        <v>30.5</v>
      </c>
      <c r="D435" s="3" t="str" cm="1">
        <f t="array" ref="D435">_xlfn.IFS(C435&lt;17,"Muito abaixo do peso",C435&lt;=18.5,"Abaixo do peso",C435&lt;=24.9,"Peso normal",C435&lt;=29.9,"Sobrepeso",C435&lt;=34.9,"Obesidade Grau 1",C435&lt;=39.9,"Obesidade Grau 2",C435&gt;39.9,"Obesidade Grau 3")</f>
        <v>Obesidade Grau 1</v>
      </c>
      <c r="E435">
        <v>0</v>
      </c>
      <c r="F435" t="s">
        <v>10</v>
      </c>
      <c r="G435">
        <f>IF(Tabela1[[#This Row],[Fumante]]="Sim",1,0)</f>
        <v>0</v>
      </c>
      <c r="H435" t="s">
        <v>12</v>
      </c>
      <c r="I435" s="1">
        <v>1263.8195000000001</v>
      </c>
    </row>
    <row r="436" spans="1:9" x14ac:dyDescent="0.2">
      <c r="A436">
        <v>31</v>
      </c>
      <c r="B436" t="s">
        <v>8</v>
      </c>
      <c r="C436" s="3">
        <v>28.594999999999999</v>
      </c>
      <c r="D436" s="3" t="str" cm="1">
        <f t="array" ref="D436">_xlfn.IFS(C436&lt;17,"Muito abaixo do peso",C436&lt;=18.5,"Abaixo do peso",C436&lt;=24.9,"Peso normal",C436&lt;=29.9,"Sobrepeso",C436&lt;=34.9,"Obesidade Grau 1",C436&lt;=39.9,"Obesidade Grau 2",C436&gt;39.9,"Obesidade Grau 3")</f>
        <v>Sobrepeso</v>
      </c>
      <c r="E436">
        <v>1</v>
      </c>
      <c r="F436" t="s">
        <v>10</v>
      </c>
      <c r="G436">
        <f>IF(Tabela1[[#This Row],[Fumante]]="Sim",1,0)</f>
        <v>0</v>
      </c>
      <c r="H436" t="s">
        <v>13</v>
      </c>
      <c r="I436" s="1">
        <v>424.35900499999997</v>
      </c>
    </row>
    <row r="437" spans="1:9" x14ac:dyDescent="0.2">
      <c r="A437">
        <v>60</v>
      </c>
      <c r="B437" t="s">
        <v>8</v>
      </c>
      <c r="C437" s="3">
        <v>33.11</v>
      </c>
      <c r="D437" s="3" t="str" cm="1">
        <f t="array" ref="D437">_xlfn.IFS(C437&lt;17,"Muito abaixo do peso",C437&lt;=18.5,"Abaixo do peso",C437&lt;=24.9,"Peso normal",C437&lt;=29.9,"Sobrepeso",C437&lt;=34.9,"Obesidade Grau 1",C437&lt;=39.9,"Obesidade Grau 2",C437&gt;39.9,"Obesidade Grau 3")</f>
        <v>Obesidade Grau 1</v>
      </c>
      <c r="E437">
        <v>3</v>
      </c>
      <c r="F437" t="s">
        <v>10</v>
      </c>
      <c r="G437">
        <f>IF(Tabela1[[#This Row],[Fumante]]="Sim",1,0)</f>
        <v>0</v>
      </c>
      <c r="H437" t="s">
        <v>11</v>
      </c>
      <c r="I437" s="1">
        <v>1391.9822899999999</v>
      </c>
    </row>
    <row r="438" spans="1:9" x14ac:dyDescent="0.2">
      <c r="A438">
        <v>22</v>
      </c>
      <c r="B438" t="s">
        <v>8</v>
      </c>
      <c r="C438" s="3">
        <v>31.73</v>
      </c>
      <c r="D438" s="3" t="str" cm="1">
        <f t="array" ref="D438">_xlfn.IFS(C438&lt;17,"Muito abaixo do peso",C438&lt;=18.5,"Abaixo do peso",C438&lt;=24.9,"Peso normal",C438&lt;=29.9,"Sobrepeso",C438&lt;=34.9,"Obesidade Grau 1",C438&lt;=39.9,"Obesidade Grau 2",C438&gt;39.9,"Obesidade Grau 3")</f>
        <v>Obesidade Grau 1</v>
      </c>
      <c r="E438">
        <v>0</v>
      </c>
      <c r="F438" t="s">
        <v>10</v>
      </c>
      <c r="G438">
        <f>IF(Tabela1[[#This Row],[Fumante]]="Sim",1,0)</f>
        <v>0</v>
      </c>
      <c r="H438" t="s">
        <v>14</v>
      </c>
      <c r="I438" s="1">
        <v>225.47967</v>
      </c>
    </row>
    <row r="439" spans="1:9" x14ac:dyDescent="0.2">
      <c r="A439">
        <v>35</v>
      </c>
      <c r="B439" t="s">
        <v>8</v>
      </c>
      <c r="C439" s="3">
        <v>28.9</v>
      </c>
      <c r="D439" s="3" t="str" cm="1">
        <f t="array" ref="D439">_xlfn.IFS(C439&lt;17,"Muito abaixo do peso",C439&lt;=18.5,"Abaixo do peso",C439&lt;=24.9,"Peso normal",C439&lt;=29.9,"Sobrepeso",C439&lt;=34.9,"Obesidade Grau 1",C439&lt;=39.9,"Obesidade Grau 2",C439&gt;39.9,"Obesidade Grau 3")</f>
        <v>Sobrepeso</v>
      </c>
      <c r="E439">
        <v>3</v>
      </c>
      <c r="F439" t="s">
        <v>10</v>
      </c>
      <c r="G439">
        <f>IF(Tabela1[[#This Row],[Fumante]]="Sim",1,0)</f>
        <v>0</v>
      </c>
      <c r="H439" t="s">
        <v>12</v>
      </c>
      <c r="I439" s="1">
        <v>592.68459999999993</v>
      </c>
    </row>
    <row r="440" spans="1:9" x14ac:dyDescent="0.2">
      <c r="A440">
        <v>52</v>
      </c>
      <c r="B440" t="s">
        <v>7</v>
      </c>
      <c r="C440" s="3">
        <v>46.75</v>
      </c>
      <c r="D440" s="3" t="str" cm="1">
        <f t="array" ref="D440">_xlfn.IFS(C440&lt;17,"Muito abaixo do peso",C440&lt;=18.5,"Abaixo do peso",C440&lt;=24.9,"Peso normal",C440&lt;=29.9,"Sobrepeso",C440&lt;=34.9,"Obesidade Grau 1",C440&lt;=39.9,"Obesidade Grau 2",C440&gt;39.9,"Obesidade Grau 3")</f>
        <v>Obesidade Grau 3</v>
      </c>
      <c r="E440">
        <v>5</v>
      </c>
      <c r="F440" t="s">
        <v>10</v>
      </c>
      <c r="G440">
        <f>IF(Tabela1[[#This Row],[Fumante]]="Sim",1,0)</f>
        <v>0</v>
      </c>
      <c r="H440" t="s">
        <v>11</v>
      </c>
      <c r="I440" s="1">
        <v>1259.2534499999999</v>
      </c>
    </row>
    <row r="441" spans="1:9" x14ac:dyDescent="0.2">
      <c r="A441">
        <v>26</v>
      </c>
      <c r="B441" t="s">
        <v>8</v>
      </c>
      <c r="C441" s="3">
        <v>29.45</v>
      </c>
      <c r="D441" s="3" t="str" cm="1">
        <f t="array" ref="D441">_xlfn.IFS(C441&lt;17,"Muito abaixo do peso",C441&lt;=18.5,"Abaixo do peso",C441&lt;=24.9,"Peso normal",C441&lt;=29.9,"Sobrepeso",C441&lt;=34.9,"Obesidade Grau 1",C441&lt;=39.9,"Obesidade Grau 2",C441&gt;39.9,"Obesidade Grau 3")</f>
        <v>Sobrepeso</v>
      </c>
      <c r="E441">
        <v>0</v>
      </c>
      <c r="F441" t="s">
        <v>10</v>
      </c>
      <c r="G441">
        <f>IF(Tabela1[[#This Row],[Fumante]]="Sim",1,0)</f>
        <v>0</v>
      </c>
      <c r="H441" t="s">
        <v>14</v>
      </c>
      <c r="I441" s="1">
        <v>289.73235</v>
      </c>
    </row>
    <row r="442" spans="1:9" x14ac:dyDescent="0.2">
      <c r="A442">
        <v>31</v>
      </c>
      <c r="B442" t="s">
        <v>7</v>
      </c>
      <c r="C442" s="3">
        <v>32.68</v>
      </c>
      <c r="D442" s="3" t="str" cm="1">
        <f t="array" ref="D442">_xlfn.IFS(C442&lt;17,"Muito abaixo do peso",C442&lt;=18.5,"Abaixo do peso",C442&lt;=24.9,"Peso normal",C442&lt;=29.9,"Sobrepeso",C442&lt;=34.9,"Obesidade Grau 1",C442&lt;=39.9,"Obesidade Grau 2",C442&gt;39.9,"Obesidade Grau 3")</f>
        <v>Obesidade Grau 1</v>
      </c>
      <c r="E442">
        <v>1</v>
      </c>
      <c r="F442" t="s">
        <v>10</v>
      </c>
      <c r="G442">
        <f>IF(Tabela1[[#This Row],[Fumante]]="Sim",1,0)</f>
        <v>0</v>
      </c>
      <c r="H442" t="s">
        <v>13</v>
      </c>
      <c r="I442" s="1">
        <v>473.82682000000005</v>
      </c>
    </row>
    <row r="443" spans="1:9" x14ac:dyDescent="0.2">
      <c r="A443">
        <v>33</v>
      </c>
      <c r="B443" t="s">
        <v>7</v>
      </c>
      <c r="C443" s="3">
        <v>33.5</v>
      </c>
      <c r="D443" s="3" t="str" cm="1">
        <f t="array" ref="D443">_xlfn.IFS(C443&lt;17,"Muito abaixo do peso",C443&lt;=18.5,"Abaixo do peso",C443&lt;=24.9,"Peso normal",C443&lt;=29.9,"Sobrepeso",C443&lt;=34.9,"Obesidade Grau 1",C443&lt;=39.9,"Obesidade Grau 2",C443&gt;39.9,"Obesidade Grau 3")</f>
        <v>Obesidade Grau 1</v>
      </c>
      <c r="E443">
        <v>0</v>
      </c>
      <c r="F443" t="s">
        <v>9</v>
      </c>
      <c r="G443">
        <f>IF(Tabela1[[#This Row],[Fumante]]="Sim",1,0)</f>
        <v>1</v>
      </c>
      <c r="H443" t="s">
        <v>12</v>
      </c>
      <c r="I443" s="1">
        <v>3707.9372000000003</v>
      </c>
    </row>
    <row r="444" spans="1:9" x14ac:dyDescent="0.2">
      <c r="A444">
        <v>18</v>
      </c>
      <c r="B444" t="s">
        <v>8</v>
      </c>
      <c r="C444" s="3">
        <v>43.01</v>
      </c>
      <c r="D444" s="3" t="str" cm="1">
        <f t="array" ref="D444">_xlfn.IFS(C444&lt;17,"Muito abaixo do peso",C444&lt;=18.5,"Abaixo do peso",C444&lt;=24.9,"Peso normal",C444&lt;=29.9,"Sobrepeso",C444&lt;=34.9,"Obesidade Grau 1",C444&lt;=39.9,"Obesidade Grau 2",C444&gt;39.9,"Obesidade Grau 3")</f>
        <v>Obesidade Grau 3</v>
      </c>
      <c r="E444">
        <v>0</v>
      </c>
      <c r="F444" t="s">
        <v>10</v>
      </c>
      <c r="G444">
        <f>IF(Tabela1[[#This Row],[Fumante]]="Sim",1,0)</f>
        <v>0</v>
      </c>
      <c r="H444" t="s">
        <v>11</v>
      </c>
      <c r="I444" s="1">
        <v>114.93959</v>
      </c>
    </row>
    <row r="445" spans="1:9" x14ac:dyDescent="0.2">
      <c r="A445">
        <v>59</v>
      </c>
      <c r="B445" t="s">
        <v>7</v>
      </c>
      <c r="C445" s="3">
        <v>36.520000000000003</v>
      </c>
      <c r="D445" s="3" t="str" cm="1">
        <f t="array" ref="D445">_xlfn.IFS(C445&lt;17,"Muito abaixo do peso",C445&lt;=18.5,"Abaixo do peso",C445&lt;=24.9,"Peso normal",C445&lt;=29.9,"Sobrepeso",C445&lt;=34.9,"Obesidade Grau 1",C445&lt;=39.9,"Obesidade Grau 2",C445&gt;39.9,"Obesidade Grau 3")</f>
        <v>Obesidade Grau 2</v>
      </c>
      <c r="E445">
        <v>1</v>
      </c>
      <c r="F445" t="s">
        <v>10</v>
      </c>
      <c r="G445">
        <f>IF(Tabela1[[#This Row],[Fumante]]="Sim",1,0)</f>
        <v>0</v>
      </c>
      <c r="H445" t="s">
        <v>11</v>
      </c>
      <c r="I445" s="1">
        <v>2828.7897659999999</v>
      </c>
    </row>
    <row r="446" spans="1:9" x14ac:dyDescent="0.2">
      <c r="A446">
        <v>56</v>
      </c>
      <c r="B446" t="s">
        <v>8</v>
      </c>
      <c r="C446" s="3">
        <v>26.695</v>
      </c>
      <c r="D446" s="3" t="str" cm="1">
        <f t="array" ref="D446">_xlfn.IFS(C446&lt;17,"Muito abaixo do peso",C446&lt;=18.5,"Abaixo do peso",C446&lt;=24.9,"Peso normal",C446&lt;=29.9,"Sobrepeso",C446&lt;=34.9,"Obesidade Grau 1",C446&lt;=39.9,"Obesidade Grau 2",C446&gt;39.9,"Obesidade Grau 3")</f>
        <v>Sobrepeso</v>
      </c>
      <c r="E446">
        <v>1</v>
      </c>
      <c r="F446" t="s">
        <v>9</v>
      </c>
      <c r="G446">
        <f>IF(Tabela1[[#This Row],[Fumante]]="Sim",1,0)</f>
        <v>1</v>
      </c>
      <c r="H446" t="s">
        <v>13</v>
      </c>
      <c r="I446" s="1">
        <v>2610.9329050000001</v>
      </c>
    </row>
    <row r="447" spans="1:9" x14ac:dyDescent="0.2">
      <c r="A447">
        <v>45</v>
      </c>
      <c r="B447" t="s">
        <v>7</v>
      </c>
      <c r="C447" s="3">
        <v>33.1</v>
      </c>
      <c r="D447" s="3" t="str" cm="1">
        <f t="array" ref="D447">_xlfn.IFS(C447&lt;17,"Muito abaixo do peso",C447&lt;=18.5,"Abaixo do peso",C447&lt;=24.9,"Peso normal",C447&lt;=29.9,"Sobrepeso",C447&lt;=34.9,"Obesidade Grau 1",C447&lt;=39.9,"Obesidade Grau 2",C447&gt;39.9,"Obesidade Grau 3")</f>
        <v>Obesidade Grau 1</v>
      </c>
      <c r="E447">
        <v>0</v>
      </c>
      <c r="F447" t="s">
        <v>10</v>
      </c>
      <c r="G447">
        <f>IF(Tabela1[[#This Row],[Fumante]]="Sim",1,0)</f>
        <v>0</v>
      </c>
      <c r="H447" t="s">
        <v>12</v>
      </c>
      <c r="I447" s="1">
        <v>734.50839999999994</v>
      </c>
    </row>
    <row r="448" spans="1:9" x14ac:dyDescent="0.2">
      <c r="A448">
        <v>60</v>
      </c>
      <c r="B448" t="s">
        <v>8</v>
      </c>
      <c r="C448" s="3">
        <v>29.64</v>
      </c>
      <c r="D448" s="3" t="str" cm="1">
        <f t="array" ref="D448">_xlfn.IFS(C448&lt;17,"Muito abaixo do peso",C448&lt;=18.5,"Abaixo do peso",C448&lt;=24.9,"Peso normal",C448&lt;=29.9,"Sobrepeso",C448&lt;=34.9,"Obesidade Grau 1",C448&lt;=39.9,"Obesidade Grau 2",C448&gt;39.9,"Obesidade Grau 3")</f>
        <v>Sobrepeso</v>
      </c>
      <c r="E448">
        <v>0</v>
      </c>
      <c r="F448" t="s">
        <v>10</v>
      </c>
      <c r="G448">
        <f>IF(Tabela1[[#This Row],[Fumante]]="Sim",1,0)</f>
        <v>0</v>
      </c>
      <c r="H448" t="s">
        <v>14</v>
      </c>
      <c r="I448" s="1">
        <v>1273.09996</v>
      </c>
    </row>
    <row r="449" spans="1:9" x14ac:dyDescent="0.2">
      <c r="A449">
        <v>56</v>
      </c>
      <c r="B449" t="s">
        <v>7</v>
      </c>
      <c r="C449" s="3">
        <v>25.65</v>
      </c>
      <c r="D449" s="3" t="str" cm="1">
        <f t="array" ref="D449">_xlfn.IFS(C449&lt;17,"Muito abaixo do peso",C449&lt;=18.5,"Abaixo do peso",C449&lt;=24.9,"Peso normal",C449&lt;=29.9,"Sobrepeso",C449&lt;=34.9,"Obesidade Grau 1",C449&lt;=39.9,"Obesidade Grau 2",C449&gt;39.9,"Obesidade Grau 3")</f>
        <v>Sobrepeso</v>
      </c>
      <c r="E449">
        <v>0</v>
      </c>
      <c r="F449" t="s">
        <v>10</v>
      </c>
      <c r="G449">
        <f>IF(Tabela1[[#This Row],[Fumante]]="Sim",1,0)</f>
        <v>0</v>
      </c>
      <c r="H449" t="s">
        <v>13</v>
      </c>
      <c r="I449" s="1">
        <v>1145.4021500000001</v>
      </c>
    </row>
    <row r="450" spans="1:9" x14ac:dyDescent="0.2">
      <c r="A450">
        <v>40</v>
      </c>
      <c r="B450" t="s">
        <v>7</v>
      </c>
      <c r="C450" s="3">
        <v>29.6</v>
      </c>
      <c r="D450" s="3" t="str" cm="1">
        <f t="array" ref="D450">_xlfn.IFS(C450&lt;17,"Muito abaixo do peso",C450&lt;=18.5,"Abaixo do peso",C450&lt;=24.9,"Peso normal",C450&lt;=29.9,"Sobrepeso",C450&lt;=34.9,"Obesidade Grau 1",C450&lt;=39.9,"Obesidade Grau 2",C450&gt;39.9,"Obesidade Grau 3")</f>
        <v>Sobrepeso</v>
      </c>
      <c r="E450">
        <v>0</v>
      </c>
      <c r="F450" t="s">
        <v>10</v>
      </c>
      <c r="G450">
        <f>IF(Tabela1[[#This Row],[Fumante]]="Sim",1,0)</f>
        <v>0</v>
      </c>
      <c r="H450" t="s">
        <v>12</v>
      </c>
      <c r="I450" s="1">
        <v>591.09440000000006</v>
      </c>
    </row>
    <row r="451" spans="1:9" x14ac:dyDescent="0.2">
      <c r="A451">
        <v>35</v>
      </c>
      <c r="B451" t="s">
        <v>8</v>
      </c>
      <c r="C451" s="3">
        <v>38.6</v>
      </c>
      <c r="D451" s="3" t="str" cm="1">
        <f t="array" ref="D451">_xlfn.IFS(C451&lt;17,"Muito abaixo do peso",C451&lt;=18.5,"Abaixo do peso",C451&lt;=24.9,"Peso normal",C451&lt;=29.9,"Sobrepeso",C451&lt;=34.9,"Obesidade Grau 1",C451&lt;=39.9,"Obesidade Grau 2",C451&gt;39.9,"Obesidade Grau 3")</f>
        <v>Obesidade Grau 2</v>
      </c>
      <c r="E451">
        <v>1</v>
      </c>
      <c r="F451" t="s">
        <v>10</v>
      </c>
      <c r="G451">
        <f>IF(Tabela1[[#This Row],[Fumante]]="Sim",1,0)</f>
        <v>0</v>
      </c>
      <c r="H451" t="s">
        <v>12</v>
      </c>
      <c r="I451" s="1">
        <v>476.23289999999997</v>
      </c>
    </row>
    <row r="452" spans="1:9" x14ac:dyDescent="0.2">
      <c r="A452">
        <v>39</v>
      </c>
      <c r="B452" t="s">
        <v>8</v>
      </c>
      <c r="C452" s="3">
        <v>29.6</v>
      </c>
      <c r="D452" s="3" t="str" cm="1">
        <f t="array" ref="D452">_xlfn.IFS(C452&lt;17,"Muito abaixo do peso",C452&lt;=18.5,"Abaixo do peso",C452&lt;=24.9,"Peso normal",C452&lt;=29.9,"Sobrepeso",C452&lt;=34.9,"Obesidade Grau 1",C452&lt;=39.9,"Obesidade Grau 2",C452&gt;39.9,"Obesidade Grau 3")</f>
        <v>Sobrepeso</v>
      </c>
      <c r="E452">
        <v>4</v>
      </c>
      <c r="F452" t="s">
        <v>10</v>
      </c>
      <c r="G452">
        <f>IF(Tabela1[[#This Row],[Fumante]]="Sim",1,0)</f>
        <v>0</v>
      </c>
      <c r="H452" t="s">
        <v>12</v>
      </c>
      <c r="I452" s="1">
        <v>751.22669999999994</v>
      </c>
    </row>
    <row r="453" spans="1:9" x14ac:dyDescent="0.2">
      <c r="A453">
        <v>30</v>
      </c>
      <c r="B453" t="s">
        <v>8</v>
      </c>
      <c r="C453" s="3">
        <v>24.13</v>
      </c>
      <c r="D453" s="3" t="str" cm="1">
        <f t="array" ref="D453">_xlfn.IFS(C453&lt;17,"Muito abaixo do peso",C453&lt;=18.5,"Abaixo do peso",C453&lt;=24.9,"Peso normal",C453&lt;=29.9,"Sobrepeso",C453&lt;=34.9,"Obesidade Grau 1",C453&lt;=39.9,"Obesidade Grau 2",C453&gt;39.9,"Obesidade Grau 3")</f>
        <v>Peso normal</v>
      </c>
      <c r="E453">
        <v>1</v>
      </c>
      <c r="F453" t="s">
        <v>10</v>
      </c>
      <c r="G453">
        <f>IF(Tabela1[[#This Row],[Fumante]]="Sim",1,0)</f>
        <v>0</v>
      </c>
      <c r="H453" t="s">
        <v>13</v>
      </c>
      <c r="I453" s="1">
        <v>403.22406999999998</v>
      </c>
    </row>
    <row r="454" spans="1:9" x14ac:dyDescent="0.2">
      <c r="A454">
        <v>24</v>
      </c>
      <c r="B454" t="s">
        <v>8</v>
      </c>
      <c r="C454" s="3">
        <v>23.4</v>
      </c>
      <c r="D454" s="3" t="str" cm="1">
        <f t="array" ref="D454">_xlfn.IFS(C454&lt;17,"Muito abaixo do peso",C454&lt;=18.5,"Abaixo do peso",C454&lt;=24.9,"Peso normal",C454&lt;=29.9,"Sobrepeso",C454&lt;=34.9,"Obesidade Grau 1",C454&lt;=39.9,"Obesidade Grau 2",C454&gt;39.9,"Obesidade Grau 3")</f>
        <v>Peso normal</v>
      </c>
      <c r="E454">
        <v>0</v>
      </c>
      <c r="F454" t="s">
        <v>10</v>
      </c>
      <c r="G454">
        <f>IF(Tabela1[[#This Row],[Fumante]]="Sim",1,0)</f>
        <v>0</v>
      </c>
      <c r="H454" t="s">
        <v>12</v>
      </c>
      <c r="I454" s="1">
        <v>196.9614</v>
      </c>
    </row>
    <row r="455" spans="1:9" x14ac:dyDescent="0.2">
      <c r="A455">
        <v>20</v>
      </c>
      <c r="B455" t="s">
        <v>8</v>
      </c>
      <c r="C455" s="3">
        <v>29.734999999999999</v>
      </c>
      <c r="D455" s="3" t="str" cm="1">
        <f t="array" ref="D455">_xlfn.IFS(C455&lt;17,"Muito abaixo do peso",C455&lt;=18.5,"Abaixo do peso",C455&lt;=24.9,"Peso normal",C455&lt;=29.9,"Sobrepeso",C455&lt;=34.9,"Obesidade Grau 1",C455&lt;=39.9,"Obesidade Grau 2",C455&gt;39.9,"Obesidade Grau 3")</f>
        <v>Sobrepeso</v>
      </c>
      <c r="E455">
        <v>0</v>
      </c>
      <c r="F455" t="s">
        <v>10</v>
      </c>
      <c r="G455">
        <f>IF(Tabela1[[#This Row],[Fumante]]="Sim",1,0)</f>
        <v>0</v>
      </c>
      <c r="H455" t="s">
        <v>13</v>
      </c>
      <c r="I455" s="1">
        <v>176.95316499999998</v>
      </c>
    </row>
    <row r="456" spans="1:9" x14ac:dyDescent="0.2">
      <c r="A456">
        <v>32</v>
      </c>
      <c r="B456" t="s">
        <v>8</v>
      </c>
      <c r="C456" s="3">
        <v>46.53</v>
      </c>
      <c r="D456" s="3" t="str" cm="1">
        <f t="array" ref="D456">_xlfn.IFS(C456&lt;17,"Muito abaixo do peso",C456&lt;=18.5,"Abaixo do peso",C456&lt;=24.9,"Peso normal",C456&lt;=29.9,"Sobrepeso",C456&lt;=34.9,"Obesidade Grau 1",C456&lt;=39.9,"Obesidade Grau 2",C456&gt;39.9,"Obesidade Grau 3")</f>
        <v>Obesidade Grau 3</v>
      </c>
      <c r="E456">
        <v>2</v>
      </c>
      <c r="F456" t="s">
        <v>10</v>
      </c>
      <c r="G456">
        <f>IF(Tabela1[[#This Row],[Fumante]]="Sim",1,0)</f>
        <v>0</v>
      </c>
      <c r="H456" t="s">
        <v>11</v>
      </c>
      <c r="I456" s="1">
        <v>468.63887000000005</v>
      </c>
    </row>
    <row r="457" spans="1:9" x14ac:dyDescent="0.2">
      <c r="A457">
        <v>59</v>
      </c>
      <c r="B457" t="s">
        <v>8</v>
      </c>
      <c r="C457" s="3">
        <v>37.4</v>
      </c>
      <c r="D457" s="3" t="str" cm="1">
        <f t="array" ref="D457">_xlfn.IFS(C457&lt;17,"Muito abaixo do peso",C457&lt;=18.5,"Abaixo do peso",C457&lt;=24.9,"Peso normal",C457&lt;=29.9,"Sobrepeso",C457&lt;=34.9,"Obesidade Grau 1",C457&lt;=39.9,"Obesidade Grau 2",C457&gt;39.9,"Obesidade Grau 3")</f>
        <v>Obesidade Grau 2</v>
      </c>
      <c r="E457">
        <v>0</v>
      </c>
      <c r="F457" t="s">
        <v>10</v>
      </c>
      <c r="G457">
        <f>IF(Tabela1[[#This Row],[Fumante]]="Sim",1,0)</f>
        <v>0</v>
      </c>
      <c r="H457" t="s">
        <v>12</v>
      </c>
      <c r="I457" s="1">
        <v>2179.7000400000002</v>
      </c>
    </row>
    <row r="458" spans="1:9" x14ac:dyDescent="0.2">
      <c r="A458">
        <v>55</v>
      </c>
      <c r="B458" t="s">
        <v>7</v>
      </c>
      <c r="C458" s="3">
        <v>30.14</v>
      </c>
      <c r="D458" s="3" t="str" cm="1">
        <f t="array" ref="D458">_xlfn.IFS(C458&lt;17,"Muito abaixo do peso",C458&lt;=18.5,"Abaixo do peso",C458&lt;=24.9,"Peso normal",C458&lt;=29.9,"Sobrepeso",C458&lt;=34.9,"Obesidade Grau 1",C458&lt;=39.9,"Obesidade Grau 2",C458&gt;39.9,"Obesidade Grau 3")</f>
        <v>Obesidade Grau 1</v>
      </c>
      <c r="E458">
        <v>2</v>
      </c>
      <c r="F458" t="s">
        <v>10</v>
      </c>
      <c r="G458">
        <f>IF(Tabela1[[#This Row],[Fumante]]="Sim",1,0)</f>
        <v>0</v>
      </c>
      <c r="H458" t="s">
        <v>11</v>
      </c>
      <c r="I458" s="1">
        <v>1188.19696</v>
      </c>
    </row>
    <row r="459" spans="1:9" x14ac:dyDescent="0.2">
      <c r="A459">
        <v>57</v>
      </c>
      <c r="B459" t="s">
        <v>7</v>
      </c>
      <c r="C459" s="3">
        <v>30.495000000000001</v>
      </c>
      <c r="D459" s="3" t="str" cm="1">
        <f t="array" ref="D459">_xlfn.IFS(C459&lt;17,"Muito abaixo do peso",C459&lt;=18.5,"Abaixo do peso",C459&lt;=24.9,"Peso normal",C459&lt;=29.9,"Sobrepeso",C459&lt;=34.9,"Obesidade Grau 1",C459&lt;=39.9,"Obesidade Grau 2",C459&gt;39.9,"Obesidade Grau 3")</f>
        <v>Obesidade Grau 1</v>
      </c>
      <c r="E459">
        <v>0</v>
      </c>
      <c r="F459" t="s">
        <v>10</v>
      </c>
      <c r="G459">
        <f>IF(Tabela1[[#This Row],[Fumante]]="Sim",1,0)</f>
        <v>0</v>
      </c>
      <c r="H459" t="s">
        <v>13</v>
      </c>
      <c r="I459" s="1">
        <v>1184.077505</v>
      </c>
    </row>
    <row r="460" spans="1:9" x14ac:dyDescent="0.2">
      <c r="A460">
        <v>56</v>
      </c>
      <c r="B460" t="s">
        <v>8</v>
      </c>
      <c r="C460" s="3">
        <v>39.6</v>
      </c>
      <c r="D460" s="3" t="str" cm="1">
        <f t="array" ref="D460">_xlfn.IFS(C460&lt;17,"Muito abaixo do peso",C460&lt;=18.5,"Abaixo do peso",C460&lt;=24.9,"Peso normal",C460&lt;=29.9,"Sobrepeso",C460&lt;=34.9,"Obesidade Grau 1",C460&lt;=39.9,"Obesidade Grau 2",C460&gt;39.9,"Obesidade Grau 3")</f>
        <v>Obesidade Grau 2</v>
      </c>
      <c r="E460">
        <v>0</v>
      </c>
      <c r="F460" t="s">
        <v>10</v>
      </c>
      <c r="G460">
        <f>IF(Tabela1[[#This Row],[Fumante]]="Sim",1,0)</f>
        <v>0</v>
      </c>
      <c r="H460" t="s">
        <v>12</v>
      </c>
      <c r="I460" s="1">
        <v>1060.1412</v>
      </c>
    </row>
    <row r="461" spans="1:9" x14ac:dyDescent="0.2">
      <c r="A461">
        <v>40</v>
      </c>
      <c r="B461" t="s">
        <v>7</v>
      </c>
      <c r="C461" s="3">
        <v>33</v>
      </c>
      <c r="D461" s="3" t="str" cm="1">
        <f t="array" ref="D461">_xlfn.IFS(C461&lt;17,"Muito abaixo do peso",C461&lt;=18.5,"Abaixo do peso",C461&lt;=24.9,"Peso normal",C461&lt;=29.9,"Sobrepeso",C461&lt;=34.9,"Obesidade Grau 1",C461&lt;=39.9,"Obesidade Grau 2",C461&gt;39.9,"Obesidade Grau 3")</f>
        <v>Obesidade Grau 1</v>
      </c>
      <c r="E461">
        <v>3</v>
      </c>
      <c r="F461" t="s">
        <v>10</v>
      </c>
      <c r="G461">
        <f>IF(Tabela1[[#This Row],[Fumante]]="Sim",1,0)</f>
        <v>0</v>
      </c>
      <c r="H461" t="s">
        <v>11</v>
      </c>
      <c r="I461" s="1">
        <v>768.26700000000005</v>
      </c>
    </row>
    <row r="462" spans="1:9" x14ac:dyDescent="0.2">
      <c r="A462">
        <v>49</v>
      </c>
      <c r="B462" t="s">
        <v>7</v>
      </c>
      <c r="C462" s="3">
        <v>36.630000000000003</v>
      </c>
      <c r="D462" s="3" t="str" cm="1">
        <f t="array" ref="D462">_xlfn.IFS(C462&lt;17,"Muito abaixo do peso",C462&lt;=18.5,"Abaixo do peso",C462&lt;=24.9,"Peso normal",C462&lt;=29.9,"Sobrepeso",C462&lt;=34.9,"Obesidade Grau 1",C462&lt;=39.9,"Obesidade Grau 2",C462&gt;39.9,"Obesidade Grau 3")</f>
        <v>Obesidade Grau 2</v>
      </c>
      <c r="E462">
        <v>3</v>
      </c>
      <c r="F462" t="s">
        <v>10</v>
      </c>
      <c r="G462">
        <f>IF(Tabela1[[#This Row],[Fumante]]="Sim",1,0)</f>
        <v>0</v>
      </c>
      <c r="H462" t="s">
        <v>11</v>
      </c>
      <c r="I462" s="1">
        <v>1038.14787</v>
      </c>
    </row>
    <row r="463" spans="1:9" x14ac:dyDescent="0.2">
      <c r="A463">
        <v>42</v>
      </c>
      <c r="B463" t="s">
        <v>8</v>
      </c>
      <c r="C463" s="3">
        <v>30</v>
      </c>
      <c r="D463" s="3" t="str" cm="1">
        <f t="array" ref="D463">_xlfn.IFS(C463&lt;17,"Muito abaixo do peso",C463&lt;=18.5,"Abaixo do peso",C463&lt;=24.9,"Peso normal",C463&lt;=29.9,"Sobrepeso",C463&lt;=34.9,"Obesidade Grau 1",C463&lt;=39.9,"Obesidade Grau 2",C463&gt;39.9,"Obesidade Grau 3")</f>
        <v>Obesidade Grau 1</v>
      </c>
      <c r="E463">
        <v>0</v>
      </c>
      <c r="F463" t="s">
        <v>9</v>
      </c>
      <c r="G463">
        <f>IF(Tabela1[[#This Row],[Fumante]]="Sim",1,0)</f>
        <v>1</v>
      </c>
      <c r="H463" t="s">
        <v>12</v>
      </c>
      <c r="I463" s="1">
        <v>2214.4031999999997</v>
      </c>
    </row>
    <row r="464" spans="1:9" x14ac:dyDescent="0.2">
      <c r="A464">
        <v>62</v>
      </c>
      <c r="B464" t="s">
        <v>7</v>
      </c>
      <c r="C464" s="3">
        <v>38.094999999999999</v>
      </c>
      <c r="D464" s="3" t="str" cm="1">
        <f t="array" ref="D464">_xlfn.IFS(C464&lt;17,"Muito abaixo do peso",C464&lt;=18.5,"Abaixo do peso",C464&lt;=24.9,"Peso normal",C464&lt;=29.9,"Sobrepeso",C464&lt;=34.9,"Obesidade Grau 1",C464&lt;=39.9,"Obesidade Grau 2",C464&gt;39.9,"Obesidade Grau 3")</f>
        <v>Obesidade Grau 2</v>
      </c>
      <c r="E464">
        <v>2</v>
      </c>
      <c r="F464" t="s">
        <v>10</v>
      </c>
      <c r="G464">
        <f>IF(Tabela1[[#This Row],[Fumante]]="Sim",1,0)</f>
        <v>0</v>
      </c>
      <c r="H464" t="s">
        <v>14</v>
      </c>
      <c r="I464" s="1">
        <v>1523.0324049999999</v>
      </c>
    </row>
    <row r="465" spans="1:9" x14ac:dyDescent="0.2">
      <c r="A465">
        <v>56</v>
      </c>
      <c r="B465" t="s">
        <v>8</v>
      </c>
      <c r="C465" s="3">
        <v>25.934999999999999</v>
      </c>
      <c r="D465" s="3" t="str" cm="1">
        <f t="array" ref="D465">_xlfn.IFS(C465&lt;17,"Muito abaixo do peso",C465&lt;=18.5,"Abaixo do peso",C465&lt;=24.9,"Peso normal",C465&lt;=29.9,"Sobrepeso",C465&lt;=34.9,"Obesidade Grau 1",C465&lt;=39.9,"Obesidade Grau 2",C465&gt;39.9,"Obesidade Grau 3")</f>
        <v>Sobrepeso</v>
      </c>
      <c r="E465">
        <v>0</v>
      </c>
      <c r="F465" t="s">
        <v>10</v>
      </c>
      <c r="G465">
        <f>IF(Tabela1[[#This Row],[Fumante]]="Sim",1,0)</f>
        <v>0</v>
      </c>
      <c r="H465" t="s">
        <v>14</v>
      </c>
      <c r="I465" s="1">
        <v>1116.5417649999999</v>
      </c>
    </row>
    <row r="466" spans="1:9" x14ac:dyDescent="0.2">
      <c r="A466">
        <v>19</v>
      </c>
      <c r="B466" t="s">
        <v>8</v>
      </c>
      <c r="C466" s="3">
        <v>25.175000000000001</v>
      </c>
      <c r="D466" s="3" t="str" cm="1">
        <f t="array" ref="D466">_xlfn.IFS(C466&lt;17,"Muito abaixo do peso",C466&lt;=18.5,"Abaixo do peso",C466&lt;=24.9,"Peso normal",C466&lt;=29.9,"Sobrepeso",C466&lt;=34.9,"Obesidade Grau 1",C466&lt;=39.9,"Obesidade Grau 2",C466&gt;39.9,"Obesidade Grau 3")</f>
        <v>Sobrepeso</v>
      </c>
      <c r="E466">
        <v>0</v>
      </c>
      <c r="F466" t="s">
        <v>10</v>
      </c>
      <c r="G466">
        <f>IF(Tabela1[[#This Row],[Fumante]]="Sim",1,0)</f>
        <v>0</v>
      </c>
      <c r="H466" t="s">
        <v>13</v>
      </c>
      <c r="I466" s="1">
        <v>163.20362500000002</v>
      </c>
    </row>
    <row r="467" spans="1:9" x14ac:dyDescent="0.2">
      <c r="A467">
        <v>30</v>
      </c>
      <c r="B467" t="s">
        <v>7</v>
      </c>
      <c r="C467" s="3">
        <v>28.38</v>
      </c>
      <c r="D467" s="3" t="str" cm="1">
        <f t="array" ref="D467">_xlfn.IFS(C467&lt;17,"Muito abaixo do peso",C467&lt;=18.5,"Abaixo do peso",C467&lt;=24.9,"Peso normal",C467&lt;=29.9,"Sobrepeso",C467&lt;=34.9,"Obesidade Grau 1",C467&lt;=39.9,"Obesidade Grau 2",C467&gt;39.9,"Obesidade Grau 3")</f>
        <v>Sobrepeso</v>
      </c>
      <c r="E467">
        <v>1</v>
      </c>
      <c r="F467" t="s">
        <v>9</v>
      </c>
      <c r="G467">
        <f>IF(Tabela1[[#This Row],[Fumante]]="Sim",1,0)</f>
        <v>1</v>
      </c>
      <c r="H467" t="s">
        <v>11</v>
      </c>
      <c r="I467" s="1">
        <v>1952.1968199999999</v>
      </c>
    </row>
    <row r="468" spans="1:9" x14ac:dyDescent="0.2">
      <c r="A468">
        <v>60</v>
      </c>
      <c r="B468" t="s">
        <v>7</v>
      </c>
      <c r="C468" s="3">
        <v>28.7</v>
      </c>
      <c r="D468" s="3" t="str" cm="1">
        <f t="array" ref="D468">_xlfn.IFS(C468&lt;17,"Muito abaixo do peso",C468&lt;=18.5,"Abaixo do peso",C468&lt;=24.9,"Peso normal",C468&lt;=29.9,"Sobrepeso",C468&lt;=34.9,"Obesidade Grau 1",C468&lt;=39.9,"Obesidade Grau 2",C468&gt;39.9,"Obesidade Grau 3")</f>
        <v>Sobrepeso</v>
      </c>
      <c r="E468">
        <v>1</v>
      </c>
      <c r="F468" t="s">
        <v>10</v>
      </c>
      <c r="G468">
        <f>IF(Tabela1[[#This Row],[Fumante]]="Sim",1,0)</f>
        <v>0</v>
      </c>
      <c r="H468" t="s">
        <v>12</v>
      </c>
      <c r="I468" s="1">
        <v>1322.4693</v>
      </c>
    </row>
    <row r="469" spans="1:9" x14ac:dyDescent="0.2">
      <c r="A469">
        <v>56</v>
      </c>
      <c r="B469" t="s">
        <v>7</v>
      </c>
      <c r="C469" s="3">
        <v>33.82</v>
      </c>
      <c r="D469" s="3" t="str" cm="1">
        <f t="array" ref="D469">_xlfn.IFS(C469&lt;17,"Muito abaixo do peso",C469&lt;=18.5,"Abaixo do peso",C469&lt;=24.9,"Peso normal",C469&lt;=29.9,"Sobrepeso",C469&lt;=34.9,"Obesidade Grau 1",C469&lt;=39.9,"Obesidade Grau 2",C469&gt;39.9,"Obesidade Grau 3")</f>
        <v>Obesidade Grau 1</v>
      </c>
      <c r="E469">
        <v>2</v>
      </c>
      <c r="F469" t="s">
        <v>10</v>
      </c>
      <c r="G469">
        <f>IF(Tabela1[[#This Row],[Fumante]]="Sim",1,0)</f>
        <v>0</v>
      </c>
      <c r="H469" t="s">
        <v>13</v>
      </c>
      <c r="I469" s="1">
        <v>1264.3377800000001</v>
      </c>
    </row>
    <row r="470" spans="1:9" x14ac:dyDescent="0.2">
      <c r="A470">
        <v>28</v>
      </c>
      <c r="B470" t="s">
        <v>7</v>
      </c>
      <c r="C470" s="3">
        <v>24.32</v>
      </c>
      <c r="D470" s="3" t="str" cm="1">
        <f t="array" ref="D470">_xlfn.IFS(C470&lt;17,"Muito abaixo do peso",C470&lt;=18.5,"Abaixo do peso",C470&lt;=24.9,"Peso normal",C470&lt;=29.9,"Sobrepeso",C470&lt;=34.9,"Obesidade Grau 1",C470&lt;=39.9,"Obesidade Grau 2",C470&gt;39.9,"Obesidade Grau 3")</f>
        <v>Peso normal</v>
      </c>
      <c r="E470">
        <v>1</v>
      </c>
      <c r="F470" t="s">
        <v>10</v>
      </c>
      <c r="G470">
        <f>IF(Tabela1[[#This Row],[Fumante]]="Sim",1,0)</f>
        <v>0</v>
      </c>
      <c r="H470" t="s">
        <v>14</v>
      </c>
      <c r="I470" s="1">
        <v>2328.89284</v>
      </c>
    </row>
    <row r="471" spans="1:9" x14ac:dyDescent="0.2">
      <c r="A471">
        <v>18</v>
      </c>
      <c r="B471" t="s">
        <v>7</v>
      </c>
      <c r="C471" s="3">
        <v>24.09</v>
      </c>
      <c r="D471" s="3" t="str" cm="1">
        <f t="array" ref="D471">_xlfn.IFS(C471&lt;17,"Muito abaixo do peso",C471&lt;=18.5,"Abaixo do peso",C471&lt;=24.9,"Peso normal",C471&lt;=29.9,"Sobrepeso",C471&lt;=34.9,"Obesidade Grau 1",C471&lt;=39.9,"Obesidade Grau 2",C471&gt;39.9,"Obesidade Grau 3")</f>
        <v>Peso normal</v>
      </c>
      <c r="E471">
        <v>1</v>
      </c>
      <c r="F471" t="s">
        <v>10</v>
      </c>
      <c r="G471">
        <f>IF(Tabela1[[#This Row],[Fumante]]="Sim",1,0)</f>
        <v>0</v>
      </c>
      <c r="H471" t="s">
        <v>11</v>
      </c>
      <c r="I471" s="1">
        <v>220.10971000000001</v>
      </c>
    </row>
    <row r="472" spans="1:9" x14ac:dyDescent="0.2">
      <c r="A472">
        <v>27</v>
      </c>
      <c r="B472" t="s">
        <v>8</v>
      </c>
      <c r="C472" s="3">
        <v>32.67</v>
      </c>
      <c r="D472" s="3" t="str" cm="1">
        <f t="array" ref="D472">_xlfn.IFS(C472&lt;17,"Muito abaixo do peso",C472&lt;=18.5,"Abaixo do peso",C472&lt;=24.9,"Peso normal",C472&lt;=29.9,"Sobrepeso",C472&lt;=34.9,"Obesidade Grau 1",C472&lt;=39.9,"Obesidade Grau 2",C472&gt;39.9,"Obesidade Grau 3")</f>
        <v>Obesidade Grau 1</v>
      </c>
      <c r="E472">
        <v>0</v>
      </c>
      <c r="F472" t="s">
        <v>10</v>
      </c>
      <c r="G472">
        <f>IF(Tabela1[[#This Row],[Fumante]]="Sim",1,0)</f>
        <v>0</v>
      </c>
      <c r="H472" t="s">
        <v>11</v>
      </c>
      <c r="I472" s="1">
        <v>249.70383000000001</v>
      </c>
    </row>
    <row r="473" spans="1:9" x14ac:dyDescent="0.2">
      <c r="A473">
        <v>18</v>
      </c>
      <c r="B473" t="s">
        <v>7</v>
      </c>
      <c r="C473" s="3">
        <v>30.114999999999998</v>
      </c>
      <c r="D473" s="3" t="str" cm="1">
        <f t="array" ref="D473">_xlfn.IFS(C473&lt;17,"Muito abaixo do peso",C473&lt;=18.5,"Abaixo do peso",C473&lt;=24.9,"Peso normal",C473&lt;=29.9,"Sobrepeso",C473&lt;=34.9,"Obesidade Grau 1",C473&lt;=39.9,"Obesidade Grau 2",C473&gt;39.9,"Obesidade Grau 3")</f>
        <v>Obesidade Grau 1</v>
      </c>
      <c r="E473">
        <v>0</v>
      </c>
      <c r="F473" t="s">
        <v>10</v>
      </c>
      <c r="G473">
        <f>IF(Tabela1[[#This Row],[Fumante]]="Sim",1,0)</f>
        <v>0</v>
      </c>
      <c r="H473" t="s">
        <v>14</v>
      </c>
      <c r="I473" s="1">
        <v>220.347185</v>
      </c>
    </row>
    <row r="474" spans="1:9" x14ac:dyDescent="0.2">
      <c r="A474">
        <v>19</v>
      </c>
      <c r="B474" t="s">
        <v>7</v>
      </c>
      <c r="C474" s="3">
        <v>29.8</v>
      </c>
      <c r="D474" s="3" t="str" cm="1">
        <f t="array" ref="D474">_xlfn.IFS(C474&lt;17,"Muito abaixo do peso",C474&lt;=18.5,"Abaixo do peso",C474&lt;=24.9,"Peso normal",C474&lt;=29.9,"Sobrepeso",C474&lt;=34.9,"Obesidade Grau 1",C474&lt;=39.9,"Obesidade Grau 2",C474&gt;39.9,"Obesidade Grau 3")</f>
        <v>Sobrepeso</v>
      </c>
      <c r="E474">
        <v>0</v>
      </c>
      <c r="F474" t="s">
        <v>10</v>
      </c>
      <c r="G474">
        <f>IF(Tabela1[[#This Row],[Fumante]]="Sim",1,0)</f>
        <v>0</v>
      </c>
      <c r="H474" t="s">
        <v>12</v>
      </c>
      <c r="I474" s="1">
        <v>174.44649999999999</v>
      </c>
    </row>
    <row r="475" spans="1:9" x14ac:dyDescent="0.2">
      <c r="A475">
        <v>47</v>
      </c>
      <c r="B475" t="s">
        <v>7</v>
      </c>
      <c r="C475" s="3">
        <v>33.344999999999999</v>
      </c>
      <c r="D475" s="3" t="str" cm="1">
        <f t="array" ref="D475">_xlfn.IFS(C475&lt;17,"Muito abaixo do peso",C475&lt;=18.5,"Abaixo do peso",C475&lt;=24.9,"Peso normal",C475&lt;=29.9,"Sobrepeso",C475&lt;=34.9,"Obesidade Grau 1",C475&lt;=39.9,"Obesidade Grau 2",C475&gt;39.9,"Obesidade Grau 3")</f>
        <v>Obesidade Grau 1</v>
      </c>
      <c r="E475">
        <v>0</v>
      </c>
      <c r="F475" t="s">
        <v>10</v>
      </c>
      <c r="G475">
        <f>IF(Tabela1[[#This Row],[Fumante]]="Sim",1,0)</f>
        <v>0</v>
      </c>
      <c r="H475" t="s">
        <v>14</v>
      </c>
      <c r="I475" s="1">
        <v>2087.8784430000001</v>
      </c>
    </row>
    <row r="476" spans="1:9" x14ac:dyDescent="0.2">
      <c r="A476">
        <v>54</v>
      </c>
      <c r="B476" t="s">
        <v>8</v>
      </c>
      <c r="C476" s="3">
        <v>25.1</v>
      </c>
      <c r="D476" s="3" t="str" cm="1">
        <f t="array" ref="D476">_xlfn.IFS(C476&lt;17,"Muito abaixo do peso",C476&lt;=18.5,"Abaixo do peso",C476&lt;=24.9,"Peso normal",C476&lt;=29.9,"Sobrepeso",C476&lt;=34.9,"Obesidade Grau 1",C476&lt;=39.9,"Obesidade Grau 2",C476&gt;39.9,"Obesidade Grau 3")</f>
        <v>Sobrepeso</v>
      </c>
      <c r="E476">
        <v>3</v>
      </c>
      <c r="F476" t="s">
        <v>9</v>
      </c>
      <c r="G476">
        <f>IF(Tabela1[[#This Row],[Fumante]]="Sim",1,0)</f>
        <v>1</v>
      </c>
      <c r="H476" t="s">
        <v>12</v>
      </c>
      <c r="I476" s="1">
        <v>2538.2296999999999</v>
      </c>
    </row>
    <row r="477" spans="1:9" x14ac:dyDescent="0.2">
      <c r="A477">
        <v>61</v>
      </c>
      <c r="B477" t="s">
        <v>8</v>
      </c>
      <c r="C477" s="3">
        <v>28.31</v>
      </c>
      <c r="D477" s="3" t="str" cm="1">
        <f t="array" ref="D477">_xlfn.IFS(C477&lt;17,"Muito abaixo do peso",C477&lt;=18.5,"Abaixo do peso",C477&lt;=24.9,"Peso normal",C477&lt;=29.9,"Sobrepeso",C477&lt;=34.9,"Obesidade Grau 1",C477&lt;=39.9,"Obesidade Grau 2",C477&gt;39.9,"Obesidade Grau 3")</f>
        <v>Sobrepeso</v>
      </c>
      <c r="E477">
        <v>1</v>
      </c>
      <c r="F477" t="s">
        <v>9</v>
      </c>
      <c r="G477">
        <f>IF(Tabela1[[#This Row],[Fumante]]="Sim",1,0)</f>
        <v>1</v>
      </c>
      <c r="H477" t="s">
        <v>13</v>
      </c>
      <c r="I477" s="1">
        <v>2886.8663900000001</v>
      </c>
    </row>
    <row r="478" spans="1:9" x14ac:dyDescent="0.2">
      <c r="A478">
        <v>24</v>
      </c>
      <c r="B478" t="s">
        <v>8</v>
      </c>
      <c r="C478" s="3">
        <v>28.5</v>
      </c>
      <c r="D478" s="3" t="str" cm="1">
        <f t="array" ref="D478">_xlfn.IFS(C478&lt;17,"Muito abaixo do peso",C478&lt;=18.5,"Abaixo do peso",C478&lt;=24.9,"Peso normal",C478&lt;=29.9,"Sobrepeso",C478&lt;=34.9,"Obesidade Grau 1",C478&lt;=39.9,"Obesidade Grau 2",C478&gt;39.9,"Obesidade Grau 3")</f>
        <v>Sobrepeso</v>
      </c>
      <c r="E478">
        <v>0</v>
      </c>
      <c r="F478" t="s">
        <v>9</v>
      </c>
      <c r="G478">
        <f>IF(Tabela1[[#This Row],[Fumante]]="Sim",1,0)</f>
        <v>1</v>
      </c>
      <c r="H478" t="s">
        <v>14</v>
      </c>
      <c r="I478" s="1">
        <v>3514.7528480000001</v>
      </c>
    </row>
    <row r="479" spans="1:9" x14ac:dyDescent="0.2">
      <c r="A479">
        <v>25</v>
      </c>
      <c r="B479" t="s">
        <v>8</v>
      </c>
      <c r="C479" s="3">
        <v>35.625</v>
      </c>
      <c r="D479" s="3" t="str" cm="1">
        <f t="array" ref="D479">_xlfn.IFS(C479&lt;17,"Muito abaixo do peso",C479&lt;=18.5,"Abaixo do peso",C479&lt;=24.9,"Peso normal",C479&lt;=29.9,"Sobrepeso",C479&lt;=34.9,"Obesidade Grau 1",C479&lt;=39.9,"Obesidade Grau 2",C479&gt;39.9,"Obesidade Grau 3")</f>
        <v>Obesidade Grau 2</v>
      </c>
      <c r="E479">
        <v>0</v>
      </c>
      <c r="F479" t="s">
        <v>10</v>
      </c>
      <c r="G479">
        <f>IF(Tabela1[[#This Row],[Fumante]]="Sim",1,0)</f>
        <v>0</v>
      </c>
      <c r="H479" t="s">
        <v>13</v>
      </c>
      <c r="I479" s="1">
        <v>253.43937500000001</v>
      </c>
    </row>
    <row r="480" spans="1:9" x14ac:dyDescent="0.2">
      <c r="A480">
        <v>21</v>
      </c>
      <c r="B480" t="s">
        <v>8</v>
      </c>
      <c r="C480" s="3">
        <v>36.85</v>
      </c>
      <c r="D480" s="3" t="str" cm="1">
        <f t="array" ref="D480">_xlfn.IFS(C480&lt;17,"Muito abaixo do peso",C480&lt;=18.5,"Abaixo do peso",C480&lt;=24.9,"Peso normal",C480&lt;=29.9,"Sobrepeso",C480&lt;=34.9,"Obesidade Grau 1",C480&lt;=39.9,"Obesidade Grau 2",C480&gt;39.9,"Obesidade Grau 3")</f>
        <v>Obesidade Grau 2</v>
      </c>
      <c r="E480">
        <v>0</v>
      </c>
      <c r="F480" t="s">
        <v>10</v>
      </c>
      <c r="G480">
        <f>IF(Tabela1[[#This Row],[Fumante]]="Sim",1,0)</f>
        <v>0</v>
      </c>
      <c r="H480" t="s">
        <v>11</v>
      </c>
      <c r="I480" s="1">
        <v>153.43045000000001</v>
      </c>
    </row>
    <row r="481" spans="1:9" x14ac:dyDescent="0.2">
      <c r="A481">
        <v>23</v>
      </c>
      <c r="B481" t="s">
        <v>8</v>
      </c>
      <c r="C481" s="3">
        <v>32.56</v>
      </c>
      <c r="D481" s="3" t="str" cm="1">
        <f t="array" ref="D481">_xlfn.IFS(C481&lt;17,"Muito abaixo do peso",C481&lt;=18.5,"Abaixo do peso",C481&lt;=24.9,"Peso normal",C481&lt;=29.9,"Sobrepeso",C481&lt;=34.9,"Obesidade Grau 1",C481&lt;=39.9,"Obesidade Grau 2",C481&gt;39.9,"Obesidade Grau 3")</f>
        <v>Obesidade Grau 1</v>
      </c>
      <c r="E481">
        <v>0</v>
      </c>
      <c r="F481" t="s">
        <v>10</v>
      </c>
      <c r="G481">
        <f>IF(Tabela1[[#This Row],[Fumante]]="Sim",1,0)</f>
        <v>0</v>
      </c>
      <c r="H481" t="s">
        <v>11</v>
      </c>
      <c r="I481" s="1">
        <v>182.42854</v>
      </c>
    </row>
    <row r="482" spans="1:9" x14ac:dyDescent="0.2">
      <c r="A482">
        <v>63</v>
      </c>
      <c r="B482" t="s">
        <v>8</v>
      </c>
      <c r="C482" s="3">
        <v>41.325000000000003</v>
      </c>
      <c r="D482" s="3" t="str" cm="1">
        <f t="array" ref="D482">_xlfn.IFS(C482&lt;17,"Muito abaixo do peso",C482&lt;=18.5,"Abaixo do peso",C482&lt;=24.9,"Peso normal",C482&lt;=29.9,"Sobrepeso",C482&lt;=34.9,"Obesidade Grau 1",C482&lt;=39.9,"Obesidade Grau 2",C482&gt;39.9,"Obesidade Grau 3")</f>
        <v>Obesidade Grau 3</v>
      </c>
      <c r="E482">
        <v>3</v>
      </c>
      <c r="F482" t="s">
        <v>10</v>
      </c>
      <c r="G482">
        <f>IF(Tabela1[[#This Row],[Fumante]]="Sim",1,0)</f>
        <v>0</v>
      </c>
      <c r="H482" t="s">
        <v>13</v>
      </c>
      <c r="I482" s="1">
        <v>1555.518875</v>
      </c>
    </row>
    <row r="483" spans="1:9" x14ac:dyDescent="0.2">
      <c r="A483">
        <v>49</v>
      </c>
      <c r="B483" t="s">
        <v>8</v>
      </c>
      <c r="C483" s="3">
        <v>37.51</v>
      </c>
      <c r="D483" s="3" t="str" cm="1">
        <f t="array" ref="D483">_xlfn.IFS(C483&lt;17,"Muito abaixo do peso",C483&lt;=18.5,"Abaixo do peso",C483&lt;=24.9,"Peso normal",C483&lt;=29.9,"Sobrepeso",C483&lt;=34.9,"Obesidade Grau 1",C483&lt;=39.9,"Obesidade Grau 2",C483&gt;39.9,"Obesidade Grau 3")</f>
        <v>Obesidade Grau 2</v>
      </c>
      <c r="E483">
        <v>2</v>
      </c>
      <c r="F483" t="s">
        <v>10</v>
      </c>
      <c r="G483">
        <f>IF(Tabela1[[#This Row],[Fumante]]="Sim",1,0)</f>
        <v>0</v>
      </c>
      <c r="H483" t="s">
        <v>11</v>
      </c>
      <c r="I483" s="1">
        <v>930.47019</v>
      </c>
    </row>
    <row r="484" spans="1:9" x14ac:dyDescent="0.2">
      <c r="A484">
        <v>18</v>
      </c>
      <c r="B484" t="s">
        <v>7</v>
      </c>
      <c r="C484" s="3">
        <v>31.35</v>
      </c>
      <c r="D484" s="3" t="str" cm="1">
        <f t="array" ref="D484">_xlfn.IFS(C484&lt;17,"Muito abaixo do peso",C484&lt;=18.5,"Abaixo do peso",C484&lt;=24.9,"Peso normal",C484&lt;=29.9,"Sobrepeso",C484&lt;=34.9,"Obesidade Grau 1",C484&lt;=39.9,"Obesidade Grau 2",C484&gt;39.9,"Obesidade Grau 3")</f>
        <v>Obesidade Grau 1</v>
      </c>
      <c r="E484">
        <v>0</v>
      </c>
      <c r="F484" t="s">
        <v>10</v>
      </c>
      <c r="G484">
        <f>IF(Tabela1[[#This Row],[Fumante]]="Sim",1,0)</f>
        <v>0</v>
      </c>
      <c r="H484" t="s">
        <v>11</v>
      </c>
      <c r="I484" s="1">
        <v>162.21885</v>
      </c>
    </row>
    <row r="485" spans="1:9" x14ac:dyDescent="0.2">
      <c r="A485">
        <v>51</v>
      </c>
      <c r="B485" t="s">
        <v>7</v>
      </c>
      <c r="C485" s="3">
        <v>39.5</v>
      </c>
      <c r="D485" s="3" t="str" cm="1">
        <f t="array" ref="D485">_xlfn.IFS(C485&lt;17,"Muito abaixo do peso",C485&lt;=18.5,"Abaixo do peso",C485&lt;=24.9,"Peso normal",C485&lt;=29.9,"Sobrepeso",C485&lt;=34.9,"Obesidade Grau 1",C485&lt;=39.9,"Obesidade Grau 2",C485&gt;39.9,"Obesidade Grau 3")</f>
        <v>Obesidade Grau 2</v>
      </c>
      <c r="E485">
        <v>1</v>
      </c>
      <c r="F485" t="s">
        <v>10</v>
      </c>
      <c r="G485">
        <f>IF(Tabela1[[#This Row],[Fumante]]="Sim",1,0)</f>
        <v>0</v>
      </c>
      <c r="H485" t="s">
        <v>12</v>
      </c>
      <c r="I485" s="1">
        <v>988.00679999999988</v>
      </c>
    </row>
    <row r="486" spans="1:9" x14ac:dyDescent="0.2">
      <c r="A486">
        <v>48</v>
      </c>
      <c r="B486" t="s">
        <v>8</v>
      </c>
      <c r="C486" s="3">
        <v>34.299999999999997</v>
      </c>
      <c r="D486" s="3" t="str" cm="1">
        <f t="array" ref="D486">_xlfn.IFS(C486&lt;17,"Muito abaixo do peso",C486&lt;=18.5,"Abaixo do peso",C486&lt;=24.9,"Peso normal",C486&lt;=29.9,"Sobrepeso",C486&lt;=34.9,"Obesidade Grau 1",C486&lt;=39.9,"Obesidade Grau 2",C486&gt;39.9,"Obesidade Grau 3")</f>
        <v>Obesidade Grau 1</v>
      </c>
      <c r="E486">
        <v>3</v>
      </c>
      <c r="F486" t="s">
        <v>10</v>
      </c>
      <c r="G486">
        <f>IF(Tabela1[[#This Row],[Fumante]]="Sim",1,0)</f>
        <v>0</v>
      </c>
      <c r="H486" t="s">
        <v>12</v>
      </c>
      <c r="I486" s="1">
        <v>956.30290000000002</v>
      </c>
    </row>
    <row r="487" spans="1:9" x14ac:dyDescent="0.2">
      <c r="A487">
        <v>31</v>
      </c>
      <c r="B487" t="s">
        <v>7</v>
      </c>
      <c r="C487" s="3">
        <v>31.065000000000001</v>
      </c>
      <c r="D487" s="3" t="str" cm="1">
        <f t="array" ref="D487">_xlfn.IFS(C487&lt;17,"Muito abaixo do peso",C487&lt;=18.5,"Abaixo do peso",C487&lt;=24.9,"Peso normal",C487&lt;=29.9,"Sobrepeso",C487&lt;=34.9,"Obesidade Grau 1",C487&lt;=39.9,"Obesidade Grau 2",C487&gt;39.9,"Obesidade Grau 3")</f>
        <v>Obesidade Grau 1</v>
      </c>
      <c r="E487">
        <v>0</v>
      </c>
      <c r="F487" t="s">
        <v>10</v>
      </c>
      <c r="G487">
        <f>IF(Tabela1[[#This Row],[Fumante]]="Sim",1,0)</f>
        <v>0</v>
      </c>
      <c r="H487" t="s">
        <v>14</v>
      </c>
      <c r="I487" s="1">
        <v>434.70233500000006</v>
      </c>
    </row>
    <row r="488" spans="1:9" x14ac:dyDescent="0.2">
      <c r="A488">
        <v>54</v>
      </c>
      <c r="B488" t="s">
        <v>7</v>
      </c>
      <c r="C488" s="3">
        <v>21.47</v>
      </c>
      <c r="D488" s="3" t="str" cm="1">
        <f t="array" ref="D488">_xlfn.IFS(C488&lt;17,"Muito abaixo do peso",C488&lt;=18.5,"Abaixo do peso",C488&lt;=24.9,"Peso normal",C488&lt;=29.9,"Sobrepeso",C488&lt;=34.9,"Obesidade Grau 1",C488&lt;=39.9,"Obesidade Grau 2",C488&gt;39.9,"Obesidade Grau 3")</f>
        <v>Peso normal</v>
      </c>
      <c r="E488">
        <v>3</v>
      </c>
      <c r="F488" t="s">
        <v>10</v>
      </c>
      <c r="G488">
        <f>IF(Tabela1[[#This Row],[Fumante]]="Sim",1,0)</f>
        <v>0</v>
      </c>
      <c r="H488" t="s">
        <v>13</v>
      </c>
      <c r="I488" s="1">
        <v>1247.53513</v>
      </c>
    </row>
    <row r="489" spans="1:9" x14ac:dyDescent="0.2">
      <c r="A489">
        <v>19</v>
      </c>
      <c r="B489" t="s">
        <v>8</v>
      </c>
      <c r="C489" s="3">
        <v>28.7</v>
      </c>
      <c r="D489" s="3" t="str" cm="1">
        <f t="array" ref="D489">_xlfn.IFS(C489&lt;17,"Muito abaixo do peso",C489&lt;=18.5,"Abaixo do peso",C489&lt;=24.9,"Peso normal",C489&lt;=29.9,"Sobrepeso",C489&lt;=34.9,"Obesidade Grau 1",C489&lt;=39.9,"Obesidade Grau 2",C489&gt;39.9,"Obesidade Grau 3")</f>
        <v>Sobrepeso</v>
      </c>
      <c r="E489">
        <v>0</v>
      </c>
      <c r="F489" t="s">
        <v>10</v>
      </c>
      <c r="G489">
        <f>IF(Tabela1[[#This Row],[Fumante]]="Sim",1,0)</f>
        <v>0</v>
      </c>
      <c r="H489" t="s">
        <v>12</v>
      </c>
      <c r="I489" s="1">
        <v>125.39359999999999</v>
      </c>
    </row>
    <row r="490" spans="1:9" x14ac:dyDescent="0.2">
      <c r="A490">
        <v>44</v>
      </c>
      <c r="B490" t="s">
        <v>7</v>
      </c>
      <c r="C490" s="3">
        <v>38.06</v>
      </c>
      <c r="D490" s="3" t="str" cm="1">
        <f t="array" ref="D490">_xlfn.IFS(C490&lt;17,"Muito abaixo do peso",C490&lt;=18.5,"Abaixo do peso",C490&lt;=24.9,"Peso normal",C490&lt;=29.9,"Sobrepeso",C490&lt;=34.9,"Obesidade Grau 1",C490&lt;=39.9,"Obesidade Grau 2",C490&gt;39.9,"Obesidade Grau 3")</f>
        <v>Obesidade Grau 2</v>
      </c>
      <c r="E490">
        <v>0</v>
      </c>
      <c r="F490" t="s">
        <v>9</v>
      </c>
      <c r="G490">
        <f>IF(Tabela1[[#This Row],[Fumante]]="Sim",1,0)</f>
        <v>1</v>
      </c>
      <c r="H490" t="s">
        <v>11</v>
      </c>
      <c r="I490" s="1">
        <v>4888.5135609999998</v>
      </c>
    </row>
    <row r="491" spans="1:9" x14ac:dyDescent="0.2">
      <c r="A491">
        <v>53</v>
      </c>
      <c r="B491" t="s">
        <v>8</v>
      </c>
      <c r="C491" s="3">
        <v>31.16</v>
      </c>
      <c r="D491" s="3" t="str" cm="1">
        <f t="array" ref="D491">_xlfn.IFS(C491&lt;17,"Muito abaixo do peso",C491&lt;=18.5,"Abaixo do peso",C491&lt;=24.9,"Peso normal",C491&lt;=29.9,"Sobrepeso",C491&lt;=34.9,"Obesidade Grau 1",C491&lt;=39.9,"Obesidade Grau 2",C491&gt;39.9,"Obesidade Grau 3")</f>
        <v>Obesidade Grau 1</v>
      </c>
      <c r="E491">
        <v>1</v>
      </c>
      <c r="F491" t="s">
        <v>10</v>
      </c>
      <c r="G491">
        <f>IF(Tabela1[[#This Row],[Fumante]]="Sim",1,0)</f>
        <v>0</v>
      </c>
      <c r="H491" t="s">
        <v>13</v>
      </c>
      <c r="I491" s="1">
        <v>1046.19794</v>
      </c>
    </row>
    <row r="492" spans="1:9" x14ac:dyDescent="0.2">
      <c r="A492">
        <v>19</v>
      </c>
      <c r="B492" t="s">
        <v>7</v>
      </c>
      <c r="C492" s="3">
        <v>32.9</v>
      </c>
      <c r="D492" s="3" t="str" cm="1">
        <f t="array" ref="D492">_xlfn.IFS(C492&lt;17,"Muito abaixo do peso",C492&lt;=18.5,"Abaixo do peso",C492&lt;=24.9,"Peso normal",C492&lt;=29.9,"Sobrepeso",C492&lt;=34.9,"Obesidade Grau 1",C492&lt;=39.9,"Obesidade Grau 2",C492&gt;39.9,"Obesidade Grau 3")</f>
        <v>Obesidade Grau 1</v>
      </c>
      <c r="E492">
        <v>0</v>
      </c>
      <c r="F492" t="s">
        <v>10</v>
      </c>
      <c r="G492">
        <f>IF(Tabela1[[#This Row],[Fumante]]="Sim",1,0)</f>
        <v>0</v>
      </c>
      <c r="H492" t="s">
        <v>12</v>
      </c>
      <c r="I492" s="1">
        <v>174.87739999999999</v>
      </c>
    </row>
    <row r="493" spans="1:9" x14ac:dyDescent="0.2">
      <c r="A493">
        <v>61</v>
      </c>
      <c r="B493" t="s">
        <v>7</v>
      </c>
      <c r="C493" s="3">
        <v>25.08</v>
      </c>
      <c r="D493" s="3" t="str" cm="1">
        <f t="array" ref="D493">_xlfn.IFS(C493&lt;17,"Muito abaixo do peso",C493&lt;=18.5,"Abaixo do peso",C493&lt;=24.9,"Peso normal",C493&lt;=29.9,"Sobrepeso",C493&lt;=34.9,"Obesidade Grau 1",C493&lt;=39.9,"Obesidade Grau 2",C493&gt;39.9,"Obesidade Grau 3")</f>
        <v>Sobrepeso</v>
      </c>
      <c r="E493">
        <v>0</v>
      </c>
      <c r="F493" t="s">
        <v>10</v>
      </c>
      <c r="G493">
        <f>IF(Tabela1[[#This Row],[Fumante]]="Sim",1,0)</f>
        <v>0</v>
      </c>
      <c r="H493" t="s">
        <v>11</v>
      </c>
      <c r="I493" s="1">
        <v>2451.3091260000001</v>
      </c>
    </row>
    <row r="494" spans="1:9" x14ac:dyDescent="0.2">
      <c r="A494">
        <v>18</v>
      </c>
      <c r="B494" t="s">
        <v>7</v>
      </c>
      <c r="C494" s="3">
        <v>25.08</v>
      </c>
      <c r="D494" s="3" t="str" cm="1">
        <f t="array" ref="D494">_xlfn.IFS(C494&lt;17,"Muito abaixo do peso",C494&lt;=18.5,"Abaixo do peso",C494&lt;=24.9,"Peso normal",C494&lt;=29.9,"Sobrepeso",C494&lt;=34.9,"Obesidade Grau 1",C494&lt;=39.9,"Obesidade Grau 2",C494&gt;39.9,"Obesidade Grau 3")</f>
        <v>Sobrepeso</v>
      </c>
      <c r="E494">
        <v>0</v>
      </c>
      <c r="F494" t="s">
        <v>10</v>
      </c>
      <c r="G494">
        <f>IF(Tabela1[[#This Row],[Fumante]]="Sim",1,0)</f>
        <v>0</v>
      </c>
      <c r="H494" t="s">
        <v>14</v>
      </c>
      <c r="I494" s="1">
        <v>219.64731999999998</v>
      </c>
    </row>
    <row r="495" spans="1:9" x14ac:dyDescent="0.2">
      <c r="A495">
        <v>61</v>
      </c>
      <c r="B495" t="s">
        <v>8</v>
      </c>
      <c r="C495" s="3">
        <v>43.4</v>
      </c>
      <c r="D495" s="3" t="str" cm="1">
        <f t="array" ref="D495">_xlfn.IFS(C495&lt;17,"Muito abaixo do peso",C495&lt;=18.5,"Abaixo do peso",C495&lt;=24.9,"Peso normal",C495&lt;=29.9,"Sobrepeso",C495&lt;=34.9,"Obesidade Grau 1",C495&lt;=39.9,"Obesidade Grau 2",C495&gt;39.9,"Obesidade Grau 3")</f>
        <v>Obesidade Grau 3</v>
      </c>
      <c r="E495">
        <v>0</v>
      </c>
      <c r="F495" t="s">
        <v>10</v>
      </c>
      <c r="G495">
        <f>IF(Tabela1[[#This Row],[Fumante]]="Sim",1,0)</f>
        <v>0</v>
      </c>
      <c r="H495" t="s">
        <v>12</v>
      </c>
      <c r="I495" s="1">
        <v>1257.4049</v>
      </c>
    </row>
    <row r="496" spans="1:9" x14ac:dyDescent="0.2">
      <c r="A496">
        <v>21</v>
      </c>
      <c r="B496" t="s">
        <v>8</v>
      </c>
      <c r="C496" s="3">
        <v>25.7</v>
      </c>
      <c r="D496" s="3" t="str" cm="1">
        <f t="array" ref="D496">_xlfn.IFS(C496&lt;17,"Muito abaixo do peso",C496&lt;=18.5,"Abaixo do peso",C496&lt;=24.9,"Peso normal",C496&lt;=29.9,"Sobrepeso",C496&lt;=34.9,"Obesidade Grau 1",C496&lt;=39.9,"Obesidade Grau 2",C496&gt;39.9,"Obesidade Grau 3")</f>
        <v>Sobrepeso</v>
      </c>
      <c r="E496">
        <v>4</v>
      </c>
      <c r="F496" t="s">
        <v>9</v>
      </c>
      <c r="G496">
        <f>IF(Tabela1[[#This Row],[Fumante]]="Sim",1,0)</f>
        <v>1</v>
      </c>
      <c r="H496" t="s">
        <v>12</v>
      </c>
      <c r="I496" s="1">
        <v>1794.2105999999999</v>
      </c>
    </row>
    <row r="497" spans="1:9" x14ac:dyDescent="0.2">
      <c r="A497">
        <v>20</v>
      </c>
      <c r="B497" t="s">
        <v>8</v>
      </c>
      <c r="C497" s="3">
        <v>27.93</v>
      </c>
      <c r="D497" s="3" t="str" cm="1">
        <f t="array" ref="D497">_xlfn.IFS(C497&lt;17,"Muito abaixo do peso",C497&lt;=18.5,"Abaixo do peso",C497&lt;=24.9,"Peso normal",C497&lt;=29.9,"Sobrepeso",C497&lt;=34.9,"Obesidade Grau 1",C497&lt;=39.9,"Obesidade Grau 2",C497&gt;39.9,"Obesidade Grau 3")</f>
        <v>Sobrepeso</v>
      </c>
      <c r="E497">
        <v>0</v>
      </c>
      <c r="F497" t="s">
        <v>10</v>
      </c>
      <c r="G497">
        <f>IF(Tabela1[[#This Row],[Fumante]]="Sim",1,0)</f>
        <v>0</v>
      </c>
      <c r="H497" t="s">
        <v>14</v>
      </c>
      <c r="I497" s="1">
        <v>196.70227</v>
      </c>
    </row>
    <row r="498" spans="1:9" x14ac:dyDescent="0.2">
      <c r="A498">
        <v>31</v>
      </c>
      <c r="B498" t="s">
        <v>7</v>
      </c>
      <c r="C498" s="3">
        <v>23.6</v>
      </c>
      <c r="D498" s="3" t="str" cm="1">
        <f t="array" ref="D498">_xlfn.IFS(C498&lt;17,"Muito abaixo do peso",C498&lt;=18.5,"Abaixo do peso",C498&lt;=24.9,"Peso normal",C498&lt;=29.9,"Sobrepeso",C498&lt;=34.9,"Obesidade Grau 1",C498&lt;=39.9,"Obesidade Grau 2",C498&gt;39.9,"Obesidade Grau 3")</f>
        <v>Peso normal</v>
      </c>
      <c r="E498">
        <v>2</v>
      </c>
      <c r="F498" t="s">
        <v>10</v>
      </c>
      <c r="G498">
        <f>IF(Tabela1[[#This Row],[Fumante]]="Sim",1,0)</f>
        <v>0</v>
      </c>
      <c r="H498" t="s">
        <v>12</v>
      </c>
      <c r="I498" s="1">
        <v>493.16469999999998</v>
      </c>
    </row>
    <row r="499" spans="1:9" x14ac:dyDescent="0.2">
      <c r="A499">
        <v>45</v>
      </c>
      <c r="B499" t="s">
        <v>8</v>
      </c>
      <c r="C499" s="3">
        <v>28.7</v>
      </c>
      <c r="D499" s="3" t="str" cm="1">
        <f t="array" ref="D499">_xlfn.IFS(C499&lt;17,"Muito abaixo do peso",C499&lt;=18.5,"Abaixo do peso",C499&lt;=24.9,"Peso normal",C499&lt;=29.9,"Sobrepeso",C499&lt;=34.9,"Obesidade Grau 1",C499&lt;=39.9,"Obesidade Grau 2",C499&gt;39.9,"Obesidade Grau 3")</f>
        <v>Sobrepeso</v>
      </c>
      <c r="E499">
        <v>2</v>
      </c>
      <c r="F499" t="s">
        <v>10</v>
      </c>
      <c r="G499">
        <f>IF(Tabela1[[#This Row],[Fumante]]="Sim",1,0)</f>
        <v>0</v>
      </c>
      <c r="H499" t="s">
        <v>12</v>
      </c>
      <c r="I499" s="1">
        <v>802.79679999999996</v>
      </c>
    </row>
    <row r="500" spans="1:9" x14ac:dyDescent="0.2">
      <c r="A500">
        <v>44</v>
      </c>
      <c r="B500" t="s">
        <v>7</v>
      </c>
      <c r="C500" s="3">
        <v>23.98</v>
      </c>
      <c r="D500" s="3" t="str" cm="1">
        <f t="array" ref="D500">_xlfn.IFS(C500&lt;17,"Muito abaixo do peso",C500&lt;=18.5,"Abaixo do peso",C500&lt;=24.9,"Peso normal",C500&lt;=29.9,"Sobrepeso",C500&lt;=34.9,"Obesidade Grau 1",C500&lt;=39.9,"Obesidade Grau 2",C500&gt;39.9,"Obesidade Grau 3")</f>
        <v>Peso normal</v>
      </c>
      <c r="E500">
        <v>2</v>
      </c>
      <c r="F500" t="s">
        <v>10</v>
      </c>
      <c r="G500">
        <f>IF(Tabela1[[#This Row],[Fumante]]="Sim",1,0)</f>
        <v>0</v>
      </c>
      <c r="H500" t="s">
        <v>11</v>
      </c>
      <c r="I500" s="1">
        <v>821.11002000000008</v>
      </c>
    </row>
    <row r="501" spans="1:9" x14ac:dyDescent="0.2">
      <c r="A501">
        <v>62</v>
      </c>
      <c r="B501" t="s">
        <v>7</v>
      </c>
      <c r="C501" s="3">
        <v>39.200000000000003</v>
      </c>
      <c r="D501" s="3" t="str" cm="1">
        <f t="array" ref="D501">_xlfn.IFS(C501&lt;17,"Muito abaixo do peso",C501&lt;=18.5,"Abaixo do peso",C501&lt;=24.9,"Peso normal",C501&lt;=29.9,"Sobrepeso",C501&lt;=34.9,"Obesidade Grau 1",C501&lt;=39.9,"Obesidade Grau 2",C501&gt;39.9,"Obesidade Grau 3")</f>
        <v>Obesidade Grau 2</v>
      </c>
      <c r="E501">
        <v>0</v>
      </c>
      <c r="F501" t="s">
        <v>10</v>
      </c>
      <c r="G501">
        <f>IF(Tabela1[[#This Row],[Fumante]]="Sim",1,0)</f>
        <v>0</v>
      </c>
      <c r="H501" t="s">
        <v>12</v>
      </c>
      <c r="I501" s="1">
        <v>1347.086</v>
      </c>
    </row>
    <row r="502" spans="1:9" x14ac:dyDescent="0.2">
      <c r="A502">
        <v>29</v>
      </c>
      <c r="B502" t="s">
        <v>8</v>
      </c>
      <c r="C502" s="3">
        <v>34.4</v>
      </c>
      <c r="D502" s="3" t="str" cm="1">
        <f t="array" ref="D502">_xlfn.IFS(C502&lt;17,"Muito abaixo do peso",C502&lt;=18.5,"Abaixo do peso",C502&lt;=24.9,"Peso normal",C502&lt;=29.9,"Sobrepeso",C502&lt;=34.9,"Obesidade Grau 1",C502&lt;=39.9,"Obesidade Grau 2",C502&gt;39.9,"Obesidade Grau 3")</f>
        <v>Obesidade Grau 1</v>
      </c>
      <c r="E502">
        <v>0</v>
      </c>
      <c r="F502" t="s">
        <v>9</v>
      </c>
      <c r="G502">
        <f>IF(Tabela1[[#This Row],[Fumante]]="Sim",1,0)</f>
        <v>1</v>
      </c>
      <c r="H502" t="s">
        <v>12</v>
      </c>
      <c r="I502" s="1">
        <v>3619.7699000000002</v>
      </c>
    </row>
    <row r="503" spans="1:9" x14ac:dyDescent="0.2">
      <c r="A503">
        <v>43</v>
      </c>
      <c r="B503" t="s">
        <v>8</v>
      </c>
      <c r="C503" s="3">
        <v>26.03</v>
      </c>
      <c r="D503" s="3" t="str" cm="1">
        <f t="array" ref="D503">_xlfn.IFS(C503&lt;17,"Muito abaixo do peso",C503&lt;=18.5,"Abaixo do peso",C503&lt;=24.9,"Peso normal",C503&lt;=29.9,"Sobrepeso",C503&lt;=34.9,"Obesidade Grau 1",C503&lt;=39.9,"Obesidade Grau 2",C503&gt;39.9,"Obesidade Grau 3")</f>
        <v>Sobrepeso</v>
      </c>
      <c r="E503">
        <v>0</v>
      </c>
      <c r="F503" t="s">
        <v>10</v>
      </c>
      <c r="G503">
        <f>IF(Tabela1[[#This Row],[Fumante]]="Sim",1,0)</f>
        <v>0</v>
      </c>
      <c r="H503" t="s">
        <v>14</v>
      </c>
      <c r="I503" s="1">
        <v>683.73686999999995</v>
      </c>
    </row>
    <row r="504" spans="1:9" x14ac:dyDescent="0.2">
      <c r="A504">
        <v>51</v>
      </c>
      <c r="B504" t="s">
        <v>8</v>
      </c>
      <c r="C504" s="3">
        <v>23.21</v>
      </c>
      <c r="D504" s="3" t="str" cm="1">
        <f t="array" ref="D504">_xlfn.IFS(C504&lt;17,"Muito abaixo do peso",C504&lt;=18.5,"Abaixo do peso",C504&lt;=24.9,"Peso normal",C504&lt;=29.9,"Sobrepeso",C504&lt;=34.9,"Obesidade Grau 1",C504&lt;=39.9,"Obesidade Grau 2",C504&gt;39.9,"Obesidade Grau 3")</f>
        <v>Peso normal</v>
      </c>
      <c r="E504">
        <v>1</v>
      </c>
      <c r="F504" t="s">
        <v>9</v>
      </c>
      <c r="G504">
        <f>IF(Tabela1[[#This Row],[Fumante]]="Sim",1,0)</f>
        <v>1</v>
      </c>
      <c r="H504" t="s">
        <v>11</v>
      </c>
      <c r="I504" s="1">
        <v>2221.81149</v>
      </c>
    </row>
    <row r="505" spans="1:9" x14ac:dyDescent="0.2">
      <c r="A505">
        <v>19</v>
      </c>
      <c r="B505" t="s">
        <v>8</v>
      </c>
      <c r="C505" s="3">
        <v>30.25</v>
      </c>
      <c r="D505" s="3" t="str" cm="1">
        <f t="array" ref="D505">_xlfn.IFS(C505&lt;17,"Muito abaixo do peso",C505&lt;=18.5,"Abaixo do peso",C505&lt;=24.9,"Peso normal",C505&lt;=29.9,"Sobrepeso",C505&lt;=34.9,"Obesidade Grau 1",C505&lt;=39.9,"Obesidade Grau 2",C505&gt;39.9,"Obesidade Grau 3")</f>
        <v>Obesidade Grau 1</v>
      </c>
      <c r="E505">
        <v>0</v>
      </c>
      <c r="F505" t="s">
        <v>9</v>
      </c>
      <c r="G505">
        <f>IF(Tabela1[[#This Row],[Fumante]]="Sim",1,0)</f>
        <v>1</v>
      </c>
      <c r="H505" t="s">
        <v>11</v>
      </c>
      <c r="I505" s="1">
        <v>3254.8340499999999</v>
      </c>
    </row>
    <row r="506" spans="1:9" x14ac:dyDescent="0.2">
      <c r="A506">
        <v>38</v>
      </c>
      <c r="B506" t="s">
        <v>7</v>
      </c>
      <c r="C506" s="3">
        <v>28.93</v>
      </c>
      <c r="D506" s="3" t="str" cm="1">
        <f t="array" ref="D506">_xlfn.IFS(C506&lt;17,"Muito abaixo do peso",C506&lt;=18.5,"Abaixo do peso",C506&lt;=24.9,"Peso normal",C506&lt;=29.9,"Sobrepeso",C506&lt;=34.9,"Obesidade Grau 1",C506&lt;=39.9,"Obesidade Grau 2",C506&gt;39.9,"Obesidade Grau 3")</f>
        <v>Sobrepeso</v>
      </c>
      <c r="E506">
        <v>1</v>
      </c>
      <c r="F506" t="s">
        <v>10</v>
      </c>
      <c r="G506">
        <f>IF(Tabela1[[#This Row],[Fumante]]="Sim",1,0)</f>
        <v>0</v>
      </c>
      <c r="H506" t="s">
        <v>11</v>
      </c>
      <c r="I506" s="1">
        <v>597.43846999999994</v>
      </c>
    </row>
    <row r="507" spans="1:9" x14ac:dyDescent="0.2">
      <c r="A507">
        <v>37</v>
      </c>
      <c r="B507" t="s">
        <v>8</v>
      </c>
      <c r="C507" s="3">
        <v>30.875</v>
      </c>
      <c r="D507" s="3" t="str" cm="1">
        <f t="array" ref="D507">_xlfn.IFS(C507&lt;17,"Muito abaixo do peso",C507&lt;=18.5,"Abaixo do peso",C507&lt;=24.9,"Peso normal",C507&lt;=29.9,"Sobrepeso",C507&lt;=34.9,"Obesidade Grau 1",C507&lt;=39.9,"Obesidade Grau 2",C507&gt;39.9,"Obesidade Grau 3")</f>
        <v>Obesidade Grau 1</v>
      </c>
      <c r="E507">
        <v>3</v>
      </c>
      <c r="F507" t="s">
        <v>10</v>
      </c>
      <c r="G507">
        <f>IF(Tabela1[[#This Row],[Fumante]]="Sim",1,0)</f>
        <v>0</v>
      </c>
      <c r="H507" t="s">
        <v>13</v>
      </c>
      <c r="I507" s="1">
        <v>679.68632500000001</v>
      </c>
    </row>
    <row r="508" spans="1:9" x14ac:dyDescent="0.2">
      <c r="A508">
        <v>22</v>
      </c>
      <c r="B508" t="s">
        <v>8</v>
      </c>
      <c r="C508" s="3">
        <v>31.35</v>
      </c>
      <c r="D508" s="3" t="str" cm="1">
        <f t="array" ref="D508">_xlfn.IFS(C508&lt;17,"Muito abaixo do peso",C508&lt;=18.5,"Abaixo do peso",C508&lt;=24.9,"Peso normal",C508&lt;=29.9,"Sobrepeso",C508&lt;=34.9,"Obesidade Grau 1",C508&lt;=39.9,"Obesidade Grau 2",C508&gt;39.9,"Obesidade Grau 3")</f>
        <v>Obesidade Grau 1</v>
      </c>
      <c r="E508">
        <v>1</v>
      </c>
      <c r="F508" t="s">
        <v>10</v>
      </c>
      <c r="G508">
        <f>IF(Tabela1[[#This Row],[Fumante]]="Sim",1,0)</f>
        <v>0</v>
      </c>
      <c r="H508" t="s">
        <v>13</v>
      </c>
      <c r="I508" s="1">
        <v>264.32685000000004</v>
      </c>
    </row>
    <row r="509" spans="1:9" x14ac:dyDescent="0.2">
      <c r="A509">
        <v>21</v>
      </c>
      <c r="B509" t="s">
        <v>8</v>
      </c>
      <c r="C509" s="3">
        <v>23.75</v>
      </c>
      <c r="D509" s="3" t="str" cm="1">
        <f t="array" ref="D509">_xlfn.IFS(C509&lt;17,"Muito abaixo do peso",C509&lt;=18.5,"Abaixo do peso",C509&lt;=24.9,"Peso normal",C509&lt;=29.9,"Sobrepeso",C509&lt;=34.9,"Obesidade Grau 1",C509&lt;=39.9,"Obesidade Grau 2",C509&gt;39.9,"Obesidade Grau 3")</f>
        <v>Peso normal</v>
      </c>
      <c r="E509">
        <v>2</v>
      </c>
      <c r="F509" t="s">
        <v>10</v>
      </c>
      <c r="G509">
        <f>IF(Tabela1[[#This Row],[Fumante]]="Sim",1,0)</f>
        <v>0</v>
      </c>
      <c r="H509" t="s">
        <v>13</v>
      </c>
      <c r="I509" s="1">
        <v>307.70954999999998</v>
      </c>
    </row>
    <row r="510" spans="1:9" x14ac:dyDescent="0.2">
      <c r="A510">
        <v>24</v>
      </c>
      <c r="B510" t="s">
        <v>7</v>
      </c>
      <c r="C510" s="3">
        <v>25.27</v>
      </c>
      <c r="D510" s="3" t="str" cm="1">
        <f t="array" ref="D510">_xlfn.IFS(C510&lt;17,"Muito abaixo do peso",C510&lt;=18.5,"Abaixo do peso",C510&lt;=24.9,"Peso normal",C510&lt;=29.9,"Sobrepeso",C510&lt;=34.9,"Obesidade Grau 1",C510&lt;=39.9,"Obesidade Grau 2",C510&gt;39.9,"Obesidade Grau 3")</f>
        <v>Sobrepeso</v>
      </c>
      <c r="E510">
        <v>0</v>
      </c>
      <c r="F510" t="s">
        <v>10</v>
      </c>
      <c r="G510">
        <f>IF(Tabela1[[#This Row],[Fumante]]="Sim",1,0)</f>
        <v>0</v>
      </c>
      <c r="H510" t="s">
        <v>14</v>
      </c>
      <c r="I510" s="1">
        <v>304.42133000000001</v>
      </c>
    </row>
    <row r="511" spans="1:9" x14ac:dyDescent="0.2">
      <c r="A511">
        <v>57</v>
      </c>
      <c r="B511" t="s">
        <v>7</v>
      </c>
      <c r="C511" s="3">
        <v>28.7</v>
      </c>
      <c r="D511" s="3" t="str" cm="1">
        <f t="array" ref="D511">_xlfn.IFS(C511&lt;17,"Muito abaixo do peso",C511&lt;=18.5,"Abaixo do peso",C511&lt;=24.9,"Peso normal",C511&lt;=29.9,"Sobrepeso",C511&lt;=34.9,"Obesidade Grau 1",C511&lt;=39.9,"Obesidade Grau 2",C511&gt;39.9,"Obesidade Grau 3")</f>
        <v>Sobrepeso</v>
      </c>
      <c r="E511">
        <v>0</v>
      </c>
      <c r="F511" t="s">
        <v>10</v>
      </c>
      <c r="G511">
        <f>IF(Tabela1[[#This Row],[Fumante]]="Sim",1,0)</f>
        <v>0</v>
      </c>
      <c r="H511" t="s">
        <v>12</v>
      </c>
      <c r="I511" s="1">
        <v>1145.528</v>
      </c>
    </row>
    <row r="512" spans="1:9" x14ac:dyDescent="0.2">
      <c r="A512">
        <v>56</v>
      </c>
      <c r="B512" t="s">
        <v>8</v>
      </c>
      <c r="C512" s="3">
        <v>32.11</v>
      </c>
      <c r="D512" s="3" t="str" cm="1">
        <f t="array" ref="D512">_xlfn.IFS(C512&lt;17,"Muito abaixo do peso",C512&lt;=18.5,"Abaixo do peso",C512&lt;=24.9,"Peso normal",C512&lt;=29.9,"Sobrepeso",C512&lt;=34.9,"Obesidade Grau 1",C512&lt;=39.9,"Obesidade Grau 2",C512&gt;39.9,"Obesidade Grau 3")</f>
        <v>Obesidade Grau 1</v>
      </c>
      <c r="E512">
        <v>1</v>
      </c>
      <c r="F512" t="s">
        <v>10</v>
      </c>
      <c r="G512">
        <f>IF(Tabela1[[#This Row],[Fumante]]="Sim",1,0)</f>
        <v>0</v>
      </c>
      <c r="H512" t="s">
        <v>14</v>
      </c>
      <c r="I512" s="1">
        <v>1176.30009</v>
      </c>
    </row>
    <row r="513" spans="1:9" x14ac:dyDescent="0.2">
      <c r="A513">
        <v>27</v>
      </c>
      <c r="B513" t="s">
        <v>8</v>
      </c>
      <c r="C513" s="3">
        <v>33.659999999999997</v>
      </c>
      <c r="D513" s="3" t="str" cm="1">
        <f t="array" ref="D513">_xlfn.IFS(C513&lt;17,"Muito abaixo do peso",C513&lt;=18.5,"Abaixo do peso",C513&lt;=24.9,"Peso normal",C513&lt;=29.9,"Sobrepeso",C513&lt;=34.9,"Obesidade Grau 1",C513&lt;=39.9,"Obesidade Grau 2",C513&gt;39.9,"Obesidade Grau 3")</f>
        <v>Obesidade Grau 1</v>
      </c>
      <c r="E513">
        <v>0</v>
      </c>
      <c r="F513" t="s">
        <v>10</v>
      </c>
      <c r="G513">
        <f>IF(Tabela1[[#This Row],[Fumante]]="Sim",1,0)</f>
        <v>0</v>
      </c>
      <c r="H513" t="s">
        <v>11</v>
      </c>
      <c r="I513" s="1">
        <v>249.84144000000001</v>
      </c>
    </row>
    <row r="514" spans="1:9" x14ac:dyDescent="0.2">
      <c r="A514">
        <v>51</v>
      </c>
      <c r="B514" t="s">
        <v>8</v>
      </c>
      <c r="C514" s="3">
        <v>22.42</v>
      </c>
      <c r="D514" s="3" t="str" cm="1">
        <f t="array" ref="D514">_xlfn.IFS(C514&lt;17,"Muito abaixo do peso",C514&lt;=18.5,"Abaixo do peso",C514&lt;=24.9,"Peso normal",C514&lt;=29.9,"Sobrepeso",C514&lt;=34.9,"Obesidade Grau 1",C514&lt;=39.9,"Obesidade Grau 2",C514&gt;39.9,"Obesidade Grau 3")</f>
        <v>Peso normal</v>
      </c>
      <c r="E514">
        <v>0</v>
      </c>
      <c r="F514" t="s">
        <v>10</v>
      </c>
      <c r="G514">
        <f>IF(Tabela1[[#This Row],[Fumante]]="Sim",1,0)</f>
        <v>0</v>
      </c>
      <c r="H514" t="s">
        <v>14</v>
      </c>
      <c r="I514" s="1">
        <v>936.13268000000005</v>
      </c>
    </row>
    <row r="515" spans="1:9" x14ac:dyDescent="0.2">
      <c r="A515">
        <v>19</v>
      </c>
      <c r="B515" t="s">
        <v>8</v>
      </c>
      <c r="C515" s="3">
        <v>30.4</v>
      </c>
      <c r="D515" s="3" t="str" cm="1">
        <f t="array" ref="D515">_xlfn.IFS(C515&lt;17,"Muito abaixo do peso",C515&lt;=18.5,"Abaixo do peso",C515&lt;=24.9,"Peso normal",C515&lt;=29.9,"Sobrepeso",C515&lt;=34.9,"Obesidade Grau 1",C515&lt;=39.9,"Obesidade Grau 2",C515&gt;39.9,"Obesidade Grau 3")</f>
        <v>Obesidade Grau 1</v>
      </c>
      <c r="E515">
        <v>0</v>
      </c>
      <c r="F515" t="s">
        <v>10</v>
      </c>
      <c r="G515">
        <f>IF(Tabela1[[#This Row],[Fumante]]="Sim",1,0)</f>
        <v>0</v>
      </c>
      <c r="H515" t="s">
        <v>12</v>
      </c>
      <c r="I515" s="1">
        <v>125.62989999999999</v>
      </c>
    </row>
    <row r="516" spans="1:9" x14ac:dyDescent="0.2">
      <c r="A516">
        <v>39</v>
      </c>
      <c r="B516" t="s">
        <v>8</v>
      </c>
      <c r="C516" s="3">
        <v>28.3</v>
      </c>
      <c r="D516" s="3" t="str" cm="1">
        <f t="array" ref="D516">_xlfn.IFS(C516&lt;17,"Muito abaixo do peso",C516&lt;=18.5,"Abaixo do peso",C516&lt;=24.9,"Peso normal",C516&lt;=29.9,"Sobrepeso",C516&lt;=34.9,"Obesidade Grau 1",C516&lt;=39.9,"Obesidade Grau 2",C516&gt;39.9,"Obesidade Grau 3")</f>
        <v>Sobrepeso</v>
      </c>
      <c r="E516">
        <v>1</v>
      </c>
      <c r="F516" t="s">
        <v>9</v>
      </c>
      <c r="G516">
        <f>IF(Tabela1[[#This Row],[Fumante]]="Sim",1,0)</f>
        <v>1</v>
      </c>
      <c r="H516" t="s">
        <v>12</v>
      </c>
      <c r="I516" s="1">
        <v>2108.2159999999999</v>
      </c>
    </row>
    <row r="517" spans="1:9" x14ac:dyDescent="0.2">
      <c r="A517">
        <v>58</v>
      </c>
      <c r="B517" t="s">
        <v>8</v>
      </c>
      <c r="C517" s="3">
        <v>35.700000000000003</v>
      </c>
      <c r="D517" s="3" t="str" cm="1">
        <f t="array" ref="D517">_xlfn.IFS(C517&lt;17,"Muito abaixo do peso",C517&lt;=18.5,"Abaixo do peso",C517&lt;=24.9,"Peso normal",C517&lt;=29.9,"Sobrepeso",C517&lt;=34.9,"Obesidade Grau 1",C517&lt;=39.9,"Obesidade Grau 2",C517&gt;39.9,"Obesidade Grau 3")</f>
        <v>Obesidade Grau 2</v>
      </c>
      <c r="E517">
        <v>0</v>
      </c>
      <c r="F517" t="s">
        <v>10</v>
      </c>
      <c r="G517">
        <f>IF(Tabela1[[#This Row],[Fumante]]="Sim",1,0)</f>
        <v>0</v>
      </c>
      <c r="H517" t="s">
        <v>12</v>
      </c>
      <c r="I517" s="1">
        <v>1136.2755</v>
      </c>
    </row>
    <row r="518" spans="1:9" x14ac:dyDescent="0.2">
      <c r="A518">
        <v>20</v>
      </c>
      <c r="B518" t="s">
        <v>8</v>
      </c>
      <c r="C518" s="3">
        <v>35.31</v>
      </c>
      <c r="D518" s="3" t="str" cm="1">
        <f t="array" ref="D518">_xlfn.IFS(C518&lt;17,"Muito abaixo do peso",C518&lt;=18.5,"Abaixo do peso",C518&lt;=24.9,"Peso normal",C518&lt;=29.9,"Sobrepeso",C518&lt;=34.9,"Obesidade Grau 1",C518&lt;=39.9,"Obesidade Grau 2",C518&gt;39.9,"Obesidade Grau 3")</f>
        <v>Obesidade Grau 2</v>
      </c>
      <c r="E518">
        <v>1</v>
      </c>
      <c r="F518" t="s">
        <v>10</v>
      </c>
      <c r="G518">
        <f>IF(Tabela1[[#This Row],[Fumante]]="Sim",1,0)</f>
        <v>0</v>
      </c>
      <c r="H518" t="s">
        <v>11</v>
      </c>
      <c r="I518" s="1">
        <v>2772.4288750000001</v>
      </c>
    </row>
    <row r="519" spans="1:9" x14ac:dyDescent="0.2">
      <c r="A519">
        <v>45</v>
      </c>
      <c r="B519" t="s">
        <v>8</v>
      </c>
      <c r="C519" s="3">
        <v>30.495000000000001</v>
      </c>
      <c r="D519" s="3" t="str" cm="1">
        <f t="array" ref="D519">_xlfn.IFS(C519&lt;17,"Muito abaixo do peso",C519&lt;=18.5,"Abaixo do peso",C519&lt;=24.9,"Peso normal",C519&lt;=29.9,"Sobrepeso",C519&lt;=34.9,"Obesidade Grau 1",C519&lt;=39.9,"Obesidade Grau 2",C519&gt;39.9,"Obesidade Grau 3")</f>
        <v>Obesidade Grau 1</v>
      </c>
      <c r="E519">
        <v>2</v>
      </c>
      <c r="F519" t="s">
        <v>10</v>
      </c>
      <c r="G519">
        <f>IF(Tabela1[[#This Row],[Fumante]]="Sim",1,0)</f>
        <v>0</v>
      </c>
      <c r="H519" t="s">
        <v>13</v>
      </c>
      <c r="I519" s="1">
        <v>841.34630500000003</v>
      </c>
    </row>
    <row r="520" spans="1:9" x14ac:dyDescent="0.2">
      <c r="A520">
        <v>35</v>
      </c>
      <c r="B520" t="s">
        <v>7</v>
      </c>
      <c r="C520" s="3">
        <v>31</v>
      </c>
      <c r="D520" s="3" t="str" cm="1">
        <f t="array" ref="D520">_xlfn.IFS(C520&lt;17,"Muito abaixo do peso",C520&lt;=18.5,"Abaixo do peso",C520&lt;=24.9,"Peso normal",C520&lt;=29.9,"Sobrepeso",C520&lt;=34.9,"Obesidade Grau 1",C520&lt;=39.9,"Obesidade Grau 2",C520&gt;39.9,"Obesidade Grau 3")</f>
        <v>Obesidade Grau 1</v>
      </c>
      <c r="E520">
        <v>1</v>
      </c>
      <c r="F520" t="s">
        <v>10</v>
      </c>
      <c r="G520">
        <f>IF(Tabela1[[#This Row],[Fumante]]="Sim",1,0)</f>
        <v>0</v>
      </c>
      <c r="H520" t="s">
        <v>12</v>
      </c>
      <c r="I520" s="1">
        <v>524.07650000000001</v>
      </c>
    </row>
    <row r="521" spans="1:9" x14ac:dyDescent="0.2">
      <c r="A521">
        <v>31</v>
      </c>
      <c r="B521" t="s">
        <v>8</v>
      </c>
      <c r="C521" s="3">
        <v>30.875</v>
      </c>
      <c r="D521" s="3" t="str" cm="1">
        <f t="array" ref="D521">_xlfn.IFS(C521&lt;17,"Muito abaixo do peso",C521&lt;=18.5,"Abaixo do peso",C521&lt;=24.9,"Peso normal",C521&lt;=29.9,"Sobrepeso",C521&lt;=34.9,"Obesidade Grau 1",C521&lt;=39.9,"Obesidade Grau 2",C521&gt;39.9,"Obesidade Grau 3")</f>
        <v>Obesidade Grau 1</v>
      </c>
      <c r="E521">
        <v>0</v>
      </c>
      <c r="F521" t="s">
        <v>10</v>
      </c>
      <c r="G521">
        <f>IF(Tabela1[[#This Row],[Fumante]]="Sim",1,0)</f>
        <v>0</v>
      </c>
      <c r="H521" t="s">
        <v>14</v>
      </c>
      <c r="I521" s="1">
        <v>385.77592500000003</v>
      </c>
    </row>
    <row r="522" spans="1:9" x14ac:dyDescent="0.2">
      <c r="A522">
        <v>50</v>
      </c>
      <c r="B522" t="s">
        <v>7</v>
      </c>
      <c r="C522" s="3">
        <v>27.36</v>
      </c>
      <c r="D522" s="3" t="str" cm="1">
        <f t="array" ref="D522">_xlfn.IFS(C522&lt;17,"Muito abaixo do peso",C522&lt;=18.5,"Abaixo do peso",C522&lt;=24.9,"Peso normal",C522&lt;=29.9,"Sobrepeso",C522&lt;=34.9,"Obesidade Grau 1",C522&lt;=39.9,"Obesidade Grau 2",C522&gt;39.9,"Obesidade Grau 3")</f>
        <v>Sobrepeso</v>
      </c>
      <c r="E522">
        <v>0</v>
      </c>
      <c r="F522" t="s">
        <v>10</v>
      </c>
      <c r="G522">
        <f>IF(Tabela1[[#This Row],[Fumante]]="Sim",1,0)</f>
        <v>0</v>
      </c>
      <c r="H522" t="s">
        <v>14</v>
      </c>
      <c r="I522" s="1">
        <v>2565.657526</v>
      </c>
    </row>
    <row r="523" spans="1:9" x14ac:dyDescent="0.2">
      <c r="A523">
        <v>32</v>
      </c>
      <c r="B523" t="s">
        <v>7</v>
      </c>
      <c r="C523" s="3">
        <v>44.22</v>
      </c>
      <c r="D523" s="3" t="str" cm="1">
        <f t="array" ref="D523">_xlfn.IFS(C523&lt;17,"Muito abaixo do peso",C523&lt;=18.5,"Abaixo do peso",C523&lt;=24.9,"Peso normal",C523&lt;=29.9,"Sobrepeso",C523&lt;=34.9,"Obesidade Grau 1",C523&lt;=39.9,"Obesidade Grau 2",C523&gt;39.9,"Obesidade Grau 3")</f>
        <v>Obesidade Grau 3</v>
      </c>
      <c r="E523">
        <v>0</v>
      </c>
      <c r="F523" t="s">
        <v>10</v>
      </c>
      <c r="G523">
        <f>IF(Tabela1[[#This Row],[Fumante]]="Sim",1,0)</f>
        <v>0</v>
      </c>
      <c r="H523" t="s">
        <v>11</v>
      </c>
      <c r="I523" s="1">
        <v>399.41777999999999</v>
      </c>
    </row>
    <row r="524" spans="1:9" x14ac:dyDescent="0.2">
      <c r="A524">
        <v>51</v>
      </c>
      <c r="B524" t="s">
        <v>7</v>
      </c>
      <c r="C524" s="3">
        <v>33.914999999999999</v>
      </c>
      <c r="D524" s="3" t="str" cm="1">
        <f t="array" ref="D524">_xlfn.IFS(C524&lt;17,"Muito abaixo do peso",C524&lt;=18.5,"Abaixo do peso",C524&lt;=24.9,"Peso normal",C524&lt;=29.9,"Sobrepeso",C524&lt;=34.9,"Obesidade Grau 1",C524&lt;=39.9,"Obesidade Grau 2",C524&gt;39.9,"Obesidade Grau 3")</f>
        <v>Obesidade Grau 1</v>
      </c>
      <c r="E524">
        <v>0</v>
      </c>
      <c r="F524" t="s">
        <v>10</v>
      </c>
      <c r="G524">
        <f>IF(Tabela1[[#This Row],[Fumante]]="Sim",1,0)</f>
        <v>0</v>
      </c>
      <c r="H524" t="s">
        <v>14</v>
      </c>
      <c r="I524" s="1">
        <v>986.63048500000002</v>
      </c>
    </row>
    <row r="525" spans="1:9" x14ac:dyDescent="0.2">
      <c r="A525">
        <v>38</v>
      </c>
      <c r="B525" t="s">
        <v>7</v>
      </c>
      <c r="C525" s="3">
        <v>37.729999999999997</v>
      </c>
      <c r="D525" s="3" t="str" cm="1">
        <f t="array" ref="D525">_xlfn.IFS(C525&lt;17,"Muito abaixo do peso",C525&lt;=18.5,"Abaixo do peso",C525&lt;=24.9,"Peso normal",C525&lt;=29.9,"Sobrepeso",C525&lt;=34.9,"Obesidade Grau 1",C525&lt;=39.9,"Obesidade Grau 2",C525&gt;39.9,"Obesidade Grau 3")</f>
        <v>Obesidade Grau 2</v>
      </c>
      <c r="E525">
        <v>0</v>
      </c>
      <c r="F525" t="s">
        <v>10</v>
      </c>
      <c r="G525">
        <f>IF(Tabela1[[#This Row],[Fumante]]="Sim",1,0)</f>
        <v>0</v>
      </c>
      <c r="H525" t="s">
        <v>11</v>
      </c>
      <c r="I525" s="1">
        <v>539.76166999999998</v>
      </c>
    </row>
    <row r="526" spans="1:9" x14ac:dyDescent="0.2">
      <c r="A526">
        <v>42</v>
      </c>
      <c r="B526" t="s">
        <v>8</v>
      </c>
      <c r="C526" s="3">
        <v>26.07</v>
      </c>
      <c r="D526" s="3" t="str" cm="1">
        <f t="array" ref="D526">_xlfn.IFS(C526&lt;17,"Muito abaixo do peso",C526&lt;=18.5,"Abaixo do peso",C526&lt;=24.9,"Peso normal",C526&lt;=29.9,"Sobrepeso",C526&lt;=34.9,"Obesidade Grau 1",C526&lt;=39.9,"Obesidade Grau 2",C526&gt;39.9,"Obesidade Grau 3")</f>
        <v>Sobrepeso</v>
      </c>
      <c r="E526">
        <v>1</v>
      </c>
      <c r="F526" t="s">
        <v>9</v>
      </c>
      <c r="G526">
        <f>IF(Tabela1[[#This Row],[Fumante]]="Sim",1,0)</f>
        <v>1</v>
      </c>
      <c r="H526" t="s">
        <v>11</v>
      </c>
      <c r="I526" s="1">
        <v>3824.5593269999999</v>
      </c>
    </row>
    <row r="527" spans="1:9" x14ac:dyDescent="0.2">
      <c r="A527">
        <v>18</v>
      </c>
      <c r="B527" t="s">
        <v>7</v>
      </c>
      <c r="C527" s="3">
        <v>33.880000000000003</v>
      </c>
      <c r="D527" s="3" t="str" cm="1">
        <f t="array" ref="D527">_xlfn.IFS(C527&lt;17,"Muito abaixo do peso",C527&lt;=18.5,"Abaixo do peso",C527&lt;=24.9,"Peso normal",C527&lt;=29.9,"Sobrepeso",C527&lt;=34.9,"Obesidade Grau 1",C527&lt;=39.9,"Obesidade Grau 2",C527&gt;39.9,"Obesidade Grau 3")</f>
        <v>Obesidade Grau 1</v>
      </c>
      <c r="E527">
        <v>0</v>
      </c>
      <c r="F527" t="s">
        <v>10</v>
      </c>
      <c r="G527">
        <f>IF(Tabela1[[#This Row],[Fumante]]="Sim",1,0)</f>
        <v>0</v>
      </c>
      <c r="H527" t="s">
        <v>11</v>
      </c>
      <c r="I527" s="1">
        <v>1148.2634849999999</v>
      </c>
    </row>
    <row r="528" spans="1:9" x14ac:dyDescent="0.2">
      <c r="A528">
        <v>19</v>
      </c>
      <c r="B528" t="s">
        <v>7</v>
      </c>
      <c r="C528" s="3">
        <v>30.59</v>
      </c>
      <c r="D528" s="3" t="str" cm="1">
        <f t="array" ref="D528">_xlfn.IFS(C528&lt;17,"Muito abaixo do peso",C528&lt;=18.5,"Abaixo do peso",C528&lt;=24.9,"Peso normal",C528&lt;=29.9,"Sobrepeso",C528&lt;=34.9,"Obesidade Grau 1",C528&lt;=39.9,"Obesidade Grau 2",C528&gt;39.9,"Obesidade Grau 3")</f>
        <v>Obesidade Grau 1</v>
      </c>
      <c r="E528">
        <v>2</v>
      </c>
      <c r="F528" t="s">
        <v>10</v>
      </c>
      <c r="G528">
        <f>IF(Tabela1[[#This Row],[Fumante]]="Sim",1,0)</f>
        <v>0</v>
      </c>
      <c r="H528" t="s">
        <v>13</v>
      </c>
      <c r="I528" s="1">
        <v>2405.9680189999999</v>
      </c>
    </row>
    <row r="529" spans="1:9" x14ac:dyDescent="0.2">
      <c r="A529">
        <v>51</v>
      </c>
      <c r="B529" t="s">
        <v>7</v>
      </c>
      <c r="C529" s="3">
        <v>25.8</v>
      </c>
      <c r="D529" s="3" t="str" cm="1">
        <f t="array" ref="D529">_xlfn.IFS(C529&lt;17,"Muito abaixo do peso",C529&lt;=18.5,"Abaixo do peso",C529&lt;=24.9,"Peso normal",C529&lt;=29.9,"Sobrepeso",C529&lt;=34.9,"Obesidade Grau 1",C529&lt;=39.9,"Obesidade Grau 2",C529&gt;39.9,"Obesidade Grau 3")</f>
        <v>Sobrepeso</v>
      </c>
      <c r="E529">
        <v>1</v>
      </c>
      <c r="F529" t="s">
        <v>10</v>
      </c>
      <c r="G529">
        <f>IF(Tabela1[[#This Row],[Fumante]]="Sim",1,0)</f>
        <v>0</v>
      </c>
      <c r="H529" t="s">
        <v>12</v>
      </c>
      <c r="I529" s="1">
        <v>986.10249999999996</v>
      </c>
    </row>
    <row r="530" spans="1:9" x14ac:dyDescent="0.2">
      <c r="A530">
        <v>46</v>
      </c>
      <c r="B530" t="s">
        <v>8</v>
      </c>
      <c r="C530" s="3">
        <v>39.424999999999997</v>
      </c>
      <c r="D530" s="3" t="str" cm="1">
        <f t="array" ref="D530">_xlfn.IFS(C530&lt;17,"Muito abaixo do peso",C530&lt;=18.5,"Abaixo do peso",C530&lt;=24.9,"Peso normal",C530&lt;=29.9,"Sobrepeso",C530&lt;=34.9,"Obesidade Grau 1",C530&lt;=39.9,"Obesidade Grau 2",C530&gt;39.9,"Obesidade Grau 3")</f>
        <v>Obesidade Grau 2</v>
      </c>
      <c r="E530">
        <v>1</v>
      </c>
      <c r="F530" t="s">
        <v>10</v>
      </c>
      <c r="G530">
        <f>IF(Tabela1[[#This Row],[Fumante]]="Sim",1,0)</f>
        <v>0</v>
      </c>
      <c r="H530" t="s">
        <v>14</v>
      </c>
      <c r="I530" s="1">
        <v>834.29087500000003</v>
      </c>
    </row>
    <row r="531" spans="1:9" x14ac:dyDescent="0.2">
      <c r="A531">
        <v>18</v>
      </c>
      <c r="B531" t="s">
        <v>8</v>
      </c>
      <c r="C531" s="3">
        <v>25.46</v>
      </c>
      <c r="D531" s="3" t="str" cm="1">
        <f t="array" ref="D531">_xlfn.IFS(C531&lt;17,"Muito abaixo do peso",C531&lt;=18.5,"Abaixo do peso",C531&lt;=24.9,"Peso normal",C531&lt;=29.9,"Sobrepeso",C531&lt;=34.9,"Obesidade Grau 1",C531&lt;=39.9,"Obesidade Grau 2",C531&gt;39.9,"Obesidade Grau 3")</f>
        <v>Sobrepeso</v>
      </c>
      <c r="E531">
        <v>0</v>
      </c>
      <c r="F531" t="s">
        <v>10</v>
      </c>
      <c r="G531">
        <f>IF(Tabela1[[#This Row],[Fumante]]="Sim",1,0)</f>
        <v>0</v>
      </c>
      <c r="H531" t="s">
        <v>14</v>
      </c>
      <c r="I531" s="1">
        <v>170.80014</v>
      </c>
    </row>
    <row r="532" spans="1:9" x14ac:dyDescent="0.2">
      <c r="A532">
        <v>57</v>
      </c>
      <c r="B532" t="s">
        <v>8</v>
      </c>
      <c r="C532" s="3">
        <v>42.13</v>
      </c>
      <c r="D532" s="3" t="str" cm="1">
        <f t="array" ref="D532">_xlfn.IFS(C532&lt;17,"Muito abaixo do peso",C532&lt;=18.5,"Abaixo do peso",C532&lt;=24.9,"Peso normal",C532&lt;=29.9,"Sobrepeso",C532&lt;=34.9,"Obesidade Grau 1",C532&lt;=39.9,"Obesidade Grau 2",C532&gt;39.9,"Obesidade Grau 3")</f>
        <v>Obesidade Grau 3</v>
      </c>
      <c r="E532">
        <v>1</v>
      </c>
      <c r="F532" t="s">
        <v>9</v>
      </c>
      <c r="G532">
        <f>IF(Tabela1[[#This Row],[Fumante]]="Sim",1,0)</f>
        <v>1</v>
      </c>
      <c r="H532" t="s">
        <v>11</v>
      </c>
      <c r="I532" s="1">
        <v>4867.55177</v>
      </c>
    </row>
    <row r="533" spans="1:9" x14ac:dyDescent="0.2">
      <c r="A533">
        <v>62</v>
      </c>
      <c r="B533" t="s">
        <v>7</v>
      </c>
      <c r="C533" s="3">
        <v>31.73</v>
      </c>
      <c r="D533" s="3" t="str" cm="1">
        <f t="array" ref="D533">_xlfn.IFS(C533&lt;17,"Muito abaixo do peso",C533&lt;=18.5,"Abaixo do peso",C533&lt;=24.9,"Peso normal",C533&lt;=29.9,"Sobrepeso",C533&lt;=34.9,"Obesidade Grau 1",C533&lt;=39.9,"Obesidade Grau 2",C533&gt;39.9,"Obesidade Grau 3")</f>
        <v>Obesidade Grau 1</v>
      </c>
      <c r="E533">
        <v>0</v>
      </c>
      <c r="F533" t="s">
        <v>10</v>
      </c>
      <c r="G533">
        <f>IF(Tabela1[[#This Row],[Fumante]]="Sim",1,0)</f>
        <v>0</v>
      </c>
      <c r="H533" t="s">
        <v>14</v>
      </c>
      <c r="I533" s="1">
        <v>1404.3476699999999</v>
      </c>
    </row>
    <row r="534" spans="1:9" x14ac:dyDescent="0.2">
      <c r="A534">
        <v>59</v>
      </c>
      <c r="B534" t="s">
        <v>8</v>
      </c>
      <c r="C534" s="3">
        <v>29.7</v>
      </c>
      <c r="D534" s="3" t="str" cm="1">
        <f t="array" ref="D534">_xlfn.IFS(C534&lt;17,"Muito abaixo do peso",C534&lt;=18.5,"Abaixo do peso",C534&lt;=24.9,"Peso normal",C534&lt;=29.9,"Sobrepeso",C534&lt;=34.9,"Obesidade Grau 1",C534&lt;=39.9,"Obesidade Grau 2",C534&gt;39.9,"Obesidade Grau 3")</f>
        <v>Sobrepeso</v>
      </c>
      <c r="E534">
        <v>2</v>
      </c>
      <c r="F534" t="s">
        <v>10</v>
      </c>
      <c r="G534">
        <f>IF(Tabela1[[#This Row],[Fumante]]="Sim",1,0)</f>
        <v>0</v>
      </c>
      <c r="H534" t="s">
        <v>11</v>
      </c>
      <c r="I534" s="1">
        <v>1292.5886</v>
      </c>
    </row>
    <row r="535" spans="1:9" x14ac:dyDescent="0.2">
      <c r="A535">
        <v>37</v>
      </c>
      <c r="B535" t="s">
        <v>8</v>
      </c>
      <c r="C535" s="3">
        <v>36.19</v>
      </c>
      <c r="D535" s="3" t="str" cm="1">
        <f t="array" ref="D535">_xlfn.IFS(C535&lt;17,"Muito abaixo do peso",C535&lt;=18.5,"Abaixo do peso",C535&lt;=24.9,"Peso normal",C535&lt;=29.9,"Sobrepeso",C535&lt;=34.9,"Obesidade Grau 1",C535&lt;=39.9,"Obesidade Grau 2",C535&gt;39.9,"Obesidade Grau 3")</f>
        <v>Obesidade Grau 2</v>
      </c>
      <c r="E535">
        <v>0</v>
      </c>
      <c r="F535" t="s">
        <v>10</v>
      </c>
      <c r="G535">
        <f>IF(Tabela1[[#This Row],[Fumante]]="Sim",1,0)</f>
        <v>0</v>
      </c>
      <c r="H535" t="s">
        <v>11</v>
      </c>
      <c r="I535" s="1">
        <v>1921.4705529999999</v>
      </c>
    </row>
    <row r="536" spans="1:9" x14ac:dyDescent="0.2">
      <c r="A536">
        <v>64</v>
      </c>
      <c r="B536" t="s">
        <v>8</v>
      </c>
      <c r="C536" s="3">
        <v>40.479999999999997</v>
      </c>
      <c r="D536" s="3" t="str" cm="1">
        <f t="array" ref="D536">_xlfn.IFS(C536&lt;17,"Muito abaixo do peso",C536&lt;=18.5,"Abaixo do peso",C536&lt;=24.9,"Peso normal",C536&lt;=29.9,"Sobrepeso",C536&lt;=34.9,"Obesidade Grau 1",C536&lt;=39.9,"Obesidade Grau 2",C536&gt;39.9,"Obesidade Grau 3")</f>
        <v>Obesidade Grau 3</v>
      </c>
      <c r="E536">
        <v>0</v>
      </c>
      <c r="F536" t="s">
        <v>10</v>
      </c>
      <c r="G536">
        <f>IF(Tabela1[[#This Row],[Fumante]]="Sim",1,0)</f>
        <v>0</v>
      </c>
      <c r="H536" t="s">
        <v>11</v>
      </c>
      <c r="I536" s="1">
        <v>1383.1115199999999</v>
      </c>
    </row>
    <row r="537" spans="1:9" x14ac:dyDescent="0.2">
      <c r="A537">
        <v>38</v>
      </c>
      <c r="B537" t="s">
        <v>8</v>
      </c>
      <c r="C537" s="3">
        <v>28.024999999999999</v>
      </c>
      <c r="D537" s="3" t="str" cm="1">
        <f t="array" ref="D537">_xlfn.IFS(C537&lt;17,"Muito abaixo do peso",C537&lt;=18.5,"Abaixo do peso",C537&lt;=24.9,"Peso normal",C537&lt;=29.9,"Sobrepeso",C537&lt;=34.9,"Obesidade Grau 1",C537&lt;=39.9,"Obesidade Grau 2",C537&gt;39.9,"Obesidade Grau 3")</f>
        <v>Sobrepeso</v>
      </c>
      <c r="E537">
        <v>1</v>
      </c>
      <c r="F537" t="s">
        <v>10</v>
      </c>
      <c r="G537">
        <f>IF(Tabela1[[#This Row],[Fumante]]="Sim",1,0)</f>
        <v>0</v>
      </c>
      <c r="H537" t="s">
        <v>14</v>
      </c>
      <c r="I537" s="1">
        <v>606.71267499999999</v>
      </c>
    </row>
    <row r="538" spans="1:9" x14ac:dyDescent="0.2">
      <c r="A538">
        <v>33</v>
      </c>
      <c r="B538" t="s">
        <v>7</v>
      </c>
      <c r="C538" s="3">
        <v>38.9</v>
      </c>
      <c r="D538" s="3" t="str" cm="1">
        <f t="array" ref="D538">_xlfn.IFS(C538&lt;17,"Muito abaixo do peso",C538&lt;=18.5,"Abaixo do peso",C538&lt;=24.9,"Peso normal",C538&lt;=29.9,"Sobrepeso",C538&lt;=34.9,"Obesidade Grau 1",C538&lt;=39.9,"Obesidade Grau 2",C538&gt;39.9,"Obesidade Grau 3")</f>
        <v>Obesidade Grau 2</v>
      </c>
      <c r="E538">
        <v>3</v>
      </c>
      <c r="F538" t="s">
        <v>10</v>
      </c>
      <c r="G538">
        <f>IF(Tabela1[[#This Row],[Fumante]]="Sim",1,0)</f>
        <v>0</v>
      </c>
      <c r="H538" t="s">
        <v>12</v>
      </c>
      <c r="I538" s="1">
        <v>597.23779999999999</v>
      </c>
    </row>
    <row r="539" spans="1:9" x14ac:dyDescent="0.2">
      <c r="A539">
        <v>46</v>
      </c>
      <c r="B539" t="s">
        <v>7</v>
      </c>
      <c r="C539" s="3">
        <v>30.2</v>
      </c>
      <c r="D539" s="3" t="str" cm="1">
        <f t="array" ref="D539">_xlfn.IFS(C539&lt;17,"Muito abaixo do peso",C539&lt;=18.5,"Abaixo do peso",C539&lt;=24.9,"Peso normal",C539&lt;=29.9,"Sobrepeso",C539&lt;=34.9,"Obesidade Grau 1",C539&lt;=39.9,"Obesidade Grau 2",C539&gt;39.9,"Obesidade Grau 3")</f>
        <v>Obesidade Grau 1</v>
      </c>
      <c r="E539">
        <v>2</v>
      </c>
      <c r="F539" t="s">
        <v>10</v>
      </c>
      <c r="G539">
        <f>IF(Tabela1[[#This Row],[Fumante]]="Sim",1,0)</f>
        <v>0</v>
      </c>
      <c r="H539" t="s">
        <v>12</v>
      </c>
      <c r="I539" s="1">
        <v>882.50859999999989</v>
      </c>
    </row>
    <row r="540" spans="1:9" x14ac:dyDescent="0.2">
      <c r="A540">
        <v>46</v>
      </c>
      <c r="B540" t="s">
        <v>7</v>
      </c>
      <c r="C540" s="3">
        <v>28.05</v>
      </c>
      <c r="D540" s="3" t="str" cm="1">
        <f t="array" ref="D540">_xlfn.IFS(C540&lt;17,"Muito abaixo do peso",C540&lt;=18.5,"Abaixo do peso",C540&lt;=24.9,"Peso normal",C540&lt;=29.9,"Sobrepeso",C540&lt;=34.9,"Obesidade Grau 1",C540&lt;=39.9,"Obesidade Grau 2",C540&gt;39.9,"Obesidade Grau 3")</f>
        <v>Sobrepeso</v>
      </c>
      <c r="E540">
        <v>1</v>
      </c>
      <c r="F540" t="s">
        <v>10</v>
      </c>
      <c r="G540">
        <f>IF(Tabela1[[#This Row],[Fumante]]="Sim",1,0)</f>
        <v>0</v>
      </c>
      <c r="H540" t="s">
        <v>11</v>
      </c>
      <c r="I540" s="1">
        <v>823.30975000000001</v>
      </c>
    </row>
    <row r="541" spans="1:9" x14ac:dyDescent="0.2">
      <c r="A541">
        <v>53</v>
      </c>
      <c r="B541" t="s">
        <v>8</v>
      </c>
      <c r="C541" s="3">
        <v>31.35</v>
      </c>
      <c r="D541" s="3" t="str" cm="1">
        <f t="array" ref="D541">_xlfn.IFS(C541&lt;17,"Muito abaixo do peso",C541&lt;=18.5,"Abaixo do peso",C541&lt;=24.9,"Peso normal",C541&lt;=29.9,"Sobrepeso",C541&lt;=34.9,"Obesidade Grau 1",C541&lt;=39.9,"Obesidade Grau 2",C541&gt;39.9,"Obesidade Grau 3")</f>
        <v>Obesidade Grau 1</v>
      </c>
      <c r="E541">
        <v>0</v>
      </c>
      <c r="F541" t="s">
        <v>10</v>
      </c>
      <c r="G541">
        <f>IF(Tabela1[[#This Row],[Fumante]]="Sim",1,0)</f>
        <v>0</v>
      </c>
      <c r="H541" t="s">
        <v>11</v>
      </c>
      <c r="I541" s="1">
        <v>2734.6042069999999</v>
      </c>
    </row>
    <row r="542" spans="1:9" x14ac:dyDescent="0.2">
      <c r="A542">
        <v>34</v>
      </c>
      <c r="B542" t="s">
        <v>7</v>
      </c>
      <c r="C542" s="3">
        <v>38</v>
      </c>
      <c r="D542" s="3" t="str" cm="1">
        <f t="array" ref="D542">_xlfn.IFS(C542&lt;17,"Muito abaixo do peso",C542&lt;=18.5,"Abaixo do peso",C542&lt;=24.9,"Peso normal",C542&lt;=29.9,"Sobrepeso",C542&lt;=34.9,"Obesidade Grau 1",C542&lt;=39.9,"Obesidade Grau 2",C542&gt;39.9,"Obesidade Grau 3")</f>
        <v>Obesidade Grau 2</v>
      </c>
      <c r="E542">
        <v>3</v>
      </c>
      <c r="F542" t="s">
        <v>10</v>
      </c>
      <c r="G542">
        <f>IF(Tabela1[[#This Row],[Fumante]]="Sim",1,0)</f>
        <v>0</v>
      </c>
      <c r="H542" t="s">
        <v>12</v>
      </c>
      <c r="I542" s="1">
        <v>619.64480000000003</v>
      </c>
    </row>
    <row r="543" spans="1:9" x14ac:dyDescent="0.2">
      <c r="A543">
        <v>20</v>
      </c>
      <c r="B543" t="s">
        <v>7</v>
      </c>
      <c r="C543" s="3">
        <v>31.79</v>
      </c>
      <c r="D543" s="3" t="str" cm="1">
        <f t="array" ref="D543">_xlfn.IFS(C543&lt;17,"Muito abaixo do peso",C543&lt;=18.5,"Abaixo do peso",C543&lt;=24.9,"Peso normal",C543&lt;=29.9,"Sobrepeso",C543&lt;=34.9,"Obesidade Grau 1",C543&lt;=39.9,"Obesidade Grau 2",C543&gt;39.9,"Obesidade Grau 3")</f>
        <v>Obesidade Grau 1</v>
      </c>
      <c r="E543">
        <v>2</v>
      </c>
      <c r="F543" t="s">
        <v>10</v>
      </c>
      <c r="G543">
        <f>IF(Tabela1[[#This Row],[Fumante]]="Sim",1,0)</f>
        <v>0</v>
      </c>
      <c r="H543" t="s">
        <v>11</v>
      </c>
      <c r="I543" s="1">
        <v>305.63881000000003</v>
      </c>
    </row>
    <row r="544" spans="1:9" x14ac:dyDescent="0.2">
      <c r="A544">
        <v>63</v>
      </c>
      <c r="B544" t="s">
        <v>7</v>
      </c>
      <c r="C544" s="3">
        <v>36.299999999999997</v>
      </c>
      <c r="D544" s="3" t="str" cm="1">
        <f t="array" ref="D544">_xlfn.IFS(C544&lt;17,"Muito abaixo do peso",C544&lt;=18.5,"Abaixo do peso",C544&lt;=24.9,"Peso normal",C544&lt;=29.9,"Sobrepeso",C544&lt;=34.9,"Obesidade Grau 1",C544&lt;=39.9,"Obesidade Grau 2",C544&gt;39.9,"Obesidade Grau 3")</f>
        <v>Obesidade Grau 2</v>
      </c>
      <c r="E544">
        <v>0</v>
      </c>
      <c r="F544" t="s">
        <v>10</v>
      </c>
      <c r="G544">
        <f>IF(Tabela1[[#This Row],[Fumante]]="Sim",1,0)</f>
        <v>0</v>
      </c>
      <c r="H544" t="s">
        <v>11</v>
      </c>
      <c r="I544" s="1">
        <v>1388.7203999999999</v>
      </c>
    </row>
    <row r="545" spans="1:9" x14ac:dyDescent="0.2">
      <c r="A545">
        <v>54</v>
      </c>
      <c r="B545" t="s">
        <v>7</v>
      </c>
      <c r="C545" s="3">
        <v>47.41</v>
      </c>
      <c r="D545" s="3" t="str" cm="1">
        <f t="array" ref="D545">_xlfn.IFS(C545&lt;17,"Muito abaixo do peso",C545&lt;=18.5,"Abaixo do peso",C545&lt;=24.9,"Peso normal",C545&lt;=29.9,"Sobrepeso",C545&lt;=34.9,"Obesidade Grau 1",C545&lt;=39.9,"Obesidade Grau 2",C545&gt;39.9,"Obesidade Grau 3")</f>
        <v>Obesidade Grau 3</v>
      </c>
      <c r="E545">
        <v>0</v>
      </c>
      <c r="F545" t="s">
        <v>9</v>
      </c>
      <c r="G545">
        <f>IF(Tabela1[[#This Row],[Fumante]]="Sim",1,0)</f>
        <v>1</v>
      </c>
      <c r="H545" t="s">
        <v>11</v>
      </c>
      <c r="I545" s="1">
        <v>6377.0428010000005</v>
      </c>
    </row>
    <row r="546" spans="1:9" x14ac:dyDescent="0.2">
      <c r="A546">
        <v>54</v>
      </c>
      <c r="B546" t="s">
        <v>8</v>
      </c>
      <c r="C546" s="3">
        <v>30.21</v>
      </c>
      <c r="D546" s="3" t="str" cm="1">
        <f t="array" ref="D546">_xlfn.IFS(C546&lt;17,"Muito abaixo do peso",C546&lt;=18.5,"Abaixo do peso",C546&lt;=24.9,"Peso normal",C546&lt;=29.9,"Sobrepeso",C546&lt;=34.9,"Obesidade Grau 1",C546&lt;=39.9,"Obesidade Grau 2",C546&gt;39.9,"Obesidade Grau 3")</f>
        <v>Obesidade Grau 1</v>
      </c>
      <c r="E546">
        <v>0</v>
      </c>
      <c r="F546" t="s">
        <v>10</v>
      </c>
      <c r="G546">
        <f>IF(Tabela1[[#This Row],[Fumante]]="Sim",1,0)</f>
        <v>0</v>
      </c>
      <c r="H546" t="s">
        <v>13</v>
      </c>
      <c r="I546" s="1">
        <v>1023.1499900000001</v>
      </c>
    </row>
    <row r="547" spans="1:9" x14ac:dyDescent="0.2">
      <c r="A547">
        <v>49</v>
      </c>
      <c r="B547" t="s">
        <v>8</v>
      </c>
      <c r="C547" s="3">
        <v>25.84</v>
      </c>
      <c r="D547" s="3" t="str" cm="1">
        <f t="array" ref="D547">_xlfn.IFS(C547&lt;17,"Muito abaixo do peso",C547&lt;=18.5,"Abaixo do peso",C547&lt;=24.9,"Peso normal",C547&lt;=29.9,"Sobrepeso",C547&lt;=34.9,"Obesidade Grau 1",C547&lt;=39.9,"Obesidade Grau 2",C547&gt;39.9,"Obesidade Grau 3")</f>
        <v>Sobrepeso</v>
      </c>
      <c r="E547">
        <v>2</v>
      </c>
      <c r="F547" t="s">
        <v>9</v>
      </c>
      <c r="G547">
        <f>IF(Tabela1[[#This Row],[Fumante]]="Sim",1,0)</f>
        <v>1</v>
      </c>
      <c r="H547" t="s">
        <v>13</v>
      </c>
      <c r="I547" s="1">
        <v>2380.72406</v>
      </c>
    </row>
    <row r="548" spans="1:9" x14ac:dyDescent="0.2">
      <c r="A548">
        <v>28</v>
      </c>
      <c r="B548" t="s">
        <v>8</v>
      </c>
      <c r="C548" s="3">
        <v>35.435000000000002</v>
      </c>
      <c r="D548" s="3" t="str" cm="1">
        <f t="array" ref="D548">_xlfn.IFS(C548&lt;17,"Muito abaixo do peso",C548&lt;=18.5,"Abaixo do peso",C548&lt;=24.9,"Peso normal",C548&lt;=29.9,"Sobrepeso",C548&lt;=34.9,"Obesidade Grau 1",C548&lt;=39.9,"Obesidade Grau 2",C548&gt;39.9,"Obesidade Grau 3")</f>
        <v>Obesidade Grau 2</v>
      </c>
      <c r="E548">
        <v>0</v>
      </c>
      <c r="F548" t="s">
        <v>10</v>
      </c>
      <c r="G548">
        <f>IF(Tabela1[[#This Row],[Fumante]]="Sim",1,0)</f>
        <v>0</v>
      </c>
      <c r="H548" t="s">
        <v>14</v>
      </c>
      <c r="I548" s="1">
        <v>326.88466499999998</v>
      </c>
    </row>
    <row r="549" spans="1:9" x14ac:dyDescent="0.2">
      <c r="A549">
        <v>54</v>
      </c>
      <c r="B549" t="s">
        <v>7</v>
      </c>
      <c r="C549" s="3">
        <v>46.7</v>
      </c>
      <c r="D549" s="3" t="str" cm="1">
        <f t="array" ref="D549">_xlfn.IFS(C549&lt;17,"Muito abaixo do peso",C549&lt;=18.5,"Abaixo do peso",C549&lt;=24.9,"Peso normal",C549&lt;=29.9,"Sobrepeso",C549&lt;=34.9,"Obesidade Grau 1",C549&lt;=39.9,"Obesidade Grau 2",C549&gt;39.9,"Obesidade Grau 3")</f>
        <v>Obesidade Grau 3</v>
      </c>
      <c r="E549">
        <v>2</v>
      </c>
      <c r="F549" t="s">
        <v>10</v>
      </c>
      <c r="G549">
        <f>IF(Tabela1[[#This Row],[Fumante]]="Sim",1,0)</f>
        <v>0</v>
      </c>
      <c r="H549" t="s">
        <v>12</v>
      </c>
      <c r="I549" s="1">
        <v>1153.8421000000001</v>
      </c>
    </row>
    <row r="550" spans="1:9" x14ac:dyDescent="0.2">
      <c r="A550">
        <v>25</v>
      </c>
      <c r="B550" t="s">
        <v>7</v>
      </c>
      <c r="C550" s="3">
        <v>28.594999999999999</v>
      </c>
      <c r="D550" s="3" t="str" cm="1">
        <f t="array" ref="D550">_xlfn.IFS(C550&lt;17,"Muito abaixo do peso",C550&lt;=18.5,"Abaixo do peso",C550&lt;=24.9,"Peso normal",C550&lt;=29.9,"Sobrepeso",C550&lt;=34.9,"Obesidade Grau 1",C550&lt;=39.9,"Obesidade Grau 2",C550&gt;39.9,"Obesidade Grau 3")</f>
        <v>Sobrepeso</v>
      </c>
      <c r="E550">
        <v>0</v>
      </c>
      <c r="F550" t="s">
        <v>10</v>
      </c>
      <c r="G550">
        <f>IF(Tabela1[[#This Row],[Fumante]]="Sim",1,0)</f>
        <v>0</v>
      </c>
      <c r="H550" t="s">
        <v>14</v>
      </c>
      <c r="I550" s="1">
        <v>321.36220500000002</v>
      </c>
    </row>
    <row r="551" spans="1:9" x14ac:dyDescent="0.2">
      <c r="A551">
        <v>43</v>
      </c>
      <c r="B551" t="s">
        <v>7</v>
      </c>
      <c r="C551" s="3">
        <v>46.2</v>
      </c>
      <c r="D551" s="3" t="str" cm="1">
        <f t="array" ref="D551">_xlfn.IFS(C551&lt;17,"Muito abaixo do peso",C551&lt;=18.5,"Abaixo do peso",C551&lt;=24.9,"Peso normal",C551&lt;=29.9,"Sobrepeso",C551&lt;=34.9,"Obesidade Grau 1",C551&lt;=39.9,"Obesidade Grau 2",C551&gt;39.9,"Obesidade Grau 3")</f>
        <v>Obesidade Grau 3</v>
      </c>
      <c r="E551">
        <v>0</v>
      </c>
      <c r="F551" t="s">
        <v>9</v>
      </c>
      <c r="G551">
        <f>IF(Tabela1[[#This Row],[Fumante]]="Sim",1,0)</f>
        <v>1</v>
      </c>
      <c r="H551" t="s">
        <v>11</v>
      </c>
      <c r="I551" s="1">
        <v>4586.3204999999998</v>
      </c>
    </row>
    <row r="552" spans="1:9" x14ac:dyDescent="0.2">
      <c r="A552">
        <v>63</v>
      </c>
      <c r="B552" t="s">
        <v>8</v>
      </c>
      <c r="C552" s="3">
        <v>30.8</v>
      </c>
      <c r="D552" s="3" t="str" cm="1">
        <f t="array" ref="D552">_xlfn.IFS(C552&lt;17,"Muito abaixo do peso",C552&lt;=18.5,"Abaixo do peso",C552&lt;=24.9,"Peso normal",C552&lt;=29.9,"Sobrepeso",C552&lt;=34.9,"Obesidade Grau 1",C552&lt;=39.9,"Obesidade Grau 2",C552&gt;39.9,"Obesidade Grau 3")</f>
        <v>Obesidade Grau 1</v>
      </c>
      <c r="E552">
        <v>0</v>
      </c>
      <c r="F552" t="s">
        <v>10</v>
      </c>
      <c r="G552">
        <f>IF(Tabela1[[#This Row],[Fumante]]="Sim",1,0)</f>
        <v>0</v>
      </c>
      <c r="H552" t="s">
        <v>12</v>
      </c>
      <c r="I552" s="1">
        <v>1339.0558999999998</v>
      </c>
    </row>
    <row r="553" spans="1:9" x14ac:dyDescent="0.2">
      <c r="A553">
        <v>32</v>
      </c>
      <c r="B553" t="s">
        <v>7</v>
      </c>
      <c r="C553" s="3">
        <v>28.93</v>
      </c>
      <c r="D553" s="3" t="str" cm="1">
        <f t="array" ref="D553">_xlfn.IFS(C553&lt;17,"Muito abaixo do peso",C553&lt;=18.5,"Abaixo do peso",C553&lt;=24.9,"Peso normal",C553&lt;=29.9,"Sobrepeso",C553&lt;=34.9,"Obesidade Grau 1",C553&lt;=39.9,"Obesidade Grau 2",C553&gt;39.9,"Obesidade Grau 3")</f>
        <v>Sobrepeso</v>
      </c>
      <c r="E553">
        <v>0</v>
      </c>
      <c r="F553" t="s">
        <v>10</v>
      </c>
      <c r="G553">
        <f>IF(Tabela1[[#This Row],[Fumante]]="Sim",1,0)</f>
        <v>0</v>
      </c>
      <c r="H553" t="s">
        <v>11</v>
      </c>
      <c r="I553" s="1">
        <v>397.29246999999998</v>
      </c>
    </row>
    <row r="554" spans="1:9" x14ac:dyDescent="0.2">
      <c r="A554">
        <v>62</v>
      </c>
      <c r="B554" t="s">
        <v>8</v>
      </c>
      <c r="C554" s="3">
        <v>21.4</v>
      </c>
      <c r="D554" s="3" t="str" cm="1">
        <f t="array" ref="D554">_xlfn.IFS(C554&lt;17,"Muito abaixo do peso",C554&lt;=18.5,"Abaixo do peso",C554&lt;=24.9,"Peso normal",C554&lt;=29.9,"Sobrepeso",C554&lt;=34.9,"Obesidade Grau 1",C554&lt;=39.9,"Obesidade Grau 2",C554&gt;39.9,"Obesidade Grau 3")</f>
        <v>Peso normal</v>
      </c>
      <c r="E554">
        <v>0</v>
      </c>
      <c r="F554" t="s">
        <v>10</v>
      </c>
      <c r="G554">
        <f>IF(Tabela1[[#This Row],[Fumante]]="Sim",1,0)</f>
        <v>0</v>
      </c>
      <c r="H554" t="s">
        <v>12</v>
      </c>
      <c r="I554" s="1">
        <v>1295.7118</v>
      </c>
    </row>
    <row r="555" spans="1:9" x14ac:dyDescent="0.2">
      <c r="A555">
        <v>52</v>
      </c>
      <c r="B555" t="s">
        <v>7</v>
      </c>
      <c r="C555" s="3">
        <v>31.73</v>
      </c>
      <c r="D555" s="3" t="str" cm="1">
        <f t="array" ref="D555">_xlfn.IFS(C555&lt;17,"Muito abaixo do peso",C555&lt;=18.5,"Abaixo do peso",C555&lt;=24.9,"Peso normal",C555&lt;=29.9,"Sobrepeso",C555&lt;=34.9,"Obesidade Grau 1",C555&lt;=39.9,"Obesidade Grau 2",C555&gt;39.9,"Obesidade Grau 3")</f>
        <v>Obesidade Grau 1</v>
      </c>
      <c r="E555">
        <v>2</v>
      </c>
      <c r="F555" t="s">
        <v>10</v>
      </c>
      <c r="G555">
        <f>IF(Tabela1[[#This Row],[Fumante]]="Sim",1,0)</f>
        <v>0</v>
      </c>
      <c r="H555" t="s">
        <v>13</v>
      </c>
      <c r="I555" s="1">
        <v>1118.76567</v>
      </c>
    </row>
    <row r="556" spans="1:9" x14ac:dyDescent="0.2">
      <c r="A556">
        <v>25</v>
      </c>
      <c r="B556" t="s">
        <v>7</v>
      </c>
      <c r="C556" s="3">
        <v>41.325000000000003</v>
      </c>
      <c r="D556" s="3" t="str" cm="1">
        <f t="array" ref="D556">_xlfn.IFS(C556&lt;17,"Muito abaixo do peso",C556&lt;=18.5,"Abaixo do peso",C556&lt;=24.9,"Peso normal",C556&lt;=29.9,"Sobrepeso",C556&lt;=34.9,"Obesidade Grau 1",C556&lt;=39.9,"Obesidade Grau 2",C556&gt;39.9,"Obesidade Grau 3")</f>
        <v>Obesidade Grau 3</v>
      </c>
      <c r="E556">
        <v>0</v>
      </c>
      <c r="F556" t="s">
        <v>10</v>
      </c>
      <c r="G556">
        <f>IF(Tabela1[[#This Row],[Fumante]]="Sim",1,0)</f>
        <v>0</v>
      </c>
      <c r="H556" t="s">
        <v>14</v>
      </c>
      <c r="I556" s="1">
        <v>1787.8900679999999</v>
      </c>
    </row>
    <row r="557" spans="1:9" x14ac:dyDescent="0.2">
      <c r="A557">
        <v>28</v>
      </c>
      <c r="B557" t="s">
        <v>8</v>
      </c>
      <c r="C557" s="3">
        <v>23.8</v>
      </c>
      <c r="D557" s="3" t="str" cm="1">
        <f t="array" ref="D557">_xlfn.IFS(C557&lt;17,"Muito abaixo do peso",C557&lt;=18.5,"Abaixo do peso",C557&lt;=24.9,"Peso normal",C557&lt;=29.9,"Sobrepeso",C557&lt;=34.9,"Obesidade Grau 1",C557&lt;=39.9,"Obesidade Grau 2",C557&gt;39.9,"Obesidade Grau 3")</f>
        <v>Peso normal</v>
      </c>
      <c r="E557">
        <v>2</v>
      </c>
      <c r="F557" t="s">
        <v>10</v>
      </c>
      <c r="G557">
        <f>IF(Tabela1[[#This Row],[Fumante]]="Sim",1,0)</f>
        <v>0</v>
      </c>
      <c r="H557" t="s">
        <v>12</v>
      </c>
      <c r="I557" s="1">
        <v>384.76740000000001</v>
      </c>
    </row>
    <row r="558" spans="1:9" x14ac:dyDescent="0.2">
      <c r="A558">
        <v>46</v>
      </c>
      <c r="B558" t="s">
        <v>8</v>
      </c>
      <c r="C558" s="3">
        <v>33.44</v>
      </c>
      <c r="D558" s="3" t="str" cm="1">
        <f t="array" ref="D558">_xlfn.IFS(C558&lt;17,"Muito abaixo do peso",C558&lt;=18.5,"Abaixo do peso",C558&lt;=24.9,"Peso normal",C558&lt;=29.9,"Sobrepeso",C558&lt;=34.9,"Obesidade Grau 1",C558&lt;=39.9,"Obesidade Grau 2",C558&gt;39.9,"Obesidade Grau 3")</f>
        <v>Obesidade Grau 1</v>
      </c>
      <c r="E558">
        <v>1</v>
      </c>
      <c r="F558" t="s">
        <v>10</v>
      </c>
      <c r="G558">
        <f>IF(Tabela1[[#This Row],[Fumante]]="Sim",1,0)</f>
        <v>0</v>
      </c>
      <c r="H558" t="s">
        <v>14</v>
      </c>
      <c r="I558" s="1">
        <v>833.45895999999993</v>
      </c>
    </row>
    <row r="559" spans="1:9" x14ac:dyDescent="0.2">
      <c r="A559">
        <v>34</v>
      </c>
      <c r="B559" t="s">
        <v>8</v>
      </c>
      <c r="C559" s="3">
        <v>34.21</v>
      </c>
      <c r="D559" s="3" t="str" cm="1">
        <f t="array" ref="D559">_xlfn.IFS(C559&lt;17,"Muito abaixo do peso",C559&lt;=18.5,"Abaixo do peso",C559&lt;=24.9,"Peso normal",C559&lt;=29.9,"Sobrepeso",C559&lt;=34.9,"Obesidade Grau 1",C559&lt;=39.9,"Obesidade Grau 2",C559&gt;39.9,"Obesidade Grau 3")</f>
        <v>Obesidade Grau 1</v>
      </c>
      <c r="E559">
        <v>0</v>
      </c>
      <c r="F559" t="s">
        <v>10</v>
      </c>
      <c r="G559">
        <f>IF(Tabela1[[#This Row],[Fumante]]="Sim",1,0)</f>
        <v>0</v>
      </c>
      <c r="H559" t="s">
        <v>11</v>
      </c>
      <c r="I559" s="1">
        <v>393.51799</v>
      </c>
    </row>
    <row r="560" spans="1:9" x14ac:dyDescent="0.2">
      <c r="A560">
        <v>35</v>
      </c>
      <c r="B560" t="s">
        <v>7</v>
      </c>
      <c r="C560" s="3">
        <v>34.104999999999997</v>
      </c>
      <c r="D560" s="3" t="str" cm="1">
        <f t="array" ref="D560">_xlfn.IFS(C560&lt;17,"Muito abaixo do peso",C560&lt;=18.5,"Abaixo do peso",C560&lt;=24.9,"Peso normal",C560&lt;=29.9,"Sobrepeso",C560&lt;=34.9,"Obesidade Grau 1",C560&lt;=39.9,"Obesidade Grau 2",C560&gt;39.9,"Obesidade Grau 3")</f>
        <v>Obesidade Grau 1</v>
      </c>
      <c r="E560">
        <v>3</v>
      </c>
      <c r="F560" t="s">
        <v>9</v>
      </c>
      <c r="G560">
        <f>IF(Tabela1[[#This Row],[Fumante]]="Sim",1,0)</f>
        <v>1</v>
      </c>
      <c r="H560" t="s">
        <v>13</v>
      </c>
      <c r="I560" s="1">
        <v>3998.3425949999996</v>
      </c>
    </row>
    <row r="561" spans="1:9" x14ac:dyDescent="0.2">
      <c r="A561">
        <v>19</v>
      </c>
      <c r="B561" t="s">
        <v>8</v>
      </c>
      <c r="C561" s="3">
        <v>35.53</v>
      </c>
      <c r="D561" s="3" t="str" cm="1">
        <f t="array" ref="D561">_xlfn.IFS(C561&lt;17,"Muito abaixo do peso",C561&lt;=18.5,"Abaixo do peso",C561&lt;=24.9,"Peso normal",C561&lt;=29.9,"Sobrepeso",C561&lt;=34.9,"Obesidade Grau 1",C561&lt;=39.9,"Obesidade Grau 2",C561&gt;39.9,"Obesidade Grau 3")</f>
        <v>Obesidade Grau 2</v>
      </c>
      <c r="E561">
        <v>0</v>
      </c>
      <c r="F561" t="s">
        <v>10</v>
      </c>
      <c r="G561">
        <f>IF(Tabela1[[#This Row],[Fumante]]="Sim",1,0)</f>
        <v>0</v>
      </c>
      <c r="H561" t="s">
        <v>13</v>
      </c>
      <c r="I561" s="1">
        <v>164.64296999999999</v>
      </c>
    </row>
    <row r="562" spans="1:9" x14ac:dyDescent="0.2">
      <c r="A562">
        <v>46</v>
      </c>
      <c r="B562" t="s">
        <v>7</v>
      </c>
      <c r="C562" s="3">
        <v>19.95</v>
      </c>
      <c r="D562" s="3" t="str" cm="1">
        <f t="array" ref="D562">_xlfn.IFS(C562&lt;17,"Muito abaixo do peso",C562&lt;=18.5,"Abaixo do peso",C562&lt;=24.9,"Peso normal",C562&lt;=29.9,"Sobrepeso",C562&lt;=34.9,"Obesidade Grau 1",C562&lt;=39.9,"Obesidade Grau 2",C562&gt;39.9,"Obesidade Grau 3")</f>
        <v>Peso normal</v>
      </c>
      <c r="E562">
        <v>2</v>
      </c>
      <c r="F562" t="s">
        <v>10</v>
      </c>
      <c r="G562">
        <f>IF(Tabela1[[#This Row],[Fumante]]="Sim",1,0)</f>
        <v>0</v>
      </c>
      <c r="H562" t="s">
        <v>13</v>
      </c>
      <c r="I562" s="1">
        <v>919.38384999999994</v>
      </c>
    </row>
    <row r="563" spans="1:9" x14ac:dyDescent="0.2">
      <c r="A563">
        <v>54</v>
      </c>
      <c r="B563" t="s">
        <v>7</v>
      </c>
      <c r="C563" s="3">
        <v>32.68</v>
      </c>
      <c r="D563" s="3" t="str" cm="1">
        <f t="array" ref="D563">_xlfn.IFS(C563&lt;17,"Muito abaixo do peso",C563&lt;=18.5,"Abaixo do peso",C563&lt;=24.9,"Peso normal",C563&lt;=29.9,"Sobrepeso",C563&lt;=34.9,"Obesidade Grau 1",C563&lt;=39.9,"Obesidade Grau 2",C563&gt;39.9,"Obesidade Grau 3")</f>
        <v>Obesidade Grau 1</v>
      </c>
      <c r="E563">
        <v>0</v>
      </c>
      <c r="F563" t="s">
        <v>10</v>
      </c>
      <c r="G563">
        <f>IF(Tabela1[[#This Row],[Fumante]]="Sim",1,0)</f>
        <v>0</v>
      </c>
      <c r="H563" t="s">
        <v>14</v>
      </c>
      <c r="I563" s="1">
        <v>1092.3933199999999</v>
      </c>
    </row>
    <row r="564" spans="1:9" x14ac:dyDescent="0.2">
      <c r="A564">
        <v>27</v>
      </c>
      <c r="B564" t="s">
        <v>8</v>
      </c>
      <c r="C564" s="3">
        <v>30.5</v>
      </c>
      <c r="D564" s="3" t="str" cm="1">
        <f t="array" ref="D564">_xlfn.IFS(C564&lt;17,"Muito abaixo do peso",C564&lt;=18.5,"Abaixo do peso",C564&lt;=24.9,"Peso normal",C564&lt;=29.9,"Sobrepeso",C564&lt;=34.9,"Obesidade Grau 1",C564&lt;=39.9,"Obesidade Grau 2",C564&gt;39.9,"Obesidade Grau 3")</f>
        <v>Obesidade Grau 1</v>
      </c>
      <c r="E564">
        <v>0</v>
      </c>
      <c r="F564" t="s">
        <v>10</v>
      </c>
      <c r="G564">
        <f>IF(Tabela1[[#This Row],[Fumante]]="Sim",1,0)</f>
        <v>0</v>
      </c>
      <c r="H564" t="s">
        <v>12</v>
      </c>
      <c r="I564" s="1">
        <v>249.40219999999999</v>
      </c>
    </row>
    <row r="565" spans="1:9" x14ac:dyDescent="0.2">
      <c r="A565">
        <v>50</v>
      </c>
      <c r="B565" t="s">
        <v>8</v>
      </c>
      <c r="C565" s="3">
        <v>44.77</v>
      </c>
      <c r="D565" s="3" t="str" cm="1">
        <f t="array" ref="D565">_xlfn.IFS(C565&lt;17,"Muito abaixo do peso",C565&lt;=18.5,"Abaixo do peso",C565&lt;=24.9,"Peso normal",C565&lt;=29.9,"Sobrepeso",C565&lt;=34.9,"Obesidade Grau 1",C565&lt;=39.9,"Obesidade Grau 2",C565&gt;39.9,"Obesidade Grau 3")</f>
        <v>Obesidade Grau 3</v>
      </c>
      <c r="E565">
        <v>1</v>
      </c>
      <c r="F565" t="s">
        <v>10</v>
      </c>
      <c r="G565">
        <f>IF(Tabela1[[#This Row],[Fumante]]="Sim",1,0)</f>
        <v>0</v>
      </c>
      <c r="H565" t="s">
        <v>11</v>
      </c>
      <c r="I565" s="1">
        <v>905.87302999999997</v>
      </c>
    </row>
    <row r="566" spans="1:9" x14ac:dyDescent="0.2">
      <c r="A566">
        <v>18</v>
      </c>
      <c r="B566" t="s">
        <v>7</v>
      </c>
      <c r="C566" s="3">
        <v>32.119999999999997</v>
      </c>
      <c r="D566" s="3" t="str" cm="1">
        <f t="array" ref="D566">_xlfn.IFS(C566&lt;17,"Muito abaixo do peso",C566&lt;=18.5,"Abaixo do peso",C566&lt;=24.9,"Peso normal",C566&lt;=29.9,"Sobrepeso",C566&lt;=34.9,"Obesidade Grau 1",C566&lt;=39.9,"Obesidade Grau 2",C566&gt;39.9,"Obesidade Grau 3")</f>
        <v>Obesidade Grau 1</v>
      </c>
      <c r="E566">
        <v>2</v>
      </c>
      <c r="F566" t="s">
        <v>10</v>
      </c>
      <c r="G566">
        <f>IF(Tabela1[[#This Row],[Fumante]]="Sim",1,0)</f>
        <v>0</v>
      </c>
      <c r="H566" t="s">
        <v>11</v>
      </c>
      <c r="I566" s="1">
        <v>280.12588</v>
      </c>
    </row>
    <row r="567" spans="1:9" x14ac:dyDescent="0.2">
      <c r="A567">
        <v>19</v>
      </c>
      <c r="B567" t="s">
        <v>7</v>
      </c>
      <c r="C567" s="3">
        <v>30.495000000000001</v>
      </c>
      <c r="D567" s="3" t="str" cm="1">
        <f t="array" ref="D567">_xlfn.IFS(C567&lt;17,"Muito abaixo do peso",C567&lt;=18.5,"Abaixo do peso",C567&lt;=24.9,"Peso normal",C567&lt;=29.9,"Sobrepeso",C567&lt;=34.9,"Obesidade Grau 1",C567&lt;=39.9,"Obesidade Grau 2",C567&gt;39.9,"Obesidade Grau 3")</f>
        <v>Obesidade Grau 1</v>
      </c>
      <c r="E567">
        <v>0</v>
      </c>
      <c r="F567" t="s">
        <v>10</v>
      </c>
      <c r="G567">
        <f>IF(Tabela1[[#This Row],[Fumante]]="Sim",1,0)</f>
        <v>0</v>
      </c>
      <c r="H567" t="s">
        <v>13</v>
      </c>
      <c r="I567" s="1">
        <v>212.84310500000001</v>
      </c>
    </row>
    <row r="568" spans="1:9" x14ac:dyDescent="0.2">
      <c r="A568">
        <v>38</v>
      </c>
      <c r="B568" t="s">
        <v>7</v>
      </c>
      <c r="C568" s="3">
        <v>40.564999999999998</v>
      </c>
      <c r="D568" s="3" t="str" cm="1">
        <f t="array" ref="D568">_xlfn.IFS(C568&lt;17,"Muito abaixo do peso",C568&lt;=18.5,"Abaixo do peso",C568&lt;=24.9,"Peso normal",C568&lt;=29.9,"Sobrepeso",C568&lt;=34.9,"Obesidade Grau 1",C568&lt;=39.9,"Obesidade Grau 2",C568&gt;39.9,"Obesidade Grau 3")</f>
        <v>Obesidade Grau 3</v>
      </c>
      <c r="E568">
        <v>1</v>
      </c>
      <c r="F568" t="s">
        <v>10</v>
      </c>
      <c r="G568">
        <f>IF(Tabela1[[#This Row],[Fumante]]="Sim",1,0)</f>
        <v>0</v>
      </c>
      <c r="H568" t="s">
        <v>13</v>
      </c>
      <c r="I568" s="1">
        <v>637.35573499999998</v>
      </c>
    </row>
    <row r="569" spans="1:9" x14ac:dyDescent="0.2">
      <c r="A569">
        <v>41</v>
      </c>
      <c r="B569" t="s">
        <v>8</v>
      </c>
      <c r="C569" s="3">
        <v>30.59</v>
      </c>
      <c r="D569" s="3" t="str" cm="1">
        <f t="array" ref="D569">_xlfn.IFS(C569&lt;17,"Muito abaixo do peso",C569&lt;=18.5,"Abaixo do peso",C569&lt;=24.9,"Peso normal",C569&lt;=29.9,"Sobrepeso",C569&lt;=34.9,"Obesidade Grau 1",C569&lt;=39.9,"Obesidade Grau 2",C569&gt;39.9,"Obesidade Grau 3")</f>
        <v>Obesidade Grau 1</v>
      </c>
      <c r="E569">
        <v>2</v>
      </c>
      <c r="F569" t="s">
        <v>10</v>
      </c>
      <c r="G569">
        <f>IF(Tabela1[[#This Row],[Fumante]]="Sim",1,0)</f>
        <v>0</v>
      </c>
      <c r="H569" t="s">
        <v>13</v>
      </c>
      <c r="I569" s="1">
        <v>725.67231000000004</v>
      </c>
    </row>
    <row r="570" spans="1:9" x14ac:dyDescent="0.2">
      <c r="A570">
        <v>49</v>
      </c>
      <c r="B570" t="s">
        <v>7</v>
      </c>
      <c r="C570" s="3">
        <v>31.9</v>
      </c>
      <c r="D570" s="3" t="str" cm="1">
        <f t="array" ref="D570">_xlfn.IFS(C570&lt;17,"Muito abaixo do peso",C570&lt;=18.5,"Abaixo do peso",C570&lt;=24.9,"Peso normal",C570&lt;=29.9,"Sobrepeso",C570&lt;=34.9,"Obesidade Grau 1",C570&lt;=39.9,"Obesidade Grau 2",C570&gt;39.9,"Obesidade Grau 3")</f>
        <v>Obesidade Grau 1</v>
      </c>
      <c r="E570">
        <v>5</v>
      </c>
      <c r="F570" t="s">
        <v>10</v>
      </c>
      <c r="G570">
        <f>IF(Tabela1[[#This Row],[Fumante]]="Sim",1,0)</f>
        <v>0</v>
      </c>
      <c r="H570" t="s">
        <v>12</v>
      </c>
      <c r="I570" s="1">
        <v>1155.2904000000001</v>
      </c>
    </row>
    <row r="571" spans="1:9" x14ac:dyDescent="0.2">
      <c r="A571">
        <v>48</v>
      </c>
      <c r="B571" t="s">
        <v>8</v>
      </c>
      <c r="C571" s="3">
        <v>40.564999999999998</v>
      </c>
      <c r="D571" s="3" t="str" cm="1">
        <f t="array" ref="D571">_xlfn.IFS(C571&lt;17,"Muito abaixo do peso",C571&lt;=18.5,"Abaixo do peso",C571&lt;=24.9,"Peso normal",C571&lt;=29.9,"Sobrepeso",C571&lt;=34.9,"Obesidade Grau 1",C571&lt;=39.9,"Obesidade Grau 2",C571&gt;39.9,"Obesidade Grau 3")</f>
        <v>Obesidade Grau 3</v>
      </c>
      <c r="E571">
        <v>2</v>
      </c>
      <c r="F571" t="s">
        <v>9</v>
      </c>
      <c r="G571">
        <f>IF(Tabela1[[#This Row],[Fumante]]="Sim",1,0)</f>
        <v>1</v>
      </c>
      <c r="H571" t="s">
        <v>13</v>
      </c>
      <c r="I571" s="1">
        <v>4570.2022349999997</v>
      </c>
    </row>
    <row r="572" spans="1:9" x14ac:dyDescent="0.2">
      <c r="A572">
        <v>31</v>
      </c>
      <c r="B572" t="s">
        <v>7</v>
      </c>
      <c r="C572" s="3">
        <v>29.1</v>
      </c>
      <c r="D572" s="3" t="str" cm="1">
        <f t="array" ref="D572">_xlfn.IFS(C572&lt;17,"Muito abaixo do peso",C572&lt;=18.5,"Abaixo do peso",C572&lt;=24.9,"Peso normal",C572&lt;=29.9,"Sobrepeso",C572&lt;=34.9,"Obesidade Grau 1",C572&lt;=39.9,"Obesidade Grau 2",C572&gt;39.9,"Obesidade Grau 3")</f>
        <v>Sobrepeso</v>
      </c>
      <c r="E572">
        <v>0</v>
      </c>
      <c r="F572" t="s">
        <v>10</v>
      </c>
      <c r="G572">
        <f>IF(Tabela1[[#This Row],[Fumante]]="Sim",1,0)</f>
        <v>0</v>
      </c>
      <c r="H572" t="s">
        <v>12</v>
      </c>
      <c r="I572" s="1">
        <v>376.12919999999997</v>
      </c>
    </row>
    <row r="573" spans="1:9" x14ac:dyDescent="0.2">
      <c r="A573">
        <v>18</v>
      </c>
      <c r="B573" t="s">
        <v>7</v>
      </c>
      <c r="C573" s="3">
        <v>37.29</v>
      </c>
      <c r="D573" s="3" t="str" cm="1">
        <f t="array" ref="D573">_xlfn.IFS(C573&lt;17,"Muito abaixo do peso",C573&lt;=18.5,"Abaixo do peso",C573&lt;=24.9,"Peso normal",C573&lt;=29.9,"Sobrepeso",C573&lt;=34.9,"Obesidade Grau 1",C573&lt;=39.9,"Obesidade Grau 2",C573&gt;39.9,"Obesidade Grau 3")</f>
        <v>Obesidade Grau 2</v>
      </c>
      <c r="E573">
        <v>1</v>
      </c>
      <c r="F573" t="s">
        <v>10</v>
      </c>
      <c r="G573">
        <f>IF(Tabela1[[#This Row],[Fumante]]="Sim",1,0)</f>
        <v>0</v>
      </c>
      <c r="H573" t="s">
        <v>11</v>
      </c>
      <c r="I573" s="1">
        <v>221.94450999999998</v>
      </c>
    </row>
    <row r="574" spans="1:9" x14ac:dyDescent="0.2">
      <c r="A574">
        <v>30</v>
      </c>
      <c r="B574" t="s">
        <v>7</v>
      </c>
      <c r="C574" s="3">
        <v>43.12</v>
      </c>
      <c r="D574" s="3" t="str" cm="1">
        <f t="array" ref="D574">_xlfn.IFS(C574&lt;17,"Muito abaixo do peso",C574&lt;=18.5,"Abaixo do peso",C574&lt;=24.9,"Peso normal",C574&lt;=29.9,"Sobrepeso",C574&lt;=34.9,"Obesidade Grau 1",C574&lt;=39.9,"Obesidade Grau 2",C574&gt;39.9,"Obesidade Grau 3")</f>
        <v>Obesidade Grau 3</v>
      </c>
      <c r="E574">
        <v>2</v>
      </c>
      <c r="F574" t="s">
        <v>10</v>
      </c>
      <c r="G574">
        <f>IF(Tabela1[[#This Row],[Fumante]]="Sim",1,0)</f>
        <v>0</v>
      </c>
      <c r="H574" t="s">
        <v>11</v>
      </c>
      <c r="I574" s="1">
        <v>475.36368000000004</v>
      </c>
    </row>
    <row r="575" spans="1:9" x14ac:dyDescent="0.2">
      <c r="A575">
        <v>62</v>
      </c>
      <c r="B575" t="s">
        <v>7</v>
      </c>
      <c r="C575" s="3">
        <v>36.86</v>
      </c>
      <c r="D575" s="3" t="str" cm="1">
        <f t="array" ref="D575">_xlfn.IFS(C575&lt;17,"Muito abaixo do peso",C575&lt;=18.5,"Abaixo do peso",C575&lt;=24.9,"Peso normal",C575&lt;=29.9,"Sobrepeso",C575&lt;=34.9,"Obesidade Grau 1",C575&lt;=39.9,"Obesidade Grau 2",C575&gt;39.9,"Obesidade Grau 3")</f>
        <v>Obesidade Grau 2</v>
      </c>
      <c r="E575">
        <v>1</v>
      </c>
      <c r="F575" t="s">
        <v>10</v>
      </c>
      <c r="G575">
        <f>IF(Tabela1[[#This Row],[Fumante]]="Sim",1,0)</f>
        <v>0</v>
      </c>
      <c r="H575" t="s">
        <v>14</v>
      </c>
      <c r="I575" s="1">
        <v>3162.000106</v>
      </c>
    </row>
    <row r="576" spans="1:9" x14ac:dyDescent="0.2">
      <c r="A576">
        <v>57</v>
      </c>
      <c r="B576" t="s">
        <v>7</v>
      </c>
      <c r="C576" s="3">
        <v>34.295000000000002</v>
      </c>
      <c r="D576" s="3" t="str" cm="1">
        <f t="array" ref="D576">_xlfn.IFS(C576&lt;17,"Muito abaixo do peso",C576&lt;=18.5,"Abaixo do peso",C576&lt;=24.9,"Peso normal",C576&lt;=29.9,"Sobrepeso",C576&lt;=34.9,"Obesidade Grau 1",C576&lt;=39.9,"Obesidade Grau 2",C576&gt;39.9,"Obesidade Grau 3")</f>
        <v>Obesidade Grau 1</v>
      </c>
      <c r="E576">
        <v>2</v>
      </c>
      <c r="F576" t="s">
        <v>10</v>
      </c>
      <c r="G576">
        <f>IF(Tabela1[[#This Row],[Fumante]]="Sim",1,0)</f>
        <v>0</v>
      </c>
      <c r="H576" t="s">
        <v>14</v>
      </c>
      <c r="I576" s="1">
        <v>1322.4057049999999</v>
      </c>
    </row>
    <row r="577" spans="1:9" x14ac:dyDescent="0.2">
      <c r="A577">
        <v>58</v>
      </c>
      <c r="B577" t="s">
        <v>7</v>
      </c>
      <c r="C577" s="3">
        <v>27.17</v>
      </c>
      <c r="D577" s="3" t="str" cm="1">
        <f t="array" ref="D577">_xlfn.IFS(C577&lt;17,"Muito abaixo do peso",C577&lt;=18.5,"Abaixo do peso",C577&lt;=24.9,"Peso normal",C577&lt;=29.9,"Sobrepeso",C577&lt;=34.9,"Obesidade Grau 1",C577&lt;=39.9,"Obesidade Grau 2",C577&gt;39.9,"Obesidade Grau 3")</f>
        <v>Sobrepeso</v>
      </c>
      <c r="E577">
        <v>0</v>
      </c>
      <c r="F577" t="s">
        <v>10</v>
      </c>
      <c r="G577">
        <f>IF(Tabela1[[#This Row],[Fumante]]="Sim",1,0)</f>
        <v>0</v>
      </c>
      <c r="H577" t="s">
        <v>13</v>
      </c>
      <c r="I577" s="1">
        <v>1222.2898300000002</v>
      </c>
    </row>
    <row r="578" spans="1:9" x14ac:dyDescent="0.2">
      <c r="A578">
        <v>22</v>
      </c>
      <c r="B578" t="s">
        <v>8</v>
      </c>
      <c r="C578" s="3">
        <v>26.84</v>
      </c>
      <c r="D578" s="3" t="str" cm="1">
        <f t="array" ref="D578">_xlfn.IFS(C578&lt;17,"Muito abaixo do peso",C578&lt;=18.5,"Abaixo do peso",C578&lt;=24.9,"Peso normal",C578&lt;=29.9,"Sobrepeso",C578&lt;=34.9,"Obesidade Grau 1",C578&lt;=39.9,"Obesidade Grau 2",C578&gt;39.9,"Obesidade Grau 3")</f>
        <v>Sobrepeso</v>
      </c>
      <c r="E578">
        <v>0</v>
      </c>
      <c r="F578" t="s">
        <v>10</v>
      </c>
      <c r="G578">
        <f>IF(Tabela1[[#This Row],[Fumante]]="Sim",1,0)</f>
        <v>0</v>
      </c>
      <c r="H578" t="s">
        <v>11</v>
      </c>
      <c r="I578" s="1">
        <v>166.49996000000002</v>
      </c>
    </row>
    <row r="579" spans="1:9" x14ac:dyDescent="0.2">
      <c r="A579">
        <v>31</v>
      </c>
      <c r="B579" t="s">
        <v>7</v>
      </c>
      <c r="C579" s="3">
        <v>38.094999999999999</v>
      </c>
      <c r="D579" s="3" t="str" cm="1">
        <f t="array" ref="D579">_xlfn.IFS(C579&lt;17,"Muito abaixo do peso",C579&lt;=18.5,"Abaixo do peso",C579&lt;=24.9,"Peso normal",C579&lt;=29.9,"Sobrepeso",C579&lt;=34.9,"Obesidade Grau 1",C579&lt;=39.9,"Obesidade Grau 2",C579&gt;39.9,"Obesidade Grau 3")</f>
        <v>Obesidade Grau 2</v>
      </c>
      <c r="E579">
        <v>1</v>
      </c>
      <c r="F579" t="s">
        <v>9</v>
      </c>
      <c r="G579">
        <f>IF(Tabela1[[#This Row],[Fumante]]="Sim",1,0)</f>
        <v>1</v>
      </c>
      <c r="H579" t="s">
        <v>14</v>
      </c>
      <c r="I579" s="1">
        <v>5857.1074480000007</v>
      </c>
    </row>
    <row r="580" spans="1:9" x14ac:dyDescent="0.2">
      <c r="A580">
        <v>52</v>
      </c>
      <c r="B580" t="s">
        <v>8</v>
      </c>
      <c r="C580" s="3">
        <v>30.2</v>
      </c>
      <c r="D580" s="3" t="str" cm="1">
        <f t="array" ref="D580">_xlfn.IFS(C580&lt;17,"Muito abaixo do peso",C580&lt;=18.5,"Abaixo do peso",C580&lt;=24.9,"Peso normal",C580&lt;=29.9,"Sobrepeso",C580&lt;=34.9,"Obesidade Grau 1",C580&lt;=39.9,"Obesidade Grau 2",C580&gt;39.9,"Obesidade Grau 3")</f>
        <v>Obesidade Grau 1</v>
      </c>
      <c r="E580">
        <v>1</v>
      </c>
      <c r="F580" t="s">
        <v>10</v>
      </c>
      <c r="G580">
        <f>IF(Tabela1[[#This Row],[Fumante]]="Sim",1,0)</f>
        <v>0</v>
      </c>
      <c r="H580" t="s">
        <v>12</v>
      </c>
      <c r="I580" s="1">
        <v>972.45300000000009</v>
      </c>
    </row>
    <row r="581" spans="1:9" x14ac:dyDescent="0.2">
      <c r="A581">
        <v>25</v>
      </c>
      <c r="B581" t="s">
        <v>7</v>
      </c>
      <c r="C581" s="3">
        <v>23.465</v>
      </c>
      <c r="D581" s="3" t="str" cm="1">
        <f t="array" ref="D581">_xlfn.IFS(C581&lt;17,"Muito abaixo do peso",C581&lt;=18.5,"Abaixo do peso",C581&lt;=24.9,"Peso normal",C581&lt;=29.9,"Sobrepeso",C581&lt;=34.9,"Obesidade Grau 1",C581&lt;=39.9,"Obesidade Grau 2",C581&gt;39.9,"Obesidade Grau 3")</f>
        <v>Peso normal</v>
      </c>
      <c r="E581">
        <v>0</v>
      </c>
      <c r="F581" t="s">
        <v>10</v>
      </c>
      <c r="G581">
        <f>IF(Tabela1[[#This Row],[Fumante]]="Sim",1,0)</f>
        <v>0</v>
      </c>
      <c r="H581" t="s">
        <v>14</v>
      </c>
      <c r="I581" s="1">
        <v>320.649135</v>
      </c>
    </row>
    <row r="582" spans="1:9" x14ac:dyDescent="0.2">
      <c r="A582">
        <v>59</v>
      </c>
      <c r="B582" t="s">
        <v>8</v>
      </c>
      <c r="C582" s="3">
        <v>25.46</v>
      </c>
      <c r="D582" s="3" t="str" cm="1">
        <f t="array" ref="D582">_xlfn.IFS(C582&lt;17,"Muito abaixo do peso",C582&lt;=18.5,"Abaixo do peso",C582&lt;=24.9,"Peso normal",C582&lt;=29.9,"Sobrepeso",C582&lt;=34.9,"Obesidade Grau 1",C582&lt;=39.9,"Obesidade Grau 2",C582&gt;39.9,"Obesidade Grau 3")</f>
        <v>Sobrepeso</v>
      </c>
      <c r="E582">
        <v>1</v>
      </c>
      <c r="F582" t="s">
        <v>10</v>
      </c>
      <c r="G582">
        <f>IF(Tabela1[[#This Row],[Fumante]]="Sim",1,0)</f>
        <v>0</v>
      </c>
      <c r="H582" t="s">
        <v>14</v>
      </c>
      <c r="I582" s="1">
        <v>1291.39924</v>
      </c>
    </row>
    <row r="583" spans="1:9" x14ac:dyDescent="0.2">
      <c r="A583">
        <v>19</v>
      </c>
      <c r="B583" t="s">
        <v>8</v>
      </c>
      <c r="C583" s="3">
        <v>30.59</v>
      </c>
      <c r="D583" s="3" t="str" cm="1">
        <f t="array" ref="D583">_xlfn.IFS(C583&lt;17,"Muito abaixo do peso",C583&lt;=18.5,"Abaixo do peso",C583&lt;=24.9,"Peso normal",C583&lt;=29.9,"Sobrepeso",C583&lt;=34.9,"Obesidade Grau 1",C583&lt;=39.9,"Obesidade Grau 2",C583&gt;39.9,"Obesidade Grau 3")</f>
        <v>Obesidade Grau 1</v>
      </c>
      <c r="E583">
        <v>0</v>
      </c>
      <c r="F583" t="s">
        <v>10</v>
      </c>
      <c r="G583">
        <f>IF(Tabela1[[#This Row],[Fumante]]="Sim",1,0)</f>
        <v>0</v>
      </c>
      <c r="H583" t="s">
        <v>13</v>
      </c>
      <c r="I583" s="1">
        <v>163.95631</v>
      </c>
    </row>
    <row r="584" spans="1:9" x14ac:dyDescent="0.2">
      <c r="A584">
        <v>39</v>
      </c>
      <c r="B584" t="s">
        <v>8</v>
      </c>
      <c r="C584" s="3">
        <v>45.43</v>
      </c>
      <c r="D584" s="3" t="str" cm="1">
        <f t="array" ref="D584">_xlfn.IFS(C584&lt;17,"Muito abaixo do peso",C584&lt;=18.5,"Abaixo do peso",C584&lt;=24.9,"Peso normal",C584&lt;=29.9,"Sobrepeso",C584&lt;=34.9,"Obesidade Grau 1",C584&lt;=39.9,"Obesidade Grau 2",C584&gt;39.9,"Obesidade Grau 3")</f>
        <v>Obesidade Grau 3</v>
      </c>
      <c r="E584">
        <v>2</v>
      </c>
      <c r="F584" t="s">
        <v>10</v>
      </c>
      <c r="G584">
        <f>IF(Tabela1[[#This Row],[Fumante]]="Sim",1,0)</f>
        <v>0</v>
      </c>
      <c r="H584" t="s">
        <v>11</v>
      </c>
      <c r="I584" s="1">
        <v>635.62707</v>
      </c>
    </row>
    <row r="585" spans="1:9" x14ac:dyDescent="0.2">
      <c r="A585">
        <v>32</v>
      </c>
      <c r="B585" t="s">
        <v>7</v>
      </c>
      <c r="C585" s="3">
        <v>23.65</v>
      </c>
      <c r="D585" s="3" t="str" cm="1">
        <f t="array" ref="D585">_xlfn.IFS(C585&lt;17,"Muito abaixo do peso",C585&lt;=18.5,"Abaixo do peso",C585&lt;=24.9,"Peso normal",C585&lt;=29.9,"Sobrepeso",C585&lt;=34.9,"Obesidade Grau 1",C585&lt;=39.9,"Obesidade Grau 2",C585&gt;39.9,"Obesidade Grau 3")</f>
        <v>Peso normal</v>
      </c>
      <c r="E585">
        <v>1</v>
      </c>
      <c r="F585" t="s">
        <v>10</v>
      </c>
      <c r="G585">
        <f>IF(Tabela1[[#This Row],[Fumante]]="Sim",1,0)</f>
        <v>0</v>
      </c>
      <c r="H585" t="s">
        <v>11</v>
      </c>
      <c r="I585" s="1">
        <v>1762.623951</v>
      </c>
    </row>
    <row r="586" spans="1:9" x14ac:dyDescent="0.2">
      <c r="A586">
        <v>19</v>
      </c>
      <c r="B586" t="s">
        <v>8</v>
      </c>
      <c r="C586" s="3">
        <v>20.7</v>
      </c>
      <c r="D586" s="3" t="str" cm="1">
        <f t="array" ref="D586">_xlfn.IFS(C586&lt;17,"Muito abaixo do peso",C586&lt;=18.5,"Abaixo do peso",C586&lt;=24.9,"Peso normal",C586&lt;=29.9,"Sobrepeso",C586&lt;=34.9,"Obesidade Grau 1",C586&lt;=39.9,"Obesidade Grau 2",C586&gt;39.9,"Obesidade Grau 3")</f>
        <v>Peso normal</v>
      </c>
      <c r="E586">
        <v>0</v>
      </c>
      <c r="F586" t="s">
        <v>10</v>
      </c>
      <c r="G586">
        <f>IF(Tabela1[[#This Row],[Fumante]]="Sim",1,0)</f>
        <v>0</v>
      </c>
      <c r="H586" t="s">
        <v>12</v>
      </c>
      <c r="I586" s="1">
        <v>124.2816</v>
      </c>
    </row>
    <row r="587" spans="1:9" x14ac:dyDescent="0.2">
      <c r="A587">
        <v>33</v>
      </c>
      <c r="B587" t="s">
        <v>7</v>
      </c>
      <c r="C587" s="3">
        <v>28.27</v>
      </c>
      <c r="D587" s="3" t="str" cm="1">
        <f t="array" ref="D587">_xlfn.IFS(C587&lt;17,"Muito abaixo do peso",C587&lt;=18.5,"Abaixo do peso",C587&lt;=24.9,"Peso normal",C587&lt;=29.9,"Sobrepeso",C587&lt;=34.9,"Obesidade Grau 1",C587&lt;=39.9,"Obesidade Grau 2",C587&gt;39.9,"Obesidade Grau 3")</f>
        <v>Sobrepeso</v>
      </c>
      <c r="E587">
        <v>1</v>
      </c>
      <c r="F587" t="s">
        <v>10</v>
      </c>
      <c r="G587">
        <f>IF(Tabela1[[#This Row],[Fumante]]="Sim",1,0)</f>
        <v>0</v>
      </c>
      <c r="H587" t="s">
        <v>11</v>
      </c>
      <c r="I587" s="1">
        <v>477.96022999999997</v>
      </c>
    </row>
    <row r="588" spans="1:9" x14ac:dyDescent="0.2">
      <c r="A588">
        <v>21</v>
      </c>
      <c r="B588" t="s">
        <v>8</v>
      </c>
      <c r="C588" s="3">
        <v>20.234999999999999</v>
      </c>
      <c r="D588" s="3" t="str" cm="1">
        <f t="array" ref="D588">_xlfn.IFS(C588&lt;17,"Muito abaixo do peso",C588&lt;=18.5,"Abaixo do peso",C588&lt;=24.9,"Peso normal",C588&lt;=29.9,"Sobrepeso",C588&lt;=34.9,"Obesidade Grau 1",C588&lt;=39.9,"Obesidade Grau 2",C588&gt;39.9,"Obesidade Grau 3")</f>
        <v>Peso normal</v>
      </c>
      <c r="E588">
        <v>3</v>
      </c>
      <c r="F588" t="s">
        <v>10</v>
      </c>
      <c r="G588">
        <f>IF(Tabela1[[#This Row],[Fumante]]="Sim",1,0)</f>
        <v>0</v>
      </c>
      <c r="H588" t="s">
        <v>14</v>
      </c>
      <c r="I588" s="1">
        <v>386.12096499999996</v>
      </c>
    </row>
    <row r="589" spans="1:9" x14ac:dyDescent="0.2">
      <c r="A589">
        <v>34</v>
      </c>
      <c r="B589" t="s">
        <v>7</v>
      </c>
      <c r="C589" s="3">
        <v>30.21</v>
      </c>
      <c r="D589" s="3" t="str" cm="1">
        <f t="array" ref="D589">_xlfn.IFS(C589&lt;17,"Muito abaixo do peso",C589&lt;=18.5,"Abaixo do peso",C589&lt;=24.9,"Peso normal",C589&lt;=29.9,"Sobrepeso",C589&lt;=34.9,"Obesidade Grau 1",C589&lt;=39.9,"Obesidade Grau 2",C589&gt;39.9,"Obesidade Grau 3")</f>
        <v>Obesidade Grau 1</v>
      </c>
      <c r="E589">
        <v>1</v>
      </c>
      <c r="F589" t="s">
        <v>9</v>
      </c>
      <c r="G589">
        <f>IF(Tabela1[[#This Row],[Fumante]]="Sim",1,0)</f>
        <v>1</v>
      </c>
      <c r="H589" t="s">
        <v>13</v>
      </c>
      <c r="I589" s="1">
        <v>4394.3876099999998</v>
      </c>
    </row>
    <row r="590" spans="1:9" x14ac:dyDescent="0.2">
      <c r="A590">
        <v>61</v>
      </c>
      <c r="B590" t="s">
        <v>7</v>
      </c>
      <c r="C590" s="3">
        <v>35.909999999999997</v>
      </c>
      <c r="D590" s="3" t="str" cm="1">
        <f t="array" ref="D590">_xlfn.IFS(C590&lt;17,"Muito abaixo do peso",C590&lt;=18.5,"Abaixo do peso",C590&lt;=24.9,"Peso normal",C590&lt;=29.9,"Sobrepeso",C590&lt;=34.9,"Obesidade Grau 1",C590&lt;=39.9,"Obesidade Grau 2",C590&gt;39.9,"Obesidade Grau 3")</f>
        <v>Obesidade Grau 2</v>
      </c>
      <c r="E590">
        <v>0</v>
      </c>
      <c r="F590" t="s">
        <v>10</v>
      </c>
      <c r="G590">
        <f>IF(Tabela1[[#This Row],[Fumante]]="Sim",1,0)</f>
        <v>0</v>
      </c>
      <c r="H590" t="s">
        <v>14</v>
      </c>
      <c r="I590" s="1">
        <v>1363.5637899999999</v>
      </c>
    </row>
    <row r="591" spans="1:9" x14ac:dyDescent="0.2">
      <c r="A591">
        <v>38</v>
      </c>
      <c r="B591" t="s">
        <v>7</v>
      </c>
      <c r="C591" s="3">
        <v>30.69</v>
      </c>
      <c r="D591" s="3" t="str" cm="1">
        <f t="array" ref="D591">_xlfn.IFS(C591&lt;17,"Muito abaixo do peso",C591&lt;=18.5,"Abaixo do peso",C591&lt;=24.9,"Peso normal",C591&lt;=29.9,"Sobrepeso",C591&lt;=34.9,"Obesidade Grau 1",C591&lt;=39.9,"Obesidade Grau 2",C591&gt;39.9,"Obesidade Grau 3")</f>
        <v>Obesidade Grau 1</v>
      </c>
      <c r="E591">
        <v>1</v>
      </c>
      <c r="F591" t="s">
        <v>10</v>
      </c>
      <c r="G591">
        <f>IF(Tabela1[[#This Row],[Fumante]]="Sim",1,0)</f>
        <v>0</v>
      </c>
      <c r="H591" t="s">
        <v>11</v>
      </c>
      <c r="I591" s="1">
        <v>597.68311000000006</v>
      </c>
    </row>
    <row r="592" spans="1:9" x14ac:dyDescent="0.2">
      <c r="A592">
        <v>58</v>
      </c>
      <c r="B592" t="s">
        <v>7</v>
      </c>
      <c r="C592" s="3">
        <v>29</v>
      </c>
      <c r="D592" s="3" t="str" cm="1">
        <f t="array" ref="D592">_xlfn.IFS(C592&lt;17,"Muito abaixo do peso",C592&lt;=18.5,"Abaixo do peso",C592&lt;=24.9,"Peso normal",C592&lt;=29.9,"Sobrepeso",C592&lt;=34.9,"Obesidade Grau 1",C592&lt;=39.9,"Obesidade Grau 2",C592&gt;39.9,"Obesidade Grau 3")</f>
        <v>Sobrepeso</v>
      </c>
      <c r="E592">
        <v>0</v>
      </c>
      <c r="F592" t="s">
        <v>10</v>
      </c>
      <c r="G592">
        <f>IF(Tabela1[[#This Row],[Fumante]]="Sim",1,0)</f>
        <v>0</v>
      </c>
      <c r="H592" t="s">
        <v>12</v>
      </c>
      <c r="I592" s="1">
        <v>1184.2441999999999</v>
      </c>
    </row>
    <row r="593" spans="1:9" x14ac:dyDescent="0.2">
      <c r="A593">
        <v>47</v>
      </c>
      <c r="B593" t="s">
        <v>8</v>
      </c>
      <c r="C593" s="3">
        <v>19.57</v>
      </c>
      <c r="D593" s="3" t="str" cm="1">
        <f t="array" ref="D593">_xlfn.IFS(C593&lt;17,"Muito abaixo do peso",C593&lt;=18.5,"Abaixo do peso",C593&lt;=24.9,"Peso normal",C593&lt;=29.9,"Sobrepeso",C593&lt;=34.9,"Obesidade Grau 1",C593&lt;=39.9,"Obesidade Grau 2",C593&gt;39.9,"Obesidade Grau 3")</f>
        <v>Peso normal</v>
      </c>
      <c r="E593">
        <v>1</v>
      </c>
      <c r="F593" t="s">
        <v>10</v>
      </c>
      <c r="G593">
        <f>IF(Tabela1[[#This Row],[Fumante]]="Sim",1,0)</f>
        <v>0</v>
      </c>
      <c r="H593" t="s">
        <v>13</v>
      </c>
      <c r="I593" s="1">
        <v>842.80692999999997</v>
      </c>
    </row>
    <row r="594" spans="1:9" x14ac:dyDescent="0.2">
      <c r="A594">
        <v>20</v>
      </c>
      <c r="B594" t="s">
        <v>8</v>
      </c>
      <c r="C594" s="3">
        <v>31.13</v>
      </c>
      <c r="D594" s="3" t="str" cm="1">
        <f t="array" ref="D594">_xlfn.IFS(C594&lt;17,"Muito abaixo do peso",C594&lt;=18.5,"Abaixo do peso",C594&lt;=24.9,"Peso normal",C594&lt;=29.9,"Sobrepeso",C594&lt;=34.9,"Obesidade Grau 1",C594&lt;=39.9,"Obesidade Grau 2",C594&gt;39.9,"Obesidade Grau 3")</f>
        <v>Obesidade Grau 1</v>
      </c>
      <c r="E594">
        <v>2</v>
      </c>
      <c r="F594" t="s">
        <v>10</v>
      </c>
      <c r="G594">
        <f>IF(Tabela1[[#This Row],[Fumante]]="Sim",1,0)</f>
        <v>0</v>
      </c>
      <c r="H594" t="s">
        <v>11</v>
      </c>
      <c r="I594" s="1">
        <v>256.64706999999999</v>
      </c>
    </row>
    <row r="595" spans="1:9" x14ac:dyDescent="0.2">
      <c r="A595">
        <v>21</v>
      </c>
      <c r="B595" t="s">
        <v>7</v>
      </c>
      <c r="C595" s="3">
        <v>21.85</v>
      </c>
      <c r="D595" s="3" t="str" cm="1">
        <f t="array" ref="D595">_xlfn.IFS(C595&lt;17,"Muito abaixo do peso",C595&lt;=18.5,"Abaixo do peso",C595&lt;=24.9,"Peso normal",C595&lt;=29.9,"Sobrepeso",C595&lt;=34.9,"Obesidade Grau 1",C595&lt;=39.9,"Obesidade Grau 2",C595&gt;39.9,"Obesidade Grau 3")</f>
        <v>Peso normal</v>
      </c>
      <c r="E595">
        <v>1</v>
      </c>
      <c r="F595" t="s">
        <v>9</v>
      </c>
      <c r="G595">
        <f>IF(Tabela1[[#This Row],[Fumante]]="Sim",1,0)</f>
        <v>1</v>
      </c>
      <c r="H595" t="s">
        <v>14</v>
      </c>
      <c r="I595" s="1">
        <v>1535.9104499999999</v>
      </c>
    </row>
    <row r="596" spans="1:9" x14ac:dyDescent="0.2">
      <c r="A596">
        <v>41</v>
      </c>
      <c r="B596" t="s">
        <v>8</v>
      </c>
      <c r="C596" s="3">
        <v>40.26</v>
      </c>
      <c r="D596" s="3" t="str" cm="1">
        <f t="array" ref="D596">_xlfn.IFS(C596&lt;17,"Muito abaixo do peso",C596&lt;=18.5,"Abaixo do peso",C596&lt;=24.9,"Peso normal",C596&lt;=29.9,"Sobrepeso",C596&lt;=34.9,"Obesidade Grau 1",C596&lt;=39.9,"Obesidade Grau 2",C596&gt;39.9,"Obesidade Grau 3")</f>
        <v>Obesidade Grau 3</v>
      </c>
      <c r="E596">
        <v>0</v>
      </c>
      <c r="F596" t="s">
        <v>10</v>
      </c>
      <c r="G596">
        <f>IF(Tabela1[[#This Row],[Fumante]]="Sim",1,0)</f>
        <v>0</v>
      </c>
      <c r="H596" t="s">
        <v>11</v>
      </c>
      <c r="I596" s="1">
        <v>570.91643999999997</v>
      </c>
    </row>
    <row r="597" spans="1:9" x14ac:dyDescent="0.2">
      <c r="A597">
        <v>46</v>
      </c>
      <c r="B597" t="s">
        <v>7</v>
      </c>
      <c r="C597" s="3">
        <v>33.725000000000001</v>
      </c>
      <c r="D597" s="3" t="str" cm="1">
        <f t="array" ref="D597">_xlfn.IFS(C597&lt;17,"Muito abaixo do peso",C597&lt;=18.5,"Abaixo do peso",C597&lt;=24.9,"Peso normal",C597&lt;=29.9,"Sobrepeso",C597&lt;=34.9,"Obesidade Grau 1",C597&lt;=39.9,"Obesidade Grau 2",C597&gt;39.9,"Obesidade Grau 3")</f>
        <v>Obesidade Grau 1</v>
      </c>
      <c r="E597">
        <v>1</v>
      </c>
      <c r="F597" t="s">
        <v>10</v>
      </c>
      <c r="G597">
        <f>IF(Tabela1[[#This Row],[Fumante]]="Sim",1,0)</f>
        <v>0</v>
      </c>
      <c r="H597" t="s">
        <v>14</v>
      </c>
      <c r="I597" s="1">
        <v>882.39857499999994</v>
      </c>
    </row>
    <row r="598" spans="1:9" x14ac:dyDescent="0.2">
      <c r="A598">
        <v>42</v>
      </c>
      <c r="B598" t="s">
        <v>7</v>
      </c>
      <c r="C598" s="3">
        <v>29.48</v>
      </c>
      <c r="D598" s="3" t="str" cm="1">
        <f t="array" ref="D598">_xlfn.IFS(C598&lt;17,"Muito abaixo do peso",C598&lt;=18.5,"Abaixo do peso",C598&lt;=24.9,"Peso normal",C598&lt;=29.9,"Sobrepeso",C598&lt;=34.9,"Obesidade Grau 1",C598&lt;=39.9,"Obesidade Grau 2",C598&gt;39.9,"Obesidade Grau 3")</f>
        <v>Sobrepeso</v>
      </c>
      <c r="E598">
        <v>2</v>
      </c>
      <c r="F598" t="s">
        <v>10</v>
      </c>
      <c r="G598">
        <f>IF(Tabela1[[#This Row],[Fumante]]="Sim",1,0)</f>
        <v>0</v>
      </c>
      <c r="H598" t="s">
        <v>11</v>
      </c>
      <c r="I598" s="1">
        <v>764.03091999999992</v>
      </c>
    </row>
    <row r="599" spans="1:9" x14ac:dyDescent="0.2">
      <c r="A599">
        <v>34</v>
      </c>
      <c r="B599" t="s">
        <v>7</v>
      </c>
      <c r="C599" s="3">
        <v>33.25</v>
      </c>
      <c r="D599" s="3" t="str" cm="1">
        <f t="array" ref="D599">_xlfn.IFS(C599&lt;17,"Muito abaixo do peso",C599&lt;=18.5,"Abaixo do peso",C599&lt;=24.9,"Peso normal",C599&lt;=29.9,"Sobrepeso",C599&lt;=34.9,"Obesidade Grau 1",C599&lt;=39.9,"Obesidade Grau 2",C599&gt;39.9,"Obesidade Grau 3")</f>
        <v>Obesidade Grau 1</v>
      </c>
      <c r="E599">
        <v>1</v>
      </c>
      <c r="F599" t="s">
        <v>10</v>
      </c>
      <c r="G599">
        <f>IF(Tabela1[[#This Row],[Fumante]]="Sim",1,0)</f>
        <v>0</v>
      </c>
      <c r="H599" t="s">
        <v>14</v>
      </c>
      <c r="I599" s="1">
        <v>559.48455000000001</v>
      </c>
    </row>
    <row r="600" spans="1:9" x14ac:dyDescent="0.2">
      <c r="A600">
        <v>43</v>
      </c>
      <c r="B600" t="s">
        <v>8</v>
      </c>
      <c r="C600" s="3">
        <v>32.6</v>
      </c>
      <c r="D600" s="3" t="str" cm="1">
        <f t="array" ref="D600">_xlfn.IFS(C600&lt;17,"Muito abaixo do peso",C600&lt;=18.5,"Abaixo do peso",C600&lt;=24.9,"Peso normal",C600&lt;=29.9,"Sobrepeso",C600&lt;=34.9,"Obesidade Grau 1",C600&lt;=39.9,"Obesidade Grau 2",C600&gt;39.9,"Obesidade Grau 3")</f>
        <v>Obesidade Grau 1</v>
      </c>
      <c r="E600">
        <v>2</v>
      </c>
      <c r="F600" t="s">
        <v>10</v>
      </c>
      <c r="G600">
        <f>IF(Tabela1[[#This Row],[Fumante]]="Sim",1,0)</f>
        <v>0</v>
      </c>
      <c r="H600" t="s">
        <v>12</v>
      </c>
      <c r="I600" s="1">
        <v>744.15010000000007</v>
      </c>
    </row>
    <row r="601" spans="1:9" x14ac:dyDescent="0.2">
      <c r="A601">
        <v>52</v>
      </c>
      <c r="B601" t="s">
        <v>7</v>
      </c>
      <c r="C601" s="3">
        <v>37.524999999999999</v>
      </c>
      <c r="D601" s="3" t="str" cm="1">
        <f t="array" ref="D601">_xlfn.IFS(C601&lt;17,"Muito abaixo do peso",C601&lt;=18.5,"Abaixo do peso",C601&lt;=24.9,"Peso normal",C601&lt;=29.9,"Sobrepeso",C601&lt;=34.9,"Obesidade Grau 1",C601&lt;=39.9,"Obesidade Grau 2",C601&gt;39.9,"Obesidade Grau 3")</f>
        <v>Obesidade Grau 2</v>
      </c>
      <c r="E601">
        <v>2</v>
      </c>
      <c r="F601" t="s">
        <v>10</v>
      </c>
      <c r="G601">
        <f>IF(Tabela1[[#This Row],[Fumante]]="Sim",1,0)</f>
        <v>0</v>
      </c>
      <c r="H601" t="s">
        <v>13</v>
      </c>
      <c r="I601" s="1">
        <v>3347.197189</v>
      </c>
    </row>
    <row r="602" spans="1:9" x14ac:dyDescent="0.2">
      <c r="A602">
        <v>18</v>
      </c>
      <c r="B602" t="s">
        <v>7</v>
      </c>
      <c r="C602" s="3">
        <v>39.159999999999997</v>
      </c>
      <c r="D602" s="3" t="str" cm="1">
        <f t="array" ref="D602">_xlfn.IFS(C602&lt;17,"Muito abaixo do peso",C602&lt;=18.5,"Abaixo do peso",C602&lt;=24.9,"Peso normal",C602&lt;=29.9,"Sobrepeso",C602&lt;=34.9,"Obesidade Grau 1",C602&lt;=39.9,"Obesidade Grau 2",C602&gt;39.9,"Obesidade Grau 3")</f>
        <v>Obesidade Grau 2</v>
      </c>
      <c r="E602">
        <v>0</v>
      </c>
      <c r="F602" t="s">
        <v>10</v>
      </c>
      <c r="G602">
        <f>IF(Tabela1[[#This Row],[Fumante]]="Sim",1,0)</f>
        <v>0</v>
      </c>
      <c r="H602" t="s">
        <v>11</v>
      </c>
      <c r="I602" s="1">
        <v>163.30444</v>
      </c>
    </row>
    <row r="603" spans="1:9" x14ac:dyDescent="0.2">
      <c r="A603">
        <v>51</v>
      </c>
      <c r="B603" t="s">
        <v>8</v>
      </c>
      <c r="C603" s="3">
        <v>31.635000000000002</v>
      </c>
      <c r="D603" s="3" t="str" cm="1">
        <f t="array" ref="D603">_xlfn.IFS(C603&lt;17,"Muito abaixo do peso",C603&lt;=18.5,"Abaixo do peso",C603&lt;=24.9,"Peso normal",C603&lt;=29.9,"Sobrepeso",C603&lt;=34.9,"Obesidade Grau 1",C603&lt;=39.9,"Obesidade Grau 2",C603&gt;39.9,"Obesidade Grau 3")</f>
        <v>Obesidade Grau 1</v>
      </c>
      <c r="E603">
        <v>0</v>
      </c>
      <c r="F603" t="s">
        <v>10</v>
      </c>
      <c r="G603">
        <f>IF(Tabela1[[#This Row],[Fumante]]="Sim",1,0)</f>
        <v>0</v>
      </c>
      <c r="H603" t="s">
        <v>13</v>
      </c>
      <c r="I603" s="1">
        <v>917.41356500000006</v>
      </c>
    </row>
    <row r="604" spans="1:9" x14ac:dyDescent="0.2">
      <c r="A604">
        <v>56</v>
      </c>
      <c r="B604" t="s">
        <v>7</v>
      </c>
      <c r="C604" s="3">
        <v>25.3</v>
      </c>
      <c r="D604" s="3" t="str" cm="1">
        <f t="array" ref="D604">_xlfn.IFS(C604&lt;17,"Muito abaixo do peso",C604&lt;=18.5,"Abaixo do peso",C604&lt;=24.9,"Peso normal",C604&lt;=29.9,"Sobrepeso",C604&lt;=34.9,"Obesidade Grau 1",C604&lt;=39.9,"Obesidade Grau 2",C604&gt;39.9,"Obesidade Grau 3")</f>
        <v>Sobrepeso</v>
      </c>
      <c r="E604">
        <v>0</v>
      </c>
      <c r="F604" t="s">
        <v>10</v>
      </c>
      <c r="G604">
        <f>IF(Tabela1[[#This Row],[Fumante]]="Sim",1,0)</f>
        <v>0</v>
      </c>
      <c r="H604" t="s">
        <v>12</v>
      </c>
      <c r="I604" s="1">
        <v>1107.0535</v>
      </c>
    </row>
    <row r="605" spans="1:9" x14ac:dyDescent="0.2">
      <c r="A605">
        <v>64</v>
      </c>
      <c r="B605" t="s">
        <v>7</v>
      </c>
      <c r="C605" s="3">
        <v>39.049999999999997</v>
      </c>
      <c r="D605" s="3" t="str" cm="1">
        <f t="array" ref="D605">_xlfn.IFS(C605&lt;17,"Muito abaixo do peso",C605&lt;=18.5,"Abaixo do peso",C605&lt;=24.9,"Peso normal",C605&lt;=29.9,"Sobrepeso",C605&lt;=34.9,"Obesidade Grau 1",C605&lt;=39.9,"Obesidade Grau 2",C605&gt;39.9,"Obesidade Grau 3")</f>
        <v>Obesidade Grau 2</v>
      </c>
      <c r="E605">
        <v>3</v>
      </c>
      <c r="F605" t="s">
        <v>10</v>
      </c>
      <c r="G605">
        <f>IF(Tabela1[[#This Row],[Fumante]]="Sim",1,0)</f>
        <v>0</v>
      </c>
      <c r="H605" t="s">
        <v>11</v>
      </c>
      <c r="I605" s="1">
        <v>1608.5127500000001</v>
      </c>
    </row>
    <row r="606" spans="1:9" x14ac:dyDescent="0.2">
      <c r="A606">
        <v>19</v>
      </c>
      <c r="B606" t="s">
        <v>7</v>
      </c>
      <c r="C606" s="3">
        <v>28.31</v>
      </c>
      <c r="D606" s="3" t="str" cm="1">
        <f t="array" ref="D606">_xlfn.IFS(C606&lt;17,"Muito abaixo do peso",C606&lt;=18.5,"Abaixo do peso",C606&lt;=24.9,"Peso normal",C606&lt;=29.9,"Sobrepeso",C606&lt;=34.9,"Obesidade Grau 1",C606&lt;=39.9,"Obesidade Grau 2",C606&gt;39.9,"Obesidade Grau 3")</f>
        <v>Sobrepeso</v>
      </c>
      <c r="E606">
        <v>0</v>
      </c>
      <c r="F606" t="s">
        <v>9</v>
      </c>
      <c r="G606">
        <f>IF(Tabela1[[#This Row],[Fumante]]="Sim",1,0)</f>
        <v>1</v>
      </c>
      <c r="H606" t="s">
        <v>13</v>
      </c>
      <c r="I606" s="1">
        <v>1746.8983899999998</v>
      </c>
    </row>
    <row r="607" spans="1:9" x14ac:dyDescent="0.2">
      <c r="A607">
        <v>51</v>
      </c>
      <c r="B607" t="s">
        <v>7</v>
      </c>
      <c r="C607" s="3">
        <v>34.1</v>
      </c>
      <c r="D607" s="3" t="str" cm="1">
        <f t="array" ref="D607">_xlfn.IFS(C607&lt;17,"Muito abaixo do peso",C607&lt;=18.5,"Abaixo do peso",C607&lt;=24.9,"Peso normal",C607&lt;=29.9,"Sobrepeso",C607&lt;=34.9,"Obesidade Grau 1",C607&lt;=39.9,"Obesidade Grau 2",C607&gt;39.9,"Obesidade Grau 3")</f>
        <v>Obesidade Grau 1</v>
      </c>
      <c r="E607">
        <v>0</v>
      </c>
      <c r="F607" t="s">
        <v>10</v>
      </c>
      <c r="G607">
        <f>IF(Tabela1[[#This Row],[Fumante]]="Sim",1,0)</f>
        <v>0</v>
      </c>
      <c r="H607" t="s">
        <v>11</v>
      </c>
      <c r="I607" s="1">
        <v>928.35619999999994</v>
      </c>
    </row>
    <row r="608" spans="1:9" x14ac:dyDescent="0.2">
      <c r="A608">
        <v>27</v>
      </c>
      <c r="B608" t="s">
        <v>7</v>
      </c>
      <c r="C608" s="3">
        <v>25.175000000000001</v>
      </c>
      <c r="D608" s="3" t="str" cm="1">
        <f t="array" ref="D608">_xlfn.IFS(C608&lt;17,"Muito abaixo do peso",C608&lt;=18.5,"Abaixo do peso",C608&lt;=24.9,"Peso normal",C608&lt;=29.9,"Sobrepeso",C608&lt;=34.9,"Obesidade Grau 1",C608&lt;=39.9,"Obesidade Grau 2",C608&gt;39.9,"Obesidade Grau 3")</f>
        <v>Sobrepeso</v>
      </c>
      <c r="E608">
        <v>0</v>
      </c>
      <c r="F608" t="s">
        <v>10</v>
      </c>
      <c r="G608">
        <f>IF(Tabela1[[#This Row],[Fumante]]="Sim",1,0)</f>
        <v>0</v>
      </c>
      <c r="H608" t="s">
        <v>14</v>
      </c>
      <c r="I608" s="1">
        <v>355.86202500000002</v>
      </c>
    </row>
    <row r="609" spans="1:9" x14ac:dyDescent="0.2">
      <c r="A609">
        <v>59</v>
      </c>
      <c r="B609" t="s">
        <v>7</v>
      </c>
      <c r="C609" s="3">
        <v>23.655000000000001</v>
      </c>
      <c r="D609" s="3" t="str" cm="1">
        <f t="array" ref="D609">_xlfn.IFS(C609&lt;17,"Muito abaixo do peso",C609&lt;=18.5,"Abaixo do peso",C609&lt;=24.9,"Peso normal",C609&lt;=29.9,"Sobrepeso",C609&lt;=34.9,"Obesidade Grau 1",C609&lt;=39.9,"Obesidade Grau 2",C609&gt;39.9,"Obesidade Grau 3")</f>
        <v>Peso normal</v>
      </c>
      <c r="E609">
        <v>0</v>
      </c>
      <c r="F609" t="s">
        <v>9</v>
      </c>
      <c r="G609">
        <f>IF(Tabela1[[#This Row],[Fumante]]="Sim",1,0)</f>
        <v>1</v>
      </c>
      <c r="H609" t="s">
        <v>13</v>
      </c>
      <c r="I609" s="1">
        <v>2567.877845</v>
      </c>
    </row>
    <row r="610" spans="1:9" x14ac:dyDescent="0.2">
      <c r="A610">
        <v>28</v>
      </c>
      <c r="B610" t="s">
        <v>8</v>
      </c>
      <c r="C610" s="3">
        <v>26.98</v>
      </c>
      <c r="D610" s="3" t="str" cm="1">
        <f t="array" ref="D610">_xlfn.IFS(C610&lt;17,"Muito abaixo do peso",C610&lt;=18.5,"Abaixo do peso",C610&lt;=24.9,"Peso normal",C610&lt;=29.9,"Sobrepeso",C610&lt;=34.9,"Obesidade Grau 1",C610&lt;=39.9,"Obesidade Grau 2",C610&gt;39.9,"Obesidade Grau 3")</f>
        <v>Sobrepeso</v>
      </c>
      <c r="E610">
        <v>2</v>
      </c>
      <c r="F610" t="s">
        <v>10</v>
      </c>
      <c r="G610">
        <f>IF(Tabela1[[#This Row],[Fumante]]="Sim",1,0)</f>
        <v>0</v>
      </c>
      <c r="H610" t="s">
        <v>14</v>
      </c>
      <c r="I610" s="1">
        <v>443.50941999999998</v>
      </c>
    </row>
    <row r="611" spans="1:9" x14ac:dyDescent="0.2">
      <c r="A611">
        <v>30</v>
      </c>
      <c r="B611" t="s">
        <v>8</v>
      </c>
      <c r="C611" s="3">
        <v>37.799999999999997</v>
      </c>
      <c r="D611" s="3" t="str" cm="1">
        <f t="array" ref="D611">_xlfn.IFS(C611&lt;17,"Muito abaixo do peso",C611&lt;=18.5,"Abaixo do peso",C611&lt;=24.9,"Peso normal",C611&lt;=29.9,"Sobrepeso",C611&lt;=34.9,"Obesidade Grau 1",C611&lt;=39.9,"Obesidade Grau 2",C611&gt;39.9,"Obesidade Grau 3")</f>
        <v>Obesidade Grau 2</v>
      </c>
      <c r="E611">
        <v>2</v>
      </c>
      <c r="F611" t="s">
        <v>9</v>
      </c>
      <c r="G611">
        <f>IF(Tabela1[[#This Row],[Fumante]]="Sim",1,0)</f>
        <v>1</v>
      </c>
      <c r="H611" t="s">
        <v>12</v>
      </c>
      <c r="I611" s="1">
        <v>3924.1442000000002</v>
      </c>
    </row>
    <row r="612" spans="1:9" x14ac:dyDescent="0.2">
      <c r="A612">
        <v>47</v>
      </c>
      <c r="B612" t="s">
        <v>7</v>
      </c>
      <c r="C612" s="3">
        <v>29.37</v>
      </c>
      <c r="D612" s="3" t="str" cm="1">
        <f t="array" ref="D612">_xlfn.IFS(C612&lt;17,"Muito abaixo do peso",C612&lt;=18.5,"Abaixo do peso",C612&lt;=24.9,"Peso normal",C612&lt;=29.9,"Sobrepeso",C612&lt;=34.9,"Obesidade Grau 1",C612&lt;=39.9,"Obesidade Grau 2",C612&gt;39.9,"Obesidade Grau 3")</f>
        <v>Sobrepeso</v>
      </c>
      <c r="E612">
        <v>1</v>
      </c>
      <c r="F612" t="s">
        <v>10</v>
      </c>
      <c r="G612">
        <f>IF(Tabela1[[#This Row],[Fumante]]="Sim",1,0)</f>
        <v>0</v>
      </c>
      <c r="H612" t="s">
        <v>11</v>
      </c>
      <c r="I612" s="1">
        <v>854.76913000000002</v>
      </c>
    </row>
    <row r="613" spans="1:9" x14ac:dyDescent="0.2">
      <c r="A613">
        <v>38</v>
      </c>
      <c r="B613" t="s">
        <v>7</v>
      </c>
      <c r="C613" s="3">
        <v>34.799999999999997</v>
      </c>
      <c r="D613" s="3" t="str" cm="1">
        <f t="array" ref="D613">_xlfn.IFS(C613&lt;17,"Muito abaixo do peso",C613&lt;=18.5,"Abaixo do peso",C613&lt;=24.9,"Peso normal",C613&lt;=29.9,"Sobrepeso",C613&lt;=34.9,"Obesidade Grau 1",C613&lt;=39.9,"Obesidade Grau 2",C613&gt;39.9,"Obesidade Grau 3")</f>
        <v>Obesidade Grau 1</v>
      </c>
      <c r="E613">
        <v>2</v>
      </c>
      <c r="F613" t="s">
        <v>10</v>
      </c>
      <c r="G613">
        <f>IF(Tabela1[[#This Row],[Fumante]]="Sim",1,0)</f>
        <v>0</v>
      </c>
      <c r="H613" t="s">
        <v>12</v>
      </c>
      <c r="I613" s="1">
        <v>657.15440000000001</v>
      </c>
    </row>
    <row r="614" spans="1:9" x14ac:dyDescent="0.2">
      <c r="A614">
        <v>18</v>
      </c>
      <c r="B614" t="s">
        <v>7</v>
      </c>
      <c r="C614" s="3">
        <v>33.155000000000001</v>
      </c>
      <c r="D614" s="3" t="str" cm="1">
        <f t="array" ref="D614">_xlfn.IFS(C614&lt;17,"Muito abaixo do peso",C614&lt;=18.5,"Abaixo do peso",C614&lt;=24.9,"Peso normal",C614&lt;=29.9,"Sobrepeso",C614&lt;=34.9,"Obesidade Grau 1",C614&lt;=39.9,"Obesidade Grau 2",C614&gt;39.9,"Obesidade Grau 3")</f>
        <v>Obesidade Grau 1</v>
      </c>
      <c r="E614">
        <v>0</v>
      </c>
      <c r="F614" t="s">
        <v>10</v>
      </c>
      <c r="G614">
        <f>IF(Tabela1[[#This Row],[Fumante]]="Sim",1,0)</f>
        <v>0</v>
      </c>
      <c r="H614" t="s">
        <v>14</v>
      </c>
      <c r="I614" s="1">
        <v>220.769745</v>
      </c>
    </row>
    <row r="615" spans="1:9" x14ac:dyDescent="0.2">
      <c r="A615">
        <v>34</v>
      </c>
      <c r="B615" t="s">
        <v>7</v>
      </c>
      <c r="C615" s="3">
        <v>19</v>
      </c>
      <c r="D615" s="3" t="str" cm="1">
        <f t="array" ref="D615">_xlfn.IFS(C615&lt;17,"Muito abaixo do peso",C615&lt;=18.5,"Abaixo do peso",C615&lt;=24.9,"Peso normal",C615&lt;=29.9,"Sobrepeso",C615&lt;=34.9,"Obesidade Grau 1",C615&lt;=39.9,"Obesidade Grau 2",C615&gt;39.9,"Obesidade Grau 3")</f>
        <v>Peso normal</v>
      </c>
      <c r="E615">
        <v>3</v>
      </c>
      <c r="F615" t="s">
        <v>10</v>
      </c>
      <c r="G615">
        <f>IF(Tabela1[[#This Row],[Fumante]]="Sim",1,0)</f>
        <v>0</v>
      </c>
      <c r="H615" t="s">
        <v>14</v>
      </c>
      <c r="I615" s="1">
        <v>675.30379999999991</v>
      </c>
    </row>
    <row r="616" spans="1:9" x14ac:dyDescent="0.2">
      <c r="A616">
        <v>20</v>
      </c>
      <c r="B616" t="s">
        <v>7</v>
      </c>
      <c r="C616" s="3">
        <v>33</v>
      </c>
      <c r="D616" s="3" t="str" cm="1">
        <f t="array" ref="D616">_xlfn.IFS(C616&lt;17,"Muito abaixo do peso",C616&lt;=18.5,"Abaixo do peso",C616&lt;=24.9,"Peso normal",C616&lt;=29.9,"Sobrepeso",C616&lt;=34.9,"Obesidade Grau 1",C616&lt;=39.9,"Obesidade Grau 2",C616&gt;39.9,"Obesidade Grau 3")</f>
        <v>Obesidade Grau 1</v>
      </c>
      <c r="E616">
        <v>0</v>
      </c>
      <c r="F616" t="s">
        <v>10</v>
      </c>
      <c r="G616">
        <f>IF(Tabela1[[#This Row],[Fumante]]="Sim",1,0)</f>
        <v>0</v>
      </c>
      <c r="H616" t="s">
        <v>11</v>
      </c>
      <c r="I616" s="1">
        <v>188.00700000000001</v>
      </c>
    </row>
    <row r="617" spans="1:9" x14ac:dyDescent="0.2">
      <c r="A617">
        <v>47</v>
      </c>
      <c r="B617" t="s">
        <v>7</v>
      </c>
      <c r="C617" s="3">
        <v>36.630000000000003</v>
      </c>
      <c r="D617" s="3" t="str" cm="1">
        <f t="array" ref="D617">_xlfn.IFS(C617&lt;17,"Muito abaixo do peso",C617&lt;=18.5,"Abaixo do peso",C617&lt;=24.9,"Peso normal",C617&lt;=29.9,"Sobrepeso",C617&lt;=34.9,"Obesidade Grau 1",C617&lt;=39.9,"Obesidade Grau 2",C617&gt;39.9,"Obesidade Grau 3")</f>
        <v>Obesidade Grau 2</v>
      </c>
      <c r="E617">
        <v>1</v>
      </c>
      <c r="F617" t="s">
        <v>9</v>
      </c>
      <c r="G617">
        <f>IF(Tabela1[[#This Row],[Fumante]]="Sim",1,0)</f>
        <v>1</v>
      </c>
      <c r="H617" t="s">
        <v>11</v>
      </c>
      <c r="I617" s="1">
        <v>4296.9852700000001</v>
      </c>
    </row>
    <row r="618" spans="1:9" x14ac:dyDescent="0.2">
      <c r="A618">
        <v>56</v>
      </c>
      <c r="B618" t="s">
        <v>7</v>
      </c>
      <c r="C618" s="3">
        <v>28.594999999999999</v>
      </c>
      <c r="D618" s="3" t="str" cm="1">
        <f t="array" ref="D618">_xlfn.IFS(C618&lt;17,"Muito abaixo do peso",C618&lt;=18.5,"Abaixo do peso",C618&lt;=24.9,"Peso normal",C618&lt;=29.9,"Sobrepeso",C618&lt;=34.9,"Obesidade Grau 1",C618&lt;=39.9,"Obesidade Grau 2",C618&gt;39.9,"Obesidade Grau 3")</f>
        <v>Sobrepeso</v>
      </c>
      <c r="E618">
        <v>0</v>
      </c>
      <c r="F618" t="s">
        <v>10</v>
      </c>
      <c r="G618">
        <f>IF(Tabela1[[#This Row],[Fumante]]="Sim",1,0)</f>
        <v>0</v>
      </c>
      <c r="H618" t="s">
        <v>14</v>
      </c>
      <c r="I618" s="1">
        <v>1165.8115050000001</v>
      </c>
    </row>
    <row r="619" spans="1:9" x14ac:dyDescent="0.2">
      <c r="A619">
        <v>49</v>
      </c>
      <c r="B619" t="s">
        <v>8</v>
      </c>
      <c r="C619" s="3">
        <v>25.6</v>
      </c>
      <c r="D619" s="3" t="str" cm="1">
        <f t="array" ref="D619">_xlfn.IFS(C619&lt;17,"Muito abaixo do peso",C619&lt;=18.5,"Abaixo do peso",C619&lt;=24.9,"Peso normal",C619&lt;=29.9,"Sobrepeso",C619&lt;=34.9,"Obesidade Grau 1",C619&lt;=39.9,"Obesidade Grau 2",C619&gt;39.9,"Obesidade Grau 3")</f>
        <v>Sobrepeso</v>
      </c>
      <c r="E619">
        <v>2</v>
      </c>
      <c r="F619" t="s">
        <v>9</v>
      </c>
      <c r="G619">
        <f>IF(Tabela1[[#This Row],[Fumante]]="Sim",1,0)</f>
        <v>1</v>
      </c>
      <c r="H619" t="s">
        <v>12</v>
      </c>
      <c r="I619" s="1">
        <v>2330.6547</v>
      </c>
    </row>
    <row r="620" spans="1:9" x14ac:dyDescent="0.2">
      <c r="A620">
        <v>19</v>
      </c>
      <c r="B620" t="s">
        <v>7</v>
      </c>
      <c r="C620" s="3">
        <v>33.11</v>
      </c>
      <c r="D620" s="3" t="str" cm="1">
        <f t="array" ref="D620">_xlfn.IFS(C620&lt;17,"Muito abaixo do peso",C620&lt;=18.5,"Abaixo do peso",C620&lt;=24.9,"Peso normal",C620&lt;=29.9,"Sobrepeso",C620&lt;=34.9,"Obesidade Grau 1",C620&lt;=39.9,"Obesidade Grau 2",C620&gt;39.9,"Obesidade Grau 3")</f>
        <v>Obesidade Grau 1</v>
      </c>
      <c r="E620">
        <v>0</v>
      </c>
      <c r="F620" t="s">
        <v>9</v>
      </c>
      <c r="G620">
        <f>IF(Tabela1[[#This Row],[Fumante]]="Sim",1,0)</f>
        <v>1</v>
      </c>
      <c r="H620" t="s">
        <v>11</v>
      </c>
      <c r="I620" s="1">
        <v>3443.9855900000002</v>
      </c>
    </row>
    <row r="621" spans="1:9" x14ac:dyDescent="0.2">
      <c r="A621">
        <v>55</v>
      </c>
      <c r="B621" t="s">
        <v>7</v>
      </c>
      <c r="C621" s="3">
        <v>37.1</v>
      </c>
      <c r="D621" s="3" t="str" cm="1">
        <f t="array" ref="D621">_xlfn.IFS(C621&lt;17,"Muito abaixo do peso",C621&lt;=18.5,"Abaixo do peso",C621&lt;=24.9,"Peso normal",C621&lt;=29.9,"Sobrepeso",C621&lt;=34.9,"Obesidade Grau 1",C621&lt;=39.9,"Obesidade Grau 2",C621&gt;39.9,"Obesidade Grau 3")</f>
        <v>Obesidade Grau 2</v>
      </c>
      <c r="E621">
        <v>0</v>
      </c>
      <c r="F621" t="s">
        <v>10</v>
      </c>
      <c r="G621">
        <f>IF(Tabela1[[#This Row],[Fumante]]="Sim",1,0)</f>
        <v>0</v>
      </c>
      <c r="H621" t="s">
        <v>12</v>
      </c>
      <c r="I621" s="1">
        <v>1071.3643999999999</v>
      </c>
    </row>
    <row r="622" spans="1:9" x14ac:dyDescent="0.2">
      <c r="A622">
        <v>30</v>
      </c>
      <c r="B622" t="s">
        <v>8</v>
      </c>
      <c r="C622" s="3">
        <v>31.4</v>
      </c>
      <c r="D622" s="3" t="str" cm="1">
        <f t="array" ref="D622">_xlfn.IFS(C622&lt;17,"Muito abaixo do peso",C622&lt;=18.5,"Abaixo do peso",C622&lt;=24.9,"Peso normal",C622&lt;=29.9,"Sobrepeso",C622&lt;=34.9,"Obesidade Grau 1",C622&lt;=39.9,"Obesidade Grau 2",C622&gt;39.9,"Obesidade Grau 3")</f>
        <v>Obesidade Grau 1</v>
      </c>
      <c r="E622">
        <v>1</v>
      </c>
      <c r="F622" t="s">
        <v>10</v>
      </c>
      <c r="G622">
        <f>IF(Tabela1[[#This Row],[Fumante]]="Sim",1,0)</f>
        <v>0</v>
      </c>
      <c r="H622" t="s">
        <v>12</v>
      </c>
      <c r="I622" s="1">
        <v>365.93459999999999</v>
      </c>
    </row>
    <row r="623" spans="1:9" x14ac:dyDescent="0.2">
      <c r="A623">
        <v>37</v>
      </c>
      <c r="B623" t="s">
        <v>8</v>
      </c>
      <c r="C623" s="3">
        <v>34.1</v>
      </c>
      <c r="D623" s="3" t="str" cm="1">
        <f t="array" ref="D623">_xlfn.IFS(C623&lt;17,"Muito abaixo do peso",C623&lt;=18.5,"Abaixo do peso",C623&lt;=24.9,"Peso normal",C623&lt;=29.9,"Sobrepeso",C623&lt;=34.9,"Obesidade Grau 1",C623&lt;=39.9,"Obesidade Grau 2",C623&gt;39.9,"Obesidade Grau 3")</f>
        <v>Obesidade Grau 1</v>
      </c>
      <c r="E623">
        <v>4</v>
      </c>
      <c r="F623" t="s">
        <v>9</v>
      </c>
      <c r="G623">
        <f>IF(Tabela1[[#This Row],[Fumante]]="Sim",1,0)</f>
        <v>1</v>
      </c>
      <c r="H623" t="s">
        <v>12</v>
      </c>
      <c r="I623" s="1">
        <v>4018.2246</v>
      </c>
    </row>
    <row r="624" spans="1:9" x14ac:dyDescent="0.2">
      <c r="A624">
        <v>49</v>
      </c>
      <c r="B624" t="s">
        <v>7</v>
      </c>
      <c r="C624" s="3">
        <v>21.3</v>
      </c>
      <c r="D624" s="3" t="str" cm="1">
        <f t="array" ref="D624">_xlfn.IFS(C624&lt;17,"Muito abaixo do peso",C624&lt;=18.5,"Abaixo do peso",C624&lt;=24.9,"Peso normal",C624&lt;=29.9,"Sobrepeso",C624&lt;=34.9,"Obesidade Grau 1",C624&lt;=39.9,"Obesidade Grau 2",C624&gt;39.9,"Obesidade Grau 3")</f>
        <v>Peso normal</v>
      </c>
      <c r="E624">
        <v>1</v>
      </c>
      <c r="F624" t="s">
        <v>10</v>
      </c>
      <c r="G624">
        <f>IF(Tabela1[[#This Row],[Fumante]]="Sim",1,0)</f>
        <v>0</v>
      </c>
      <c r="H624" t="s">
        <v>12</v>
      </c>
      <c r="I624" s="1">
        <v>918.21699999999998</v>
      </c>
    </row>
    <row r="625" spans="1:9" x14ac:dyDescent="0.2">
      <c r="A625">
        <v>18</v>
      </c>
      <c r="B625" t="s">
        <v>8</v>
      </c>
      <c r="C625" s="3">
        <v>33.534999999999997</v>
      </c>
      <c r="D625" s="3" t="str" cm="1">
        <f t="array" ref="D625">_xlfn.IFS(C625&lt;17,"Muito abaixo do peso",C625&lt;=18.5,"Abaixo do peso",C625&lt;=24.9,"Peso normal",C625&lt;=29.9,"Sobrepeso",C625&lt;=34.9,"Obesidade Grau 1",C625&lt;=39.9,"Obesidade Grau 2",C625&gt;39.9,"Obesidade Grau 3")</f>
        <v>Obesidade Grau 1</v>
      </c>
      <c r="E625">
        <v>0</v>
      </c>
      <c r="F625" t="s">
        <v>9</v>
      </c>
      <c r="G625">
        <f>IF(Tabela1[[#This Row],[Fumante]]="Sim",1,0)</f>
        <v>1</v>
      </c>
      <c r="H625" t="s">
        <v>14</v>
      </c>
      <c r="I625" s="1">
        <v>3461.7840649999998</v>
      </c>
    </row>
    <row r="626" spans="1:9" x14ac:dyDescent="0.2">
      <c r="A626">
        <v>59</v>
      </c>
      <c r="B626" t="s">
        <v>8</v>
      </c>
      <c r="C626" s="3">
        <v>28.785</v>
      </c>
      <c r="D626" s="3" t="str" cm="1">
        <f t="array" ref="D626">_xlfn.IFS(C626&lt;17,"Muito abaixo do peso",C626&lt;=18.5,"Abaixo do peso",C626&lt;=24.9,"Peso normal",C626&lt;=29.9,"Sobrepeso",C626&lt;=34.9,"Obesidade Grau 1",C626&lt;=39.9,"Obesidade Grau 2",C626&gt;39.9,"Obesidade Grau 3")</f>
        <v>Sobrepeso</v>
      </c>
      <c r="E626">
        <v>0</v>
      </c>
      <c r="F626" t="s">
        <v>10</v>
      </c>
      <c r="G626">
        <f>IF(Tabela1[[#This Row],[Fumante]]="Sim",1,0)</f>
        <v>0</v>
      </c>
      <c r="H626" t="s">
        <v>13</v>
      </c>
      <c r="I626" s="1">
        <v>1212.961415</v>
      </c>
    </row>
    <row r="627" spans="1:9" x14ac:dyDescent="0.2">
      <c r="A627">
        <v>29</v>
      </c>
      <c r="B627" t="s">
        <v>7</v>
      </c>
      <c r="C627" s="3">
        <v>26.03</v>
      </c>
      <c r="D627" s="3" t="str" cm="1">
        <f t="array" ref="D627">_xlfn.IFS(C627&lt;17,"Muito abaixo do peso",C627&lt;=18.5,"Abaixo do peso",C627&lt;=24.9,"Peso normal",C627&lt;=29.9,"Sobrepeso",C627&lt;=34.9,"Obesidade Grau 1",C627&lt;=39.9,"Obesidade Grau 2",C627&gt;39.9,"Obesidade Grau 3")</f>
        <v>Sobrepeso</v>
      </c>
      <c r="E627">
        <v>0</v>
      </c>
      <c r="F627" t="s">
        <v>10</v>
      </c>
      <c r="G627">
        <f>IF(Tabela1[[#This Row],[Fumante]]="Sim",1,0)</f>
        <v>0</v>
      </c>
      <c r="H627" t="s">
        <v>13</v>
      </c>
      <c r="I627" s="1">
        <v>373.64647000000002</v>
      </c>
    </row>
    <row r="628" spans="1:9" x14ac:dyDescent="0.2">
      <c r="A628">
        <v>36</v>
      </c>
      <c r="B628" t="s">
        <v>8</v>
      </c>
      <c r="C628" s="3">
        <v>28.88</v>
      </c>
      <c r="D628" s="3" t="str" cm="1">
        <f t="array" ref="D628">_xlfn.IFS(C628&lt;17,"Muito abaixo do peso",C628&lt;=18.5,"Abaixo do peso",C628&lt;=24.9,"Peso normal",C628&lt;=29.9,"Sobrepeso",C628&lt;=34.9,"Obesidade Grau 1",C628&lt;=39.9,"Obesidade Grau 2",C628&gt;39.9,"Obesidade Grau 3")</f>
        <v>Sobrepeso</v>
      </c>
      <c r="E628">
        <v>3</v>
      </c>
      <c r="F628" t="s">
        <v>10</v>
      </c>
      <c r="G628">
        <f>IF(Tabela1[[#This Row],[Fumante]]="Sim",1,0)</f>
        <v>0</v>
      </c>
      <c r="H628" t="s">
        <v>14</v>
      </c>
      <c r="I628" s="1">
        <v>674.85911999999996</v>
      </c>
    </row>
    <row r="629" spans="1:9" x14ac:dyDescent="0.2">
      <c r="A629">
        <v>33</v>
      </c>
      <c r="B629" t="s">
        <v>8</v>
      </c>
      <c r="C629" s="3">
        <v>42.46</v>
      </c>
      <c r="D629" s="3" t="str" cm="1">
        <f t="array" ref="D629">_xlfn.IFS(C629&lt;17,"Muito abaixo do peso",C629&lt;=18.5,"Abaixo do peso",C629&lt;=24.9,"Peso normal",C629&lt;=29.9,"Sobrepeso",C629&lt;=34.9,"Obesidade Grau 1",C629&lt;=39.9,"Obesidade Grau 2",C629&gt;39.9,"Obesidade Grau 3")</f>
        <v>Obesidade Grau 3</v>
      </c>
      <c r="E629">
        <v>1</v>
      </c>
      <c r="F629" t="s">
        <v>10</v>
      </c>
      <c r="G629">
        <f>IF(Tabela1[[#This Row],[Fumante]]="Sim",1,0)</f>
        <v>0</v>
      </c>
      <c r="H629" t="s">
        <v>11</v>
      </c>
      <c r="I629" s="1">
        <v>1132.6714870000001</v>
      </c>
    </row>
    <row r="630" spans="1:9" x14ac:dyDescent="0.2">
      <c r="A630">
        <v>58</v>
      </c>
      <c r="B630" t="s">
        <v>8</v>
      </c>
      <c r="C630" s="3">
        <v>38</v>
      </c>
      <c r="D630" s="3" t="str" cm="1">
        <f t="array" ref="D630">_xlfn.IFS(C630&lt;17,"Muito abaixo do peso",C630&lt;=18.5,"Abaixo do peso",C630&lt;=24.9,"Peso normal",C630&lt;=29.9,"Sobrepeso",C630&lt;=34.9,"Obesidade Grau 1",C630&lt;=39.9,"Obesidade Grau 2",C630&gt;39.9,"Obesidade Grau 3")</f>
        <v>Obesidade Grau 2</v>
      </c>
      <c r="E630">
        <v>0</v>
      </c>
      <c r="F630" t="s">
        <v>10</v>
      </c>
      <c r="G630">
        <f>IF(Tabela1[[#This Row],[Fumante]]="Sim",1,0)</f>
        <v>0</v>
      </c>
      <c r="H630" t="s">
        <v>12</v>
      </c>
      <c r="I630" s="1">
        <v>1136.5952</v>
      </c>
    </row>
    <row r="631" spans="1:9" x14ac:dyDescent="0.2">
      <c r="A631">
        <v>44</v>
      </c>
      <c r="B631" t="s">
        <v>7</v>
      </c>
      <c r="C631" s="3">
        <v>38.950000000000003</v>
      </c>
      <c r="D631" s="3" t="str" cm="1">
        <f t="array" ref="D631">_xlfn.IFS(C631&lt;17,"Muito abaixo do peso",C631&lt;=18.5,"Abaixo do peso",C631&lt;=24.9,"Peso normal",C631&lt;=29.9,"Sobrepeso",C631&lt;=34.9,"Obesidade Grau 1",C631&lt;=39.9,"Obesidade Grau 2",C631&gt;39.9,"Obesidade Grau 3")</f>
        <v>Obesidade Grau 2</v>
      </c>
      <c r="E631">
        <v>0</v>
      </c>
      <c r="F631" t="s">
        <v>9</v>
      </c>
      <c r="G631">
        <f>IF(Tabela1[[#This Row],[Fumante]]="Sim",1,0)</f>
        <v>1</v>
      </c>
      <c r="H631" t="s">
        <v>13</v>
      </c>
      <c r="I631" s="1">
        <v>4298.3458499999997</v>
      </c>
    </row>
    <row r="632" spans="1:9" x14ac:dyDescent="0.2">
      <c r="A632">
        <v>53</v>
      </c>
      <c r="B632" t="s">
        <v>8</v>
      </c>
      <c r="C632" s="3">
        <v>36.1</v>
      </c>
      <c r="D632" s="3" t="str" cm="1">
        <f t="array" ref="D632">_xlfn.IFS(C632&lt;17,"Muito abaixo do peso",C632&lt;=18.5,"Abaixo do peso",C632&lt;=24.9,"Peso normal",C632&lt;=29.9,"Sobrepeso",C632&lt;=34.9,"Obesidade Grau 1",C632&lt;=39.9,"Obesidade Grau 2",C632&gt;39.9,"Obesidade Grau 3")</f>
        <v>Obesidade Grau 2</v>
      </c>
      <c r="E632">
        <v>1</v>
      </c>
      <c r="F632" t="s">
        <v>10</v>
      </c>
      <c r="G632">
        <f>IF(Tabela1[[#This Row],[Fumante]]="Sim",1,0)</f>
        <v>0</v>
      </c>
      <c r="H632" t="s">
        <v>12</v>
      </c>
      <c r="I632" s="1">
        <v>1008.5845999999999</v>
      </c>
    </row>
    <row r="633" spans="1:9" x14ac:dyDescent="0.2">
      <c r="A633">
        <v>24</v>
      </c>
      <c r="B633" t="s">
        <v>8</v>
      </c>
      <c r="C633" s="3">
        <v>29.3</v>
      </c>
      <c r="D633" s="3" t="str" cm="1">
        <f t="array" ref="D633">_xlfn.IFS(C633&lt;17,"Muito abaixo do peso",C633&lt;=18.5,"Abaixo do peso",C633&lt;=24.9,"Peso normal",C633&lt;=29.9,"Sobrepeso",C633&lt;=34.9,"Obesidade Grau 1",C633&lt;=39.9,"Obesidade Grau 2",C633&gt;39.9,"Obesidade Grau 3")</f>
        <v>Sobrepeso</v>
      </c>
      <c r="E633">
        <v>0</v>
      </c>
      <c r="F633" t="s">
        <v>10</v>
      </c>
      <c r="G633">
        <f>IF(Tabela1[[#This Row],[Fumante]]="Sim",1,0)</f>
        <v>0</v>
      </c>
      <c r="H633" t="s">
        <v>12</v>
      </c>
      <c r="I633" s="1">
        <v>197.78149999999999</v>
      </c>
    </row>
    <row r="634" spans="1:9" x14ac:dyDescent="0.2">
      <c r="A634">
        <v>29</v>
      </c>
      <c r="B634" t="s">
        <v>7</v>
      </c>
      <c r="C634" s="3">
        <v>35.53</v>
      </c>
      <c r="D634" s="3" t="str" cm="1">
        <f t="array" ref="D634">_xlfn.IFS(C634&lt;17,"Muito abaixo do peso",C634&lt;=18.5,"Abaixo do peso",C634&lt;=24.9,"Peso normal",C634&lt;=29.9,"Sobrepeso",C634&lt;=34.9,"Obesidade Grau 1",C634&lt;=39.9,"Obesidade Grau 2",C634&gt;39.9,"Obesidade Grau 3")</f>
        <v>Obesidade Grau 2</v>
      </c>
      <c r="E634">
        <v>0</v>
      </c>
      <c r="F634" t="s">
        <v>10</v>
      </c>
      <c r="G634">
        <f>IF(Tabela1[[#This Row],[Fumante]]="Sim",1,0)</f>
        <v>0</v>
      </c>
      <c r="H634" t="s">
        <v>11</v>
      </c>
      <c r="I634" s="1">
        <v>336.66696999999999</v>
      </c>
    </row>
    <row r="635" spans="1:9" x14ac:dyDescent="0.2">
      <c r="A635">
        <v>40</v>
      </c>
      <c r="B635" t="s">
        <v>8</v>
      </c>
      <c r="C635" s="3">
        <v>22.704999999999998</v>
      </c>
      <c r="D635" s="3" t="str" cm="1">
        <f t="array" ref="D635">_xlfn.IFS(C635&lt;17,"Muito abaixo do peso",C635&lt;=18.5,"Abaixo do peso",C635&lt;=24.9,"Peso normal",C635&lt;=29.9,"Sobrepeso",C635&lt;=34.9,"Obesidade Grau 1",C635&lt;=39.9,"Obesidade Grau 2",C635&gt;39.9,"Obesidade Grau 3")</f>
        <v>Peso normal</v>
      </c>
      <c r="E635">
        <v>2</v>
      </c>
      <c r="F635" t="s">
        <v>10</v>
      </c>
      <c r="G635">
        <f>IF(Tabela1[[#This Row],[Fumante]]="Sim",1,0)</f>
        <v>0</v>
      </c>
      <c r="H635" t="s">
        <v>14</v>
      </c>
      <c r="I635" s="1">
        <v>717.33599500000003</v>
      </c>
    </row>
    <row r="636" spans="1:9" x14ac:dyDescent="0.2">
      <c r="A636">
        <v>51</v>
      </c>
      <c r="B636" t="s">
        <v>8</v>
      </c>
      <c r="C636" s="3">
        <v>39.700000000000003</v>
      </c>
      <c r="D636" s="3" t="str" cm="1">
        <f t="array" ref="D636">_xlfn.IFS(C636&lt;17,"Muito abaixo do peso",C636&lt;=18.5,"Abaixo do peso",C636&lt;=24.9,"Peso normal",C636&lt;=29.9,"Sobrepeso",C636&lt;=34.9,"Obesidade Grau 1",C636&lt;=39.9,"Obesidade Grau 2",C636&gt;39.9,"Obesidade Grau 3")</f>
        <v>Obesidade Grau 2</v>
      </c>
      <c r="E636">
        <v>1</v>
      </c>
      <c r="F636" t="s">
        <v>10</v>
      </c>
      <c r="G636">
        <f>IF(Tabela1[[#This Row],[Fumante]]="Sim",1,0)</f>
        <v>0</v>
      </c>
      <c r="H636" t="s">
        <v>12</v>
      </c>
      <c r="I636" s="1">
        <v>939.13459999999998</v>
      </c>
    </row>
    <row r="637" spans="1:9" x14ac:dyDescent="0.2">
      <c r="A637">
        <v>64</v>
      </c>
      <c r="B637" t="s">
        <v>8</v>
      </c>
      <c r="C637" s="3">
        <v>38.19</v>
      </c>
      <c r="D637" s="3" t="str" cm="1">
        <f t="array" ref="D637">_xlfn.IFS(C637&lt;17,"Muito abaixo do peso",C637&lt;=18.5,"Abaixo do peso",C637&lt;=24.9,"Peso normal",C637&lt;=29.9,"Sobrepeso",C637&lt;=34.9,"Obesidade Grau 1",C637&lt;=39.9,"Obesidade Grau 2",C637&gt;39.9,"Obesidade Grau 3")</f>
        <v>Obesidade Grau 2</v>
      </c>
      <c r="E637">
        <v>0</v>
      </c>
      <c r="F637" t="s">
        <v>10</v>
      </c>
      <c r="G637">
        <f>IF(Tabela1[[#This Row],[Fumante]]="Sim",1,0)</f>
        <v>0</v>
      </c>
      <c r="H637" t="s">
        <v>14</v>
      </c>
      <c r="I637" s="1">
        <v>1441.09321</v>
      </c>
    </row>
    <row r="638" spans="1:9" x14ac:dyDescent="0.2">
      <c r="A638">
        <v>19</v>
      </c>
      <c r="B638" t="s">
        <v>7</v>
      </c>
      <c r="C638" s="3">
        <v>24.51</v>
      </c>
      <c r="D638" s="3" t="str" cm="1">
        <f t="array" ref="D638">_xlfn.IFS(C638&lt;17,"Muito abaixo do peso",C638&lt;=18.5,"Abaixo do peso",C638&lt;=24.9,"Peso normal",C638&lt;=29.9,"Sobrepeso",C638&lt;=34.9,"Obesidade Grau 1",C638&lt;=39.9,"Obesidade Grau 2",C638&gt;39.9,"Obesidade Grau 3")</f>
        <v>Peso normal</v>
      </c>
      <c r="E638">
        <v>1</v>
      </c>
      <c r="F638" t="s">
        <v>10</v>
      </c>
      <c r="G638">
        <f>IF(Tabela1[[#This Row],[Fumante]]="Sim",1,0)</f>
        <v>0</v>
      </c>
      <c r="H638" t="s">
        <v>13</v>
      </c>
      <c r="I638" s="1">
        <v>270.91118999999998</v>
      </c>
    </row>
    <row r="639" spans="1:9" x14ac:dyDescent="0.2">
      <c r="A639">
        <v>35</v>
      </c>
      <c r="B639" t="s">
        <v>7</v>
      </c>
      <c r="C639" s="3">
        <v>38.094999999999999</v>
      </c>
      <c r="D639" s="3" t="str" cm="1">
        <f t="array" ref="D639">_xlfn.IFS(C639&lt;17,"Muito abaixo do peso",C639&lt;=18.5,"Abaixo do peso",C639&lt;=24.9,"Peso normal",C639&lt;=29.9,"Sobrepeso",C639&lt;=34.9,"Obesidade Grau 1",C639&lt;=39.9,"Obesidade Grau 2",C639&gt;39.9,"Obesidade Grau 3")</f>
        <v>Obesidade Grau 2</v>
      </c>
      <c r="E639">
        <v>2</v>
      </c>
      <c r="F639" t="s">
        <v>10</v>
      </c>
      <c r="G639">
        <f>IF(Tabela1[[#This Row],[Fumante]]="Sim",1,0)</f>
        <v>0</v>
      </c>
      <c r="H639" t="s">
        <v>14</v>
      </c>
      <c r="I639" s="1">
        <v>2491.5046259999999</v>
      </c>
    </row>
    <row r="640" spans="1:9" x14ac:dyDescent="0.2">
      <c r="A640">
        <v>39</v>
      </c>
      <c r="B640" t="s">
        <v>8</v>
      </c>
      <c r="C640" s="3">
        <v>26.41</v>
      </c>
      <c r="D640" s="3" t="str" cm="1">
        <f t="array" ref="D640">_xlfn.IFS(C640&lt;17,"Muito abaixo do peso",C640&lt;=18.5,"Abaixo do peso",C640&lt;=24.9,"Peso normal",C640&lt;=29.9,"Sobrepeso",C640&lt;=34.9,"Obesidade Grau 1",C640&lt;=39.9,"Obesidade Grau 2",C640&gt;39.9,"Obesidade Grau 3")</f>
        <v>Sobrepeso</v>
      </c>
      <c r="E640">
        <v>0</v>
      </c>
      <c r="F640" t="s">
        <v>9</v>
      </c>
      <c r="G640">
        <f>IF(Tabela1[[#This Row],[Fumante]]="Sim",1,0)</f>
        <v>1</v>
      </c>
      <c r="H640" t="s">
        <v>14</v>
      </c>
      <c r="I640" s="1">
        <v>2014.93229</v>
      </c>
    </row>
    <row r="641" spans="1:9" x14ac:dyDescent="0.2">
      <c r="A641">
        <v>56</v>
      </c>
      <c r="B641" t="s">
        <v>8</v>
      </c>
      <c r="C641" s="3">
        <v>33.659999999999997</v>
      </c>
      <c r="D641" s="3" t="str" cm="1">
        <f t="array" ref="D641">_xlfn.IFS(C641&lt;17,"Muito abaixo do peso",C641&lt;=18.5,"Abaixo do peso",C641&lt;=24.9,"Peso normal",C641&lt;=29.9,"Sobrepeso",C641&lt;=34.9,"Obesidade Grau 1",C641&lt;=39.9,"Obesidade Grau 2",C641&gt;39.9,"Obesidade Grau 3")</f>
        <v>Obesidade Grau 1</v>
      </c>
      <c r="E641">
        <v>4</v>
      </c>
      <c r="F641" t="s">
        <v>10</v>
      </c>
      <c r="G641">
        <f>IF(Tabela1[[#This Row],[Fumante]]="Sim",1,0)</f>
        <v>0</v>
      </c>
      <c r="H641" t="s">
        <v>11</v>
      </c>
      <c r="I641" s="1">
        <v>1294.91554</v>
      </c>
    </row>
    <row r="642" spans="1:9" x14ac:dyDescent="0.2">
      <c r="A642">
        <v>33</v>
      </c>
      <c r="B642" t="s">
        <v>8</v>
      </c>
      <c r="C642" s="3">
        <v>42.4</v>
      </c>
      <c r="D642" s="3" t="str" cm="1">
        <f t="array" ref="D642">_xlfn.IFS(C642&lt;17,"Muito abaixo do peso",C642&lt;=18.5,"Abaixo do peso",C642&lt;=24.9,"Peso normal",C642&lt;=29.9,"Sobrepeso",C642&lt;=34.9,"Obesidade Grau 1",C642&lt;=39.9,"Obesidade Grau 2",C642&gt;39.9,"Obesidade Grau 3")</f>
        <v>Obesidade Grau 3</v>
      </c>
      <c r="E642">
        <v>5</v>
      </c>
      <c r="F642" t="s">
        <v>10</v>
      </c>
      <c r="G642">
        <f>IF(Tabela1[[#This Row],[Fumante]]="Sim",1,0)</f>
        <v>0</v>
      </c>
      <c r="H642" t="s">
        <v>12</v>
      </c>
      <c r="I642" s="1">
        <v>666.62430000000006</v>
      </c>
    </row>
    <row r="643" spans="1:9" x14ac:dyDescent="0.2">
      <c r="A643">
        <v>42</v>
      </c>
      <c r="B643" t="s">
        <v>8</v>
      </c>
      <c r="C643" s="3">
        <v>28.31</v>
      </c>
      <c r="D643" s="3" t="str" cm="1">
        <f t="array" ref="D643">_xlfn.IFS(C643&lt;17,"Muito abaixo do peso",C643&lt;=18.5,"Abaixo do peso",C643&lt;=24.9,"Peso normal",C643&lt;=29.9,"Sobrepeso",C643&lt;=34.9,"Obesidade Grau 1",C643&lt;=39.9,"Obesidade Grau 2",C643&gt;39.9,"Obesidade Grau 3")</f>
        <v>Sobrepeso</v>
      </c>
      <c r="E643">
        <v>3</v>
      </c>
      <c r="F643" t="s">
        <v>9</v>
      </c>
      <c r="G643">
        <f>IF(Tabela1[[#This Row],[Fumante]]="Sim",1,0)</f>
        <v>1</v>
      </c>
      <c r="H643" t="s">
        <v>13</v>
      </c>
      <c r="I643" s="1">
        <v>3278.7458590000001</v>
      </c>
    </row>
    <row r="644" spans="1:9" x14ac:dyDescent="0.2">
      <c r="A644">
        <v>61</v>
      </c>
      <c r="B644" t="s">
        <v>8</v>
      </c>
      <c r="C644" s="3">
        <v>33.914999999999999</v>
      </c>
      <c r="D644" s="3" t="str" cm="1">
        <f t="array" ref="D644">_xlfn.IFS(C644&lt;17,"Muito abaixo do peso",C644&lt;=18.5,"Abaixo do peso",C644&lt;=24.9,"Peso normal",C644&lt;=29.9,"Sobrepeso",C644&lt;=34.9,"Obesidade Grau 1",C644&lt;=39.9,"Obesidade Grau 2",C644&gt;39.9,"Obesidade Grau 3")</f>
        <v>Obesidade Grau 1</v>
      </c>
      <c r="E644">
        <v>0</v>
      </c>
      <c r="F644" t="s">
        <v>10</v>
      </c>
      <c r="G644">
        <f>IF(Tabela1[[#This Row],[Fumante]]="Sim",1,0)</f>
        <v>0</v>
      </c>
      <c r="H644" t="s">
        <v>14</v>
      </c>
      <c r="I644" s="1">
        <v>1314.386485</v>
      </c>
    </row>
    <row r="645" spans="1:9" x14ac:dyDescent="0.2">
      <c r="A645">
        <v>23</v>
      </c>
      <c r="B645" t="s">
        <v>7</v>
      </c>
      <c r="C645" s="3">
        <v>34.96</v>
      </c>
      <c r="D645" s="3" t="str" cm="1">
        <f t="array" ref="D645">_xlfn.IFS(C645&lt;17,"Muito abaixo do peso",C645&lt;=18.5,"Abaixo do peso",C645&lt;=24.9,"Peso normal",C645&lt;=29.9,"Sobrepeso",C645&lt;=34.9,"Obesidade Grau 1",C645&lt;=39.9,"Obesidade Grau 2",C645&gt;39.9,"Obesidade Grau 3")</f>
        <v>Obesidade Grau 2</v>
      </c>
      <c r="E645">
        <v>3</v>
      </c>
      <c r="F645" t="s">
        <v>10</v>
      </c>
      <c r="G645">
        <f>IF(Tabela1[[#This Row],[Fumante]]="Sim",1,0)</f>
        <v>0</v>
      </c>
      <c r="H645" t="s">
        <v>13</v>
      </c>
      <c r="I645" s="1">
        <v>446.66214000000002</v>
      </c>
    </row>
    <row r="646" spans="1:9" x14ac:dyDescent="0.2">
      <c r="A646">
        <v>43</v>
      </c>
      <c r="B646" t="s">
        <v>8</v>
      </c>
      <c r="C646" s="3">
        <v>35.31</v>
      </c>
      <c r="D646" s="3" t="str" cm="1">
        <f t="array" ref="D646">_xlfn.IFS(C646&lt;17,"Muito abaixo do peso",C646&lt;=18.5,"Abaixo do peso",C646&lt;=24.9,"Peso normal",C646&lt;=29.9,"Sobrepeso",C646&lt;=34.9,"Obesidade Grau 1",C646&lt;=39.9,"Obesidade Grau 2",C646&gt;39.9,"Obesidade Grau 3")</f>
        <v>Obesidade Grau 2</v>
      </c>
      <c r="E646">
        <v>2</v>
      </c>
      <c r="F646" t="s">
        <v>10</v>
      </c>
      <c r="G646">
        <f>IF(Tabela1[[#This Row],[Fumante]]="Sim",1,0)</f>
        <v>0</v>
      </c>
      <c r="H646" t="s">
        <v>11</v>
      </c>
      <c r="I646" s="1">
        <v>1880.6145469999999</v>
      </c>
    </row>
    <row r="647" spans="1:9" x14ac:dyDescent="0.2">
      <c r="A647">
        <v>48</v>
      </c>
      <c r="B647" t="s">
        <v>8</v>
      </c>
      <c r="C647" s="3">
        <v>30.78</v>
      </c>
      <c r="D647" s="3" t="str" cm="1">
        <f t="array" ref="D647">_xlfn.IFS(C647&lt;17,"Muito abaixo do peso",C647&lt;=18.5,"Abaixo do peso",C647&lt;=24.9,"Peso normal",C647&lt;=29.9,"Sobrepeso",C647&lt;=34.9,"Obesidade Grau 1",C647&lt;=39.9,"Obesidade Grau 2",C647&gt;39.9,"Obesidade Grau 3")</f>
        <v>Obesidade Grau 1</v>
      </c>
      <c r="E647">
        <v>3</v>
      </c>
      <c r="F647" t="s">
        <v>10</v>
      </c>
      <c r="G647">
        <f>IF(Tabela1[[#This Row],[Fumante]]="Sim",1,0)</f>
        <v>0</v>
      </c>
      <c r="H647" t="s">
        <v>14</v>
      </c>
      <c r="I647" s="1">
        <v>1014.1136200000001</v>
      </c>
    </row>
    <row r="648" spans="1:9" x14ac:dyDescent="0.2">
      <c r="A648">
        <v>39</v>
      </c>
      <c r="B648" t="s">
        <v>8</v>
      </c>
      <c r="C648" s="3">
        <v>26.22</v>
      </c>
      <c r="D648" s="3" t="str" cm="1">
        <f t="array" ref="D648">_xlfn.IFS(C648&lt;17,"Muito abaixo do peso",C648&lt;=18.5,"Abaixo do peso",C648&lt;=24.9,"Peso normal",C648&lt;=29.9,"Sobrepeso",C648&lt;=34.9,"Obesidade Grau 1",C648&lt;=39.9,"Obesidade Grau 2",C648&gt;39.9,"Obesidade Grau 3")</f>
        <v>Sobrepeso</v>
      </c>
      <c r="E648">
        <v>1</v>
      </c>
      <c r="F648" t="s">
        <v>10</v>
      </c>
      <c r="G648">
        <f>IF(Tabela1[[#This Row],[Fumante]]="Sim",1,0)</f>
        <v>0</v>
      </c>
      <c r="H648" t="s">
        <v>13</v>
      </c>
      <c r="I648" s="1">
        <v>612.35688000000005</v>
      </c>
    </row>
    <row r="649" spans="1:9" x14ac:dyDescent="0.2">
      <c r="A649">
        <v>40</v>
      </c>
      <c r="B649" t="s">
        <v>7</v>
      </c>
      <c r="C649" s="3">
        <v>23.37</v>
      </c>
      <c r="D649" s="3" t="str" cm="1">
        <f t="array" ref="D649">_xlfn.IFS(C649&lt;17,"Muito abaixo do peso",C649&lt;=18.5,"Abaixo do peso",C649&lt;=24.9,"Peso normal",C649&lt;=29.9,"Sobrepeso",C649&lt;=34.9,"Obesidade Grau 1",C649&lt;=39.9,"Obesidade Grau 2",C649&gt;39.9,"Obesidade Grau 3")</f>
        <v>Peso normal</v>
      </c>
      <c r="E649">
        <v>3</v>
      </c>
      <c r="F649" t="s">
        <v>10</v>
      </c>
      <c r="G649">
        <f>IF(Tabela1[[#This Row],[Fumante]]="Sim",1,0)</f>
        <v>0</v>
      </c>
      <c r="H649" t="s">
        <v>14</v>
      </c>
      <c r="I649" s="1">
        <v>825.22842999999989</v>
      </c>
    </row>
    <row r="650" spans="1:9" x14ac:dyDescent="0.2">
      <c r="A650">
        <v>18</v>
      </c>
      <c r="B650" t="s">
        <v>8</v>
      </c>
      <c r="C650" s="3">
        <v>28.5</v>
      </c>
      <c r="D650" s="3" t="str" cm="1">
        <f t="array" ref="D650">_xlfn.IFS(C650&lt;17,"Muito abaixo do peso",C650&lt;=18.5,"Abaixo do peso",C650&lt;=24.9,"Peso normal",C650&lt;=29.9,"Sobrepeso",C650&lt;=34.9,"Obesidade Grau 1",C650&lt;=39.9,"Obesidade Grau 2",C650&gt;39.9,"Obesidade Grau 3")</f>
        <v>Sobrepeso</v>
      </c>
      <c r="E650">
        <v>0</v>
      </c>
      <c r="F650" t="s">
        <v>10</v>
      </c>
      <c r="G650">
        <f>IF(Tabela1[[#This Row],[Fumante]]="Sim",1,0)</f>
        <v>0</v>
      </c>
      <c r="H650" t="s">
        <v>14</v>
      </c>
      <c r="I650" s="1">
        <v>171.2227</v>
      </c>
    </row>
    <row r="651" spans="1:9" x14ac:dyDescent="0.2">
      <c r="A651">
        <v>58</v>
      </c>
      <c r="B651" t="s">
        <v>7</v>
      </c>
      <c r="C651" s="3">
        <v>32.965000000000003</v>
      </c>
      <c r="D651" s="3" t="str" cm="1">
        <f t="array" ref="D651">_xlfn.IFS(C651&lt;17,"Muito abaixo do peso",C651&lt;=18.5,"Abaixo do peso",C651&lt;=24.9,"Peso normal",C651&lt;=29.9,"Sobrepeso",C651&lt;=34.9,"Obesidade Grau 1",C651&lt;=39.9,"Obesidade Grau 2",C651&gt;39.9,"Obesidade Grau 3")</f>
        <v>Obesidade Grau 1</v>
      </c>
      <c r="E651">
        <v>0</v>
      </c>
      <c r="F651" t="s">
        <v>10</v>
      </c>
      <c r="G651">
        <f>IF(Tabela1[[#This Row],[Fumante]]="Sim",1,0)</f>
        <v>0</v>
      </c>
      <c r="H651" t="s">
        <v>14</v>
      </c>
      <c r="I651" s="1">
        <v>1243.095335</v>
      </c>
    </row>
    <row r="652" spans="1:9" x14ac:dyDescent="0.2">
      <c r="A652">
        <v>49</v>
      </c>
      <c r="B652" t="s">
        <v>7</v>
      </c>
      <c r="C652" s="3">
        <v>42.68</v>
      </c>
      <c r="D652" s="3" t="str" cm="1">
        <f t="array" ref="D652">_xlfn.IFS(C652&lt;17,"Muito abaixo do peso",C652&lt;=18.5,"Abaixo do peso",C652&lt;=24.9,"Peso normal",C652&lt;=29.9,"Sobrepeso",C652&lt;=34.9,"Obesidade Grau 1",C652&lt;=39.9,"Obesidade Grau 2",C652&gt;39.9,"Obesidade Grau 3")</f>
        <v>Obesidade Grau 3</v>
      </c>
      <c r="E652">
        <v>2</v>
      </c>
      <c r="F652" t="s">
        <v>10</v>
      </c>
      <c r="G652">
        <f>IF(Tabela1[[#This Row],[Fumante]]="Sim",1,0)</f>
        <v>0</v>
      </c>
      <c r="H652" t="s">
        <v>11</v>
      </c>
      <c r="I652" s="1">
        <v>980.08881999999994</v>
      </c>
    </row>
    <row r="653" spans="1:9" x14ac:dyDescent="0.2">
      <c r="A653">
        <v>53</v>
      </c>
      <c r="B653" t="s">
        <v>7</v>
      </c>
      <c r="C653" s="3">
        <v>39.6</v>
      </c>
      <c r="D653" s="3" t="str" cm="1">
        <f t="array" ref="D653">_xlfn.IFS(C653&lt;17,"Muito abaixo do peso",C653&lt;=18.5,"Abaixo do peso",C653&lt;=24.9,"Peso normal",C653&lt;=29.9,"Sobrepeso",C653&lt;=34.9,"Obesidade Grau 1",C653&lt;=39.9,"Obesidade Grau 2",C653&gt;39.9,"Obesidade Grau 3")</f>
        <v>Obesidade Grau 2</v>
      </c>
      <c r="E653">
        <v>1</v>
      </c>
      <c r="F653" t="s">
        <v>10</v>
      </c>
      <c r="G653">
        <f>IF(Tabela1[[#This Row],[Fumante]]="Sim",1,0)</f>
        <v>0</v>
      </c>
      <c r="H653" t="s">
        <v>11</v>
      </c>
      <c r="I653" s="1">
        <v>1057.9711</v>
      </c>
    </row>
    <row r="654" spans="1:9" x14ac:dyDescent="0.2">
      <c r="A654">
        <v>48</v>
      </c>
      <c r="B654" t="s">
        <v>7</v>
      </c>
      <c r="C654" s="3">
        <v>31.13</v>
      </c>
      <c r="D654" s="3" t="str" cm="1">
        <f t="array" ref="D654">_xlfn.IFS(C654&lt;17,"Muito abaixo do peso",C654&lt;=18.5,"Abaixo do peso",C654&lt;=24.9,"Peso normal",C654&lt;=29.9,"Sobrepeso",C654&lt;=34.9,"Obesidade Grau 1",C654&lt;=39.9,"Obesidade Grau 2",C654&gt;39.9,"Obesidade Grau 3")</f>
        <v>Obesidade Grau 1</v>
      </c>
      <c r="E654">
        <v>0</v>
      </c>
      <c r="F654" t="s">
        <v>10</v>
      </c>
      <c r="G654">
        <f>IF(Tabela1[[#This Row],[Fumante]]="Sim",1,0)</f>
        <v>0</v>
      </c>
      <c r="H654" t="s">
        <v>11</v>
      </c>
      <c r="I654" s="1">
        <v>828.06227000000001</v>
      </c>
    </row>
    <row r="655" spans="1:9" x14ac:dyDescent="0.2">
      <c r="A655">
        <v>45</v>
      </c>
      <c r="B655" t="s">
        <v>7</v>
      </c>
      <c r="C655" s="3">
        <v>36.299999999999997</v>
      </c>
      <c r="D655" s="3" t="str" cm="1">
        <f t="array" ref="D655">_xlfn.IFS(C655&lt;17,"Muito abaixo do peso",C655&lt;=18.5,"Abaixo do peso",C655&lt;=24.9,"Peso normal",C655&lt;=29.9,"Sobrepeso",C655&lt;=34.9,"Obesidade Grau 1",C655&lt;=39.9,"Obesidade Grau 2",C655&gt;39.9,"Obesidade Grau 3")</f>
        <v>Obesidade Grau 2</v>
      </c>
      <c r="E655">
        <v>2</v>
      </c>
      <c r="F655" t="s">
        <v>10</v>
      </c>
      <c r="G655">
        <f>IF(Tabela1[[#This Row],[Fumante]]="Sim",1,0)</f>
        <v>0</v>
      </c>
      <c r="H655" t="s">
        <v>11</v>
      </c>
      <c r="I655" s="1">
        <v>852.75319999999988</v>
      </c>
    </row>
    <row r="656" spans="1:9" x14ac:dyDescent="0.2">
      <c r="A656">
        <v>59</v>
      </c>
      <c r="B656" t="s">
        <v>7</v>
      </c>
      <c r="C656" s="3">
        <v>35.200000000000003</v>
      </c>
      <c r="D656" s="3" t="str" cm="1">
        <f t="array" ref="D656">_xlfn.IFS(C656&lt;17,"Muito abaixo do peso",C656&lt;=18.5,"Abaixo do peso",C656&lt;=24.9,"Peso normal",C656&lt;=29.9,"Sobrepeso",C656&lt;=34.9,"Obesidade Grau 1",C656&lt;=39.9,"Obesidade Grau 2",C656&gt;39.9,"Obesidade Grau 3")</f>
        <v>Obesidade Grau 2</v>
      </c>
      <c r="E656">
        <v>0</v>
      </c>
      <c r="F656" t="s">
        <v>10</v>
      </c>
      <c r="G656">
        <f>IF(Tabela1[[#This Row],[Fumante]]="Sim",1,0)</f>
        <v>0</v>
      </c>
      <c r="H656" t="s">
        <v>11</v>
      </c>
      <c r="I656" s="1">
        <v>1224.4531000000002</v>
      </c>
    </row>
    <row r="657" spans="1:9" x14ac:dyDescent="0.2">
      <c r="A657">
        <v>52</v>
      </c>
      <c r="B657" t="s">
        <v>7</v>
      </c>
      <c r="C657" s="3">
        <v>25.3</v>
      </c>
      <c r="D657" s="3" t="str" cm="1">
        <f t="array" ref="D657">_xlfn.IFS(C657&lt;17,"Muito abaixo do peso",C657&lt;=18.5,"Abaixo do peso",C657&lt;=24.9,"Peso normal",C657&lt;=29.9,"Sobrepeso",C657&lt;=34.9,"Obesidade Grau 1",C657&lt;=39.9,"Obesidade Grau 2",C657&gt;39.9,"Obesidade Grau 3")</f>
        <v>Sobrepeso</v>
      </c>
      <c r="E657">
        <v>2</v>
      </c>
      <c r="F657" t="s">
        <v>9</v>
      </c>
      <c r="G657">
        <f>IF(Tabela1[[#This Row],[Fumante]]="Sim",1,0)</f>
        <v>1</v>
      </c>
      <c r="H657" t="s">
        <v>11</v>
      </c>
      <c r="I657" s="1">
        <v>2466.7419</v>
      </c>
    </row>
    <row r="658" spans="1:9" x14ac:dyDescent="0.2">
      <c r="A658">
        <v>26</v>
      </c>
      <c r="B658" t="s">
        <v>7</v>
      </c>
      <c r="C658" s="3">
        <v>42.4</v>
      </c>
      <c r="D658" s="3" t="str" cm="1">
        <f t="array" ref="D658">_xlfn.IFS(C658&lt;17,"Muito abaixo do peso",C658&lt;=18.5,"Abaixo do peso",C658&lt;=24.9,"Peso normal",C658&lt;=29.9,"Sobrepeso",C658&lt;=34.9,"Obesidade Grau 1",C658&lt;=39.9,"Obesidade Grau 2",C658&gt;39.9,"Obesidade Grau 3")</f>
        <v>Obesidade Grau 3</v>
      </c>
      <c r="E658">
        <v>1</v>
      </c>
      <c r="F658" t="s">
        <v>10</v>
      </c>
      <c r="G658">
        <f>IF(Tabela1[[#This Row],[Fumante]]="Sim",1,0)</f>
        <v>0</v>
      </c>
      <c r="H658" t="s">
        <v>12</v>
      </c>
      <c r="I658" s="1">
        <v>341.0324</v>
      </c>
    </row>
    <row r="659" spans="1:9" x14ac:dyDescent="0.2">
      <c r="A659">
        <v>27</v>
      </c>
      <c r="B659" t="s">
        <v>8</v>
      </c>
      <c r="C659" s="3">
        <v>33.155000000000001</v>
      </c>
      <c r="D659" s="3" t="str" cm="1">
        <f t="array" ref="D659">_xlfn.IFS(C659&lt;17,"Muito abaixo do peso",C659&lt;=18.5,"Abaixo do peso",C659&lt;=24.9,"Peso normal",C659&lt;=29.9,"Sobrepeso",C659&lt;=34.9,"Obesidade Grau 1",C659&lt;=39.9,"Obesidade Grau 2",C659&gt;39.9,"Obesidade Grau 3")</f>
        <v>Obesidade Grau 1</v>
      </c>
      <c r="E659">
        <v>2</v>
      </c>
      <c r="F659" t="s">
        <v>10</v>
      </c>
      <c r="G659">
        <f>IF(Tabela1[[#This Row],[Fumante]]="Sim",1,0)</f>
        <v>0</v>
      </c>
      <c r="H659" t="s">
        <v>13</v>
      </c>
      <c r="I659" s="1">
        <v>405.87124499999999</v>
      </c>
    </row>
    <row r="660" spans="1:9" x14ac:dyDescent="0.2">
      <c r="A660">
        <v>48</v>
      </c>
      <c r="B660" t="s">
        <v>7</v>
      </c>
      <c r="C660" s="3">
        <v>35.909999999999997</v>
      </c>
      <c r="D660" s="3" t="str" cm="1">
        <f t="array" ref="D660">_xlfn.IFS(C660&lt;17,"Muito abaixo do peso",C660&lt;=18.5,"Abaixo do peso",C660&lt;=24.9,"Peso normal",C660&lt;=29.9,"Sobrepeso",C660&lt;=34.9,"Obesidade Grau 1",C660&lt;=39.9,"Obesidade Grau 2",C660&gt;39.9,"Obesidade Grau 3")</f>
        <v>Obesidade Grau 2</v>
      </c>
      <c r="E660">
        <v>1</v>
      </c>
      <c r="F660" t="s">
        <v>10</v>
      </c>
      <c r="G660">
        <f>IF(Tabela1[[#This Row],[Fumante]]="Sim",1,0)</f>
        <v>0</v>
      </c>
      <c r="H660" t="s">
        <v>14</v>
      </c>
      <c r="I660" s="1">
        <v>2639.2260289999999</v>
      </c>
    </row>
    <row r="661" spans="1:9" x14ac:dyDescent="0.2">
      <c r="A661">
        <v>57</v>
      </c>
      <c r="B661" t="s">
        <v>7</v>
      </c>
      <c r="C661" s="3">
        <v>28.785</v>
      </c>
      <c r="D661" s="3" t="str" cm="1">
        <f t="array" ref="D661">_xlfn.IFS(C661&lt;17,"Muito abaixo do peso",C661&lt;=18.5,"Abaixo do peso",C661&lt;=24.9,"Peso normal",C661&lt;=29.9,"Sobrepeso",C661&lt;=34.9,"Obesidade Grau 1",C661&lt;=39.9,"Obesidade Grau 2",C661&gt;39.9,"Obesidade Grau 3")</f>
        <v>Sobrepeso</v>
      </c>
      <c r="E661">
        <v>4</v>
      </c>
      <c r="F661" t="s">
        <v>10</v>
      </c>
      <c r="G661">
        <f>IF(Tabela1[[#This Row],[Fumante]]="Sim",1,0)</f>
        <v>0</v>
      </c>
      <c r="H661" t="s">
        <v>14</v>
      </c>
      <c r="I661" s="1">
        <v>1439.4398150000002</v>
      </c>
    </row>
    <row r="662" spans="1:9" x14ac:dyDescent="0.2">
      <c r="A662">
        <v>37</v>
      </c>
      <c r="B662" t="s">
        <v>8</v>
      </c>
      <c r="C662" s="3">
        <v>46.53</v>
      </c>
      <c r="D662" s="3" t="str" cm="1">
        <f t="array" ref="D662">_xlfn.IFS(C662&lt;17,"Muito abaixo do peso",C662&lt;=18.5,"Abaixo do peso",C662&lt;=24.9,"Peso normal",C662&lt;=29.9,"Sobrepeso",C662&lt;=34.9,"Obesidade Grau 1",C662&lt;=39.9,"Obesidade Grau 2",C662&gt;39.9,"Obesidade Grau 3")</f>
        <v>Obesidade Grau 3</v>
      </c>
      <c r="E662">
        <v>3</v>
      </c>
      <c r="F662" t="s">
        <v>10</v>
      </c>
      <c r="G662">
        <f>IF(Tabela1[[#This Row],[Fumante]]="Sim",1,0)</f>
        <v>0</v>
      </c>
      <c r="H662" t="s">
        <v>11</v>
      </c>
      <c r="I662" s="1">
        <v>643.56236999999999</v>
      </c>
    </row>
    <row r="663" spans="1:9" x14ac:dyDescent="0.2">
      <c r="A663">
        <v>57</v>
      </c>
      <c r="B663" t="s">
        <v>7</v>
      </c>
      <c r="C663" s="3">
        <v>23.98</v>
      </c>
      <c r="D663" s="3" t="str" cm="1">
        <f t="array" ref="D663">_xlfn.IFS(C663&lt;17,"Muito abaixo do peso",C663&lt;=18.5,"Abaixo do peso",C663&lt;=24.9,"Peso normal",C663&lt;=29.9,"Sobrepeso",C663&lt;=34.9,"Obesidade Grau 1",C663&lt;=39.9,"Obesidade Grau 2",C663&gt;39.9,"Obesidade Grau 3")</f>
        <v>Peso normal</v>
      </c>
      <c r="E663">
        <v>1</v>
      </c>
      <c r="F663" t="s">
        <v>10</v>
      </c>
      <c r="G663">
        <f>IF(Tabela1[[#This Row],[Fumante]]="Sim",1,0)</f>
        <v>0</v>
      </c>
      <c r="H663" t="s">
        <v>11</v>
      </c>
      <c r="I663" s="1">
        <v>2219.2437110000001</v>
      </c>
    </row>
    <row r="664" spans="1:9" x14ac:dyDescent="0.2">
      <c r="A664">
        <v>32</v>
      </c>
      <c r="B664" t="s">
        <v>7</v>
      </c>
      <c r="C664" s="3">
        <v>31.54</v>
      </c>
      <c r="D664" s="3" t="str" cm="1">
        <f t="array" ref="D664">_xlfn.IFS(C664&lt;17,"Muito abaixo do peso",C664&lt;=18.5,"Abaixo do peso",C664&lt;=24.9,"Peso normal",C664&lt;=29.9,"Sobrepeso",C664&lt;=34.9,"Obesidade Grau 1",C664&lt;=39.9,"Obesidade Grau 2",C664&gt;39.9,"Obesidade Grau 3")</f>
        <v>Obesidade Grau 1</v>
      </c>
      <c r="E664">
        <v>1</v>
      </c>
      <c r="F664" t="s">
        <v>10</v>
      </c>
      <c r="G664">
        <f>IF(Tabela1[[#This Row],[Fumante]]="Sim",1,0)</f>
        <v>0</v>
      </c>
      <c r="H664" t="s">
        <v>14</v>
      </c>
      <c r="I664" s="1">
        <v>514.85526000000004</v>
      </c>
    </row>
    <row r="665" spans="1:9" x14ac:dyDescent="0.2">
      <c r="A665">
        <v>18</v>
      </c>
      <c r="B665" t="s">
        <v>8</v>
      </c>
      <c r="C665" s="3">
        <v>33.659999999999997</v>
      </c>
      <c r="D665" s="3" t="str" cm="1">
        <f t="array" ref="D665">_xlfn.IFS(C665&lt;17,"Muito abaixo do peso",C665&lt;=18.5,"Abaixo do peso",C665&lt;=24.9,"Peso normal",C665&lt;=29.9,"Sobrepeso",C665&lt;=34.9,"Obesidade Grau 1",C665&lt;=39.9,"Obesidade Grau 2",C665&gt;39.9,"Obesidade Grau 3")</f>
        <v>Obesidade Grau 1</v>
      </c>
      <c r="E665">
        <v>0</v>
      </c>
      <c r="F665" t="s">
        <v>10</v>
      </c>
      <c r="G665">
        <f>IF(Tabela1[[#This Row],[Fumante]]="Sim",1,0)</f>
        <v>0</v>
      </c>
      <c r="H665" t="s">
        <v>11</v>
      </c>
      <c r="I665" s="1">
        <v>113.63994</v>
      </c>
    </row>
    <row r="666" spans="1:9" x14ac:dyDescent="0.2">
      <c r="A666">
        <v>64</v>
      </c>
      <c r="B666" t="s">
        <v>7</v>
      </c>
      <c r="C666" s="3">
        <v>22.99</v>
      </c>
      <c r="D666" s="3" t="str" cm="1">
        <f t="array" ref="D666">_xlfn.IFS(C666&lt;17,"Muito abaixo do peso",C666&lt;=18.5,"Abaixo do peso",C666&lt;=24.9,"Peso normal",C666&lt;=29.9,"Sobrepeso",C666&lt;=34.9,"Obesidade Grau 1",C666&lt;=39.9,"Obesidade Grau 2",C666&gt;39.9,"Obesidade Grau 3")</f>
        <v>Peso normal</v>
      </c>
      <c r="E666">
        <v>0</v>
      </c>
      <c r="F666" t="s">
        <v>9</v>
      </c>
      <c r="G666">
        <f>IF(Tabela1[[#This Row],[Fumante]]="Sim",1,0)</f>
        <v>1</v>
      </c>
      <c r="H666" t="s">
        <v>11</v>
      </c>
      <c r="I666" s="1">
        <v>2703.7914100000003</v>
      </c>
    </row>
    <row r="667" spans="1:9" x14ac:dyDescent="0.2">
      <c r="A667">
        <v>43</v>
      </c>
      <c r="B667" t="s">
        <v>8</v>
      </c>
      <c r="C667" s="3">
        <v>38.06</v>
      </c>
      <c r="D667" s="3" t="str" cm="1">
        <f t="array" ref="D667">_xlfn.IFS(C667&lt;17,"Muito abaixo do peso",C667&lt;=18.5,"Abaixo do peso",C667&lt;=24.9,"Peso normal",C667&lt;=29.9,"Sobrepeso",C667&lt;=34.9,"Obesidade Grau 1",C667&lt;=39.9,"Obesidade Grau 2",C667&gt;39.9,"Obesidade Grau 3")</f>
        <v>Obesidade Grau 2</v>
      </c>
      <c r="E667">
        <v>2</v>
      </c>
      <c r="F667" t="s">
        <v>9</v>
      </c>
      <c r="G667">
        <f>IF(Tabela1[[#This Row],[Fumante]]="Sim",1,0)</f>
        <v>1</v>
      </c>
      <c r="H667" t="s">
        <v>11</v>
      </c>
      <c r="I667" s="1">
        <v>4256.0430399999996</v>
      </c>
    </row>
    <row r="668" spans="1:9" x14ac:dyDescent="0.2">
      <c r="A668">
        <v>49</v>
      </c>
      <c r="B668" t="s">
        <v>8</v>
      </c>
      <c r="C668" s="3">
        <v>28.7</v>
      </c>
      <c r="D668" s="3" t="str" cm="1">
        <f t="array" ref="D668">_xlfn.IFS(C668&lt;17,"Muito abaixo do peso",C668&lt;=18.5,"Abaixo do peso",C668&lt;=24.9,"Peso normal",C668&lt;=29.9,"Sobrepeso",C668&lt;=34.9,"Obesidade Grau 1",C668&lt;=39.9,"Obesidade Grau 2",C668&gt;39.9,"Obesidade Grau 3")</f>
        <v>Sobrepeso</v>
      </c>
      <c r="E668">
        <v>1</v>
      </c>
      <c r="F668" t="s">
        <v>10</v>
      </c>
      <c r="G668">
        <f>IF(Tabela1[[#This Row],[Fumante]]="Sim",1,0)</f>
        <v>0</v>
      </c>
      <c r="H668" t="s">
        <v>12</v>
      </c>
      <c r="I668" s="1">
        <v>870.34559999999999</v>
      </c>
    </row>
    <row r="669" spans="1:9" x14ac:dyDescent="0.2">
      <c r="A669">
        <v>40</v>
      </c>
      <c r="B669" t="s">
        <v>7</v>
      </c>
      <c r="C669" s="3">
        <v>32.774999999999999</v>
      </c>
      <c r="D669" s="3" t="str" cm="1">
        <f t="array" ref="D669">_xlfn.IFS(C669&lt;17,"Muito abaixo do peso",C669&lt;=18.5,"Abaixo do peso",C669&lt;=24.9,"Peso normal",C669&lt;=29.9,"Sobrepeso",C669&lt;=34.9,"Obesidade Grau 1",C669&lt;=39.9,"Obesidade Grau 2",C669&gt;39.9,"Obesidade Grau 3")</f>
        <v>Obesidade Grau 1</v>
      </c>
      <c r="E669">
        <v>2</v>
      </c>
      <c r="F669" t="s">
        <v>9</v>
      </c>
      <c r="G669">
        <f>IF(Tabela1[[#This Row],[Fumante]]="Sim",1,0)</f>
        <v>1</v>
      </c>
      <c r="H669" t="s">
        <v>13</v>
      </c>
      <c r="I669" s="1">
        <v>4000.3332249999999</v>
      </c>
    </row>
    <row r="670" spans="1:9" x14ac:dyDescent="0.2">
      <c r="A670">
        <v>62</v>
      </c>
      <c r="B670" t="s">
        <v>8</v>
      </c>
      <c r="C670" s="3">
        <v>32.015000000000001</v>
      </c>
      <c r="D670" s="3" t="str" cm="1">
        <f t="array" ref="D670">_xlfn.IFS(C670&lt;17,"Muito abaixo do peso",C670&lt;=18.5,"Abaixo do peso",C670&lt;=24.9,"Peso normal",C670&lt;=29.9,"Sobrepeso",C670&lt;=34.9,"Obesidade Grau 1",C670&lt;=39.9,"Obesidade Grau 2",C670&gt;39.9,"Obesidade Grau 3")</f>
        <v>Obesidade Grau 1</v>
      </c>
      <c r="E670">
        <v>0</v>
      </c>
      <c r="F670" t="s">
        <v>9</v>
      </c>
      <c r="G670">
        <f>IF(Tabela1[[#This Row],[Fumante]]="Sim",1,0)</f>
        <v>1</v>
      </c>
      <c r="H670" t="s">
        <v>14</v>
      </c>
      <c r="I670" s="1">
        <v>4571.0207849999997</v>
      </c>
    </row>
    <row r="671" spans="1:9" x14ac:dyDescent="0.2">
      <c r="A671">
        <v>40</v>
      </c>
      <c r="B671" t="s">
        <v>7</v>
      </c>
      <c r="C671" s="3">
        <v>29.81</v>
      </c>
      <c r="D671" s="3" t="str" cm="1">
        <f t="array" ref="D671">_xlfn.IFS(C671&lt;17,"Muito abaixo do peso",C671&lt;=18.5,"Abaixo do peso",C671&lt;=24.9,"Peso normal",C671&lt;=29.9,"Sobrepeso",C671&lt;=34.9,"Obesidade Grau 1",C671&lt;=39.9,"Obesidade Grau 2",C671&gt;39.9,"Obesidade Grau 3")</f>
        <v>Sobrepeso</v>
      </c>
      <c r="E671">
        <v>1</v>
      </c>
      <c r="F671" t="s">
        <v>10</v>
      </c>
      <c r="G671">
        <f>IF(Tabela1[[#This Row],[Fumante]]="Sim",1,0)</f>
        <v>0</v>
      </c>
      <c r="H671" t="s">
        <v>11</v>
      </c>
      <c r="I671" s="1">
        <v>650.02359000000001</v>
      </c>
    </row>
    <row r="672" spans="1:9" x14ac:dyDescent="0.2">
      <c r="A672">
        <v>30</v>
      </c>
      <c r="B672" t="s">
        <v>8</v>
      </c>
      <c r="C672" s="3">
        <v>31.57</v>
      </c>
      <c r="D672" s="3" t="str" cm="1">
        <f t="array" ref="D672">_xlfn.IFS(C672&lt;17,"Muito abaixo do peso",C672&lt;=18.5,"Abaixo do peso",C672&lt;=24.9,"Peso normal",C672&lt;=29.9,"Sobrepeso",C672&lt;=34.9,"Obesidade Grau 1",C672&lt;=39.9,"Obesidade Grau 2",C672&gt;39.9,"Obesidade Grau 3")</f>
        <v>Obesidade Grau 1</v>
      </c>
      <c r="E672">
        <v>3</v>
      </c>
      <c r="F672" t="s">
        <v>10</v>
      </c>
      <c r="G672">
        <f>IF(Tabela1[[#This Row],[Fumante]]="Sim",1,0)</f>
        <v>0</v>
      </c>
      <c r="H672" t="s">
        <v>11</v>
      </c>
      <c r="I672" s="1">
        <v>483.75823000000003</v>
      </c>
    </row>
    <row r="673" spans="1:9" x14ac:dyDescent="0.2">
      <c r="A673">
        <v>29</v>
      </c>
      <c r="B673" t="s">
        <v>7</v>
      </c>
      <c r="C673" s="3">
        <v>31.16</v>
      </c>
      <c r="D673" s="3" t="str" cm="1">
        <f t="array" ref="D673">_xlfn.IFS(C673&lt;17,"Muito abaixo do peso",C673&lt;=18.5,"Abaixo do peso",C673&lt;=24.9,"Peso normal",C673&lt;=29.9,"Sobrepeso",C673&lt;=34.9,"Obesidade Grau 1",C673&lt;=39.9,"Obesidade Grau 2",C673&gt;39.9,"Obesidade Grau 3")</f>
        <v>Obesidade Grau 1</v>
      </c>
      <c r="E673">
        <v>0</v>
      </c>
      <c r="F673" t="s">
        <v>10</v>
      </c>
      <c r="G673">
        <f>IF(Tabela1[[#This Row],[Fumante]]="Sim",1,0)</f>
        <v>0</v>
      </c>
      <c r="H673" t="s">
        <v>14</v>
      </c>
      <c r="I673" s="1">
        <v>394.35954000000004</v>
      </c>
    </row>
    <row r="674" spans="1:9" x14ac:dyDescent="0.2">
      <c r="A674">
        <v>36</v>
      </c>
      <c r="B674" t="s">
        <v>8</v>
      </c>
      <c r="C674" s="3">
        <v>29.7</v>
      </c>
      <c r="D674" s="3" t="str" cm="1">
        <f t="array" ref="D674">_xlfn.IFS(C674&lt;17,"Muito abaixo do peso",C674&lt;=18.5,"Abaixo do peso",C674&lt;=24.9,"Peso normal",C674&lt;=29.9,"Sobrepeso",C674&lt;=34.9,"Obesidade Grau 1",C674&lt;=39.9,"Obesidade Grau 2",C674&gt;39.9,"Obesidade Grau 3")</f>
        <v>Sobrepeso</v>
      </c>
      <c r="E674">
        <v>0</v>
      </c>
      <c r="F674" t="s">
        <v>10</v>
      </c>
      <c r="G674">
        <f>IF(Tabela1[[#This Row],[Fumante]]="Sim",1,0)</f>
        <v>0</v>
      </c>
      <c r="H674" t="s">
        <v>11</v>
      </c>
      <c r="I674" s="1">
        <v>439.97309999999999</v>
      </c>
    </row>
    <row r="675" spans="1:9" x14ac:dyDescent="0.2">
      <c r="A675">
        <v>41</v>
      </c>
      <c r="B675" t="s">
        <v>7</v>
      </c>
      <c r="C675" s="3">
        <v>31.02</v>
      </c>
      <c r="D675" s="3" t="str" cm="1">
        <f t="array" ref="D675">_xlfn.IFS(C675&lt;17,"Muito abaixo do peso",C675&lt;=18.5,"Abaixo do peso",C675&lt;=24.9,"Peso normal",C675&lt;=29.9,"Sobrepeso",C675&lt;=34.9,"Obesidade Grau 1",C675&lt;=39.9,"Obesidade Grau 2",C675&gt;39.9,"Obesidade Grau 3")</f>
        <v>Obesidade Grau 1</v>
      </c>
      <c r="E675">
        <v>0</v>
      </c>
      <c r="F675" t="s">
        <v>10</v>
      </c>
      <c r="G675">
        <f>IF(Tabela1[[#This Row],[Fumante]]="Sim",1,0)</f>
        <v>0</v>
      </c>
      <c r="H675" t="s">
        <v>11</v>
      </c>
      <c r="I675" s="1">
        <v>618.53208000000006</v>
      </c>
    </row>
    <row r="676" spans="1:9" x14ac:dyDescent="0.2">
      <c r="A676">
        <v>44</v>
      </c>
      <c r="B676" t="s">
        <v>7</v>
      </c>
      <c r="C676" s="3">
        <v>43.89</v>
      </c>
      <c r="D676" s="3" t="str" cm="1">
        <f t="array" ref="D676">_xlfn.IFS(C676&lt;17,"Muito abaixo do peso",C676&lt;=18.5,"Abaixo do peso",C676&lt;=24.9,"Peso normal",C676&lt;=29.9,"Sobrepeso",C676&lt;=34.9,"Obesidade Grau 1",C676&lt;=39.9,"Obesidade Grau 2",C676&gt;39.9,"Obesidade Grau 3")</f>
        <v>Obesidade Grau 3</v>
      </c>
      <c r="E676">
        <v>2</v>
      </c>
      <c r="F676" t="s">
        <v>9</v>
      </c>
      <c r="G676">
        <f>IF(Tabela1[[#This Row],[Fumante]]="Sim",1,0)</f>
        <v>1</v>
      </c>
      <c r="H676" t="s">
        <v>11</v>
      </c>
      <c r="I676" s="1">
        <v>4620.0985099999998</v>
      </c>
    </row>
    <row r="677" spans="1:9" x14ac:dyDescent="0.2">
      <c r="A677">
        <v>45</v>
      </c>
      <c r="B677" t="s">
        <v>8</v>
      </c>
      <c r="C677" s="3">
        <v>21.375</v>
      </c>
      <c r="D677" s="3" t="str" cm="1">
        <f t="array" ref="D677">_xlfn.IFS(C677&lt;17,"Muito abaixo do peso",C677&lt;=18.5,"Abaixo do peso",C677&lt;=24.9,"Peso normal",C677&lt;=29.9,"Sobrepeso",C677&lt;=34.9,"Obesidade Grau 1",C677&lt;=39.9,"Obesidade Grau 2",C677&gt;39.9,"Obesidade Grau 3")</f>
        <v>Peso normal</v>
      </c>
      <c r="E677">
        <v>0</v>
      </c>
      <c r="F677" t="s">
        <v>10</v>
      </c>
      <c r="G677">
        <f>IF(Tabela1[[#This Row],[Fumante]]="Sim",1,0)</f>
        <v>0</v>
      </c>
      <c r="H677" t="s">
        <v>13</v>
      </c>
      <c r="I677" s="1">
        <v>722.27862500000003</v>
      </c>
    </row>
    <row r="678" spans="1:9" x14ac:dyDescent="0.2">
      <c r="A678">
        <v>55</v>
      </c>
      <c r="B678" t="s">
        <v>7</v>
      </c>
      <c r="C678" s="3">
        <v>40.81</v>
      </c>
      <c r="D678" s="3" t="str" cm="1">
        <f t="array" ref="D678">_xlfn.IFS(C678&lt;17,"Muito abaixo do peso",C678&lt;=18.5,"Abaixo do peso",C678&lt;=24.9,"Peso normal",C678&lt;=29.9,"Sobrepeso",C678&lt;=34.9,"Obesidade Grau 1",C678&lt;=39.9,"Obesidade Grau 2",C678&gt;39.9,"Obesidade Grau 3")</f>
        <v>Obesidade Grau 3</v>
      </c>
      <c r="E678">
        <v>3</v>
      </c>
      <c r="F678" t="s">
        <v>10</v>
      </c>
      <c r="G678">
        <f>IF(Tabela1[[#This Row],[Fumante]]="Sim",1,0)</f>
        <v>0</v>
      </c>
      <c r="H678" t="s">
        <v>11</v>
      </c>
      <c r="I678" s="1">
        <v>1248.5800899999999</v>
      </c>
    </row>
    <row r="679" spans="1:9" x14ac:dyDescent="0.2">
      <c r="A679">
        <v>60</v>
      </c>
      <c r="B679" t="s">
        <v>8</v>
      </c>
      <c r="C679" s="3">
        <v>31.35</v>
      </c>
      <c r="D679" s="3" t="str" cm="1">
        <f t="array" ref="D679">_xlfn.IFS(C679&lt;17,"Muito abaixo do peso",C679&lt;=18.5,"Abaixo do peso",C679&lt;=24.9,"Peso normal",C679&lt;=29.9,"Sobrepeso",C679&lt;=34.9,"Obesidade Grau 1",C679&lt;=39.9,"Obesidade Grau 2",C679&gt;39.9,"Obesidade Grau 3")</f>
        <v>Obesidade Grau 1</v>
      </c>
      <c r="E679">
        <v>3</v>
      </c>
      <c r="F679" t="s">
        <v>9</v>
      </c>
      <c r="G679">
        <f>IF(Tabela1[[#This Row],[Fumante]]="Sim",1,0)</f>
        <v>1</v>
      </c>
      <c r="H679" t="s">
        <v>13</v>
      </c>
      <c r="I679" s="1">
        <v>4613.0526499999996</v>
      </c>
    </row>
    <row r="680" spans="1:9" x14ac:dyDescent="0.2">
      <c r="A680">
        <v>56</v>
      </c>
      <c r="B680" t="s">
        <v>8</v>
      </c>
      <c r="C680" s="3">
        <v>36.1</v>
      </c>
      <c r="D680" s="3" t="str" cm="1">
        <f t="array" ref="D680">_xlfn.IFS(C680&lt;17,"Muito abaixo do peso",C680&lt;=18.5,"Abaixo do peso",C680&lt;=24.9,"Peso normal",C680&lt;=29.9,"Sobrepeso",C680&lt;=34.9,"Obesidade Grau 1",C680&lt;=39.9,"Obesidade Grau 2",C680&gt;39.9,"Obesidade Grau 3")</f>
        <v>Obesidade Grau 2</v>
      </c>
      <c r="E680">
        <v>3</v>
      </c>
      <c r="F680" t="s">
        <v>10</v>
      </c>
      <c r="G680">
        <f>IF(Tabela1[[#This Row],[Fumante]]="Sim",1,0)</f>
        <v>0</v>
      </c>
      <c r="H680" t="s">
        <v>12</v>
      </c>
      <c r="I680" s="1">
        <v>1236.3547000000001</v>
      </c>
    </row>
    <row r="681" spans="1:9" x14ac:dyDescent="0.2">
      <c r="A681">
        <v>49</v>
      </c>
      <c r="B681" t="s">
        <v>7</v>
      </c>
      <c r="C681" s="3">
        <v>23.18</v>
      </c>
      <c r="D681" s="3" t="str" cm="1">
        <f t="array" ref="D681">_xlfn.IFS(C681&lt;17,"Muito abaixo do peso",C681&lt;=18.5,"Abaixo do peso",C681&lt;=24.9,"Peso normal",C681&lt;=29.9,"Sobrepeso",C681&lt;=34.9,"Obesidade Grau 1",C681&lt;=39.9,"Obesidade Grau 2",C681&gt;39.9,"Obesidade Grau 3")</f>
        <v>Peso normal</v>
      </c>
      <c r="E681">
        <v>2</v>
      </c>
      <c r="F681" t="s">
        <v>10</v>
      </c>
      <c r="G681">
        <f>IF(Tabela1[[#This Row],[Fumante]]="Sim",1,0)</f>
        <v>0</v>
      </c>
      <c r="H681" t="s">
        <v>13</v>
      </c>
      <c r="I681" s="1">
        <v>1015.67832</v>
      </c>
    </row>
    <row r="682" spans="1:9" x14ac:dyDescent="0.2">
      <c r="A682">
        <v>21</v>
      </c>
      <c r="B682" t="s">
        <v>7</v>
      </c>
      <c r="C682" s="3">
        <v>17.399999999999999</v>
      </c>
      <c r="D682" s="3" t="str" cm="1">
        <f t="array" ref="D682">_xlfn.IFS(C682&lt;17,"Muito abaixo do peso",C682&lt;=18.5,"Abaixo do peso",C682&lt;=24.9,"Peso normal",C682&lt;=29.9,"Sobrepeso",C682&lt;=34.9,"Obesidade Grau 1",C682&lt;=39.9,"Obesidade Grau 2",C682&gt;39.9,"Obesidade Grau 3")</f>
        <v>Abaixo do peso</v>
      </c>
      <c r="E682">
        <v>1</v>
      </c>
      <c r="F682" t="s">
        <v>10</v>
      </c>
      <c r="G682">
        <f>IF(Tabela1[[#This Row],[Fumante]]="Sim",1,0)</f>
        <v>0</v>
      </c>
      <c r="H682" t="s">
        <v>12</v>
      </c>
      <c r="I682" s="1">
        <v>258.52689999999996</v>
      </c>
    </row>
    <row r="683" spans="1:9" x14ac:dyDescent="0.2">
      <c r="A683">
        <v>19</v>
      </c>
      <c r="B683" t="s">
        <v>8</v>
      </c>
      <c r="C683" s="3">
        <v>20.3</v>
      </c>
      <c r="D683" s="3" t="str" cm="1">
        <f t="array" ref="D683">_xlfn.IFS(C683&lt;17,"Muito abaixo do peso",C683&lt;=18.5,"Abaixo do peso",C683&lt;=24.9,"Peso normal",C683&lt;=29.9,"Sobrepeso",C683&lt;=34.9,"Obesidade Grau 1",C683&lt;=39.9,"Obesidade Grau 2",C683&gt;39.9,"Obesidade Grau 3")</f>
        <v>Peso normal</v>
      </c>
      <c r="E683">
        <v>0</v>
      </c>
      <c r="F683" t="s">
        <v>10</v>
      </c>
      <c r="G683">
        <f>IF(Tabela1[[#This Row],[Fumante]]="Sim",1,0)</f>
        <v>0</v>
      </c>
      <c r="H683" t="s">
        <v>12</v>
      </c>
      <c r="I683" s="1">
        <v>124.226</v>
      </c>
    </row>
    <row r="684" spans="1:9" x14ac:dyDescent="0.2">
      <c r="A684">
        <v>39</v>
      </c>
      <c r="B684" t="s">
        <v>8</v>
      </c>
      <c r="C684" s="3">
        <v>35.299999999999997</v>
      </c>
      <c r="D684" s="3" t="str" cm="1">
        <f t="array" ref="D684">_xlfn.IFS(C684&lt;17,"Muito abaixo do peso",C684&lt;=18.5,"Abaixo do peso",C684&lt;=24.9,"Peso normal",C684&lt;=29.9,"Sobrepeso",C684&lt;=34.9,"Obesidade Grau 1",C684&lt;=39.9,"Obesidade Grau 2",C684&gt;39.9,"Obesidade Grau 3")</f>
        <v>Obesidade Grau 2</v>
      </c>
      <c r="E684">
        <v>2</v>
      </c>
      <c r="F684" t="s">
        <v>9</v>
      </c>
      <c r="G684">
        <f>IF(Tabela1[[#This Row],[Fumante]]="Sim",1,0)</f>
        <v>1</v>
      </c>
      <c r="H684" t="s">
        <v>12</v>
      </c>
      <c r="I684" s="1">
        <v>4010.3890000000001</v>
      </c>
    </row>
    <row r="685" spans="1:9" x14ac:dyDescent="0.2">
      <c r="A685">
        <v>53</v>
      </c>
      <c r="B685" t="s">
        <v>8</v>
      </c>
      <c r="C685" s="3">
        <v>24.32</v>
      </c>
      <c r="D685" s="3" t="str" cm="1">
        <f t="array" ref="D685">_xlfn.IFS(C685&lt;17,"Muito abaixo do peso",C685&lt;=18.5,"Abaixo do peso",C685&lt;=24.9,"Peso normal",C685&lt;=29.9,"Sobrepeso",C685&lt;=34.9,"Obesidade Grau 1",C685&lt;=39.9,"Obesidade Grau 2",C685&gt;39.9,"Obesidade Grau 3")</f>
        <v>Peso normal</v>
      </c>
      <c r="E685">
        <v>0</v>
      </c>
      <c r="F685" t="s">
        <v>10</v>
      </c>
      <c r="G685">
        <f>IF(Tabela1[[#This Row],[Fumante]]="Sim",1,0)</f>
        <v>0</v>
      </c>
      <c r="H685" t="s">
        <v>13</v>
      </c>
      <c r="I685" s="1">
        <v>986.34717999999998</v>
      </c>
    </row>
    <row r="686" spans="1:9" x14ac:dyDescent="0.2">
      <c r="A686">
        <v>33</v>
      </c>
      <c r="B686" t="s">
        <v>7</v>
      </c>
      <c r="C686" s="3">
        <v>18.5</v>
      </c>
      <c r="D686" s="3" t="str" cm="1">
        <f t="array" ref="D686">_xlfn.IFS(C686&lt;17,"Muito abaixo do peso",C686&lt;=18.5,"Abaixo do peso",C686&lt;=24.9,"Peso normal",C686&lt;=29.9,"Sobrepeso",C686&lt;=34.9,"Obesidade Grau 1",C686&lt;=39.9,"Obesidade Grau 2",C686&gt;39.9,"Obesidade Grau 3")</f>
        <v>Abaixo do peso</v>
      </c>
      <c r="E686">
        <v>1</v>
      </c>
      <c r="F686" t="s">
        <v>10</v>
      </c>
      <c r="G686">
        <f>IF(Tabela1[[#This Row],[Fumante]]="Sim",1,0)</f>
        <v>0</v>
      </c>
      <c r="H686" t="s">
        <v>12</v>
      </c>
      <c r="I686" s="1">
        <v>476.60219999999998</v>
      </c>
    </row>
    <row r="687" spans="1:9" x14ac:dyDescent="0.2">
      <c r="A687">
        <v>53</v>
      </c>
      <c r="B687" t="s">
        <v>8</v>
      </c>
      <c r="C687" s="3">
        <v>26.41</v>
      </c>
      <c r="D687" s="3" t="str" cm="1">
        <f t="array" ref="D687">_xlfn.IFS(C687&lt;17,"Muito abaixo do peso",C687&lt;=18.5,"Abaixo do peso",C687&lt;=24.9,"Peso normal",C687&lt;=29.9,"Sobrepeso",C687&lt;=34.9,"Obesidade Grau 1",C687&lt;=39.9,"Obesidade Grau 2",C687&gt;39.9,"Obesidade Grau 3")</f>
        <v>Sobrepeso</v>
      </c>
      <c r="E687">
        <v>2</v>
      </c>
      <c r="F687" t="s">
        <v>10</v>
      </c>
      <c r="G687">
        <f>IF(Tabela1[[#This Row],[Fumante]]="Sim",1,0)</f>
        <v>0</v>
      </c>
      <c r="H687" t="s">
        <v>14</v>
      </c>
      <c r="I687" s="1">
        <v>1124.43769</v>
      </c>
    </row>
    <row r="688" spans="1:9" x14ac:dyDescent="0.2">
      <c r="A688">
        <v>42</v>
      </c>
      <c r="B688" t="s">
        <v>8</v>
      </c>
      <c r="C688" s="3">
        <v>26.125</v>
      </c>
      <c r="D688" s="3" t="str" cm="1">
        <f t="array" ref="D688">_xlfn.IFS(C688&lt;17,"Muito abaixo do peso",C688&lt;=18.5,"Abaixo do peso",C688&lt;=24.9,"Peso normal",C688&lt;=29.9,"Sobrepeso",C688&lt;=34.9,"Obesidade Grau 1",C688&lt;=39.9,"Obesidade Grau 2",C688&gt;39.9,"Obesidade Grau 3")</f>
        <v>Sobrepeso</v>
      </c>
      <c r="E688">
        <v>2</v>
      </c>
      <c r="F688" t="s">
        <v>10</v>
      </c>
      <c r="G688">
        <f>IF(Tabela1[[#This Row],[Fumante]]="Sim",1,0)</f>
        <v>0</v>
      </c>
      <c r="H688" t="s">
        <v>14</v>
      </c>
      <c r="I688" s="1">
        <v>772.96457499999997</v>
      </c>
    </row>
    <row r="689" spans="1:9" x14ac:dyDescent="0.2">
      <c r="A689">
        <v>40</v>
      </c>
      <c r="B689" t="s">
        <v>8</v>
      </c>
      <c r="C689" s="3">
        <v>41.69</v>
      </c>
      <c r="D689" s="3" t="str" cm="1">
        <f t="array" ref="D689">_xlfn.IFS(C689&lt;17,"Muito abaixo do peso",C689&lt;=18.5,"Abaixo do peso",C689&lt;=24.9,"Peso normal",C689&lt;=29.9,"Sobrepeso",C689&lt;=34.9,"Obesidade Grau 1",C689&lt;=39.9,"Obesidade Grau 2",C689&gt;39.9,"Obesidade Grau 3")</f>
        <v>Obesidade Grau 3</v>
      </c>
      <c r="E689">
        <v>0</v>
      </c>
      <c r="F689" t="s">
        <v>10</v>
      </c>
      <c r="G689">
        <f>IF(Tabela1[[#This Row],[Fumante]]="Sim",1,0)</f>
        <v>0</v>
      </c>
      <c r="H689" t="s">
        <v>11</v>
      </c>
      <c r="I689" s="1">
        <v>543.87491</v>
      </c>
    </row>
    <row r="690" spans="1:9" x14ac:dyDescent="0.2">
      <c r="A690">
        <v>47</v>
      </c>
      <c r="B690" t="s">
        <v>7</v>
      </c>
      <c r="C690" s="3">
        <v>24.1</v>
      </c>
      <c r="D690" s="3" t="str" cm="1">
        <f t="array" ref="D690">_xlfn.IFS(C690&lt;17,"Muito abaixo do peso",C690&lt;=18.5,"Abaixo do peso",C690&lt;=24.9,"Peso normal",C690&lt;=29.9,"Sobrepeso",C690&lt;=34.9,"Obesidade Grau 1",C690&lt;=39.9,"Obesidade Grau 2",C690&gt;39.9,"Obesidade Grau 3")</f>
        <v>Peso normal</v>
      </c>
      <c r="E690">
        <v>1</v>
      </c>
      <c r="F690" t="s">
        <v>10</v>
      </c>
      <c r="G690">
        <f>IF(Tabela1[[#This Row],[Fumante]]="Sim",1,0)</f>
        <v>0</v>
      </c>
      <c r="H690" t="s">
        <v>12</v>
      </c>
      <c r="I690" s="1">
        <v>2623.6579969999998</v>
      </c>
    </row>
    <row r="691" spans="1:9" x14ac:dyDescent="0.2">
      <c r="A691">
        <v>27</v>
      </c>
      <c r="B691" t="s">
        <v>8</v>
      </c>
      <c r="C691" s="3">
        <v>31.13</v>
      </c>
      <c r="D691" s="3" t="str" cm="1">
        <f t="array" ref="D691">_xlfn.IFS(C691&lt;17,"Muito abaixo do peso",C691&lt;=18.5,"Abaixo do peso",C691&lt;=24.9,"Peso normal",C691&lt;=29.9,"Sobrepeso",C691&lt;=34.9,"Obesidade Grau 1",C691&lt;=39.9,"Obesidade Grau 2",C691&gt;39.9,"Obesidade Grau 3")</f>
        <v>Obesidade Grau 1</v>
      </c>
      <c r="E691">
        <v>1</v>
      </c>
      <c r="F691" t="s">
        <v>9</v>
      </c>
      <c r="G691">
        <f>IF(Tabela1[[#This Row],[Fumante]]="Sim",1,0)</f>
        <v>1</v>
      </c>
      <c r="H691" t="s">
        <v>11</v>
      </c>
      <c r="I691" s="1">
        <v>3480.6467700000003</v>
      </c>
    </row>
    <row r="692" spans="1:9" x14ac:dyDescent="0.2">
      <c r="A692">
        <v>21</v>
      </c>
      <c r="B692" t="s">
        <v>8</v>
      </c>
      <c r="C692" s="3">
        <v>27.36</v>
      </c>
      <c r="D692" s="3" t="str" cm="1">
        <f t="array" ref="D692">_xlfn.IFS(C692&lt;17,"Muito abaixo do peso",C692&lt;=18.5,"Abaixo do peso",C692&lt;=24.9,"Peso normal",C692&lt;=29.9,"Sobrepeso",C692&lt;=34.9,"Obesidade Grau 1",C692&lt;=39.9,"Obesidade Grau 2",C692&gt;39.9,"Obesidade Grau 3")</f>
        <v>Sobrepeso</v>
      </c>
      <c r="E692">
        <v>0</v>
      </c>
      <c r="F692" t="s">
        <v>10</v>
      </c>
      <c r="G692">
        <f>IF(Tabela1[[#This Row],[Fumante]]="Sim",1,0)</f>
        <v>0</v>
      </c>
      <c r="H692" t="s">
        <v>14</v>
      </c>
      <c r="I692" s="1">
        <v>210.41134000000002</v>
      </c>
    </row>
    <row r="693" spans="1:9" x14ac:dyDescent="0.2">
      <c r="A693">
        <v>47</v>
      </c>
      <c r="B693" t="s">
        <v>8</v>
      </c>
      <c r="C693" s="3">
        <v>36.200000000000003</v>
      </c>
      <c r="D693" s="3" t="str" cm="1">
        <f t="array" ref="D693">_xlfn.IFS(C693&lt;17,"Muito abaixo do peso",C693&lt;=18.5,"Abaixo do peso",C693&lt;=24.9,"Peso normal",C693&lt;=29.9,"Sobrepeso",C693&lt;=34.9,"Obesidade Grau 1",C693&lt;=39.9,"Obesidade Grau 2",C693&gt;39.9,"Obesidade Grau 3")</f>
        <v>Obesidade Grau 2</v>
      </c>
      <c r="E693">
        <v>1</v>
      </c>
      <c r="F693" t="s">
        <v>10</v>
      </c>
      <c r="G693">
        <f>IF(Tabela1[[#This Row],[Fumante]]="Sim",1,0)</f>
        <v>0</v>
      </c>
      <c r="H693" t="s">
        <v>12</v>
      </c>
      <c r="I693" s="1">
        <v>806.81850000000009</v>
      </c>
    </row>
    <row r="694" spans="1:9" x14ac:dyDescent="0.2">
      <c r="A694">
        <v>20</v>
      </c>
      <c r="B694" t="s">
        <v>8</v>
      </c>
      <c r="C694" s="3">
        <v>32.395000000000003</v>
      </c>
      <c r="D694" s="3" t="str" cm="1">
        <f t="array" ref="D694">_xlfn.IFS(C694&lt;17,"Muito abaixo do peso",C694&lt;=18.5,"Abaixo do peso",C694&lt;=24.9,"Peso normal",C694&lt;=29.9,"Sobrepeso",C694&lt;=34.9,"Obesidade Grau 1",C694&lt;=39.9,"Obesidade Grau 2",C694&gt;39.9,"Obesidade Grau 3")</f>
        <v>Obesidade Grau 1</v>
      </c>
      <c r="E694">
        <v>1</v>
      </c>
      <c r="F694" t="s">
        <v>10</v>
      </c>
      <c r="G694">
        <f>IF(Tabela1[[#This Row],[Fumante]]="Sim",1,0)</f>
        <v>0</v>
      </c>
      <c r="H694" t="s">
        <v>13</v>
      </c>
      <c r="I694" s="1">
        <v>236.222905</v>
      </c>
    </row>
    <row r="695" spans="1:9" x14ac:dyDescent="0.2">
      <c r="A695">
        <v>24</v>
      </c>
      <c r="B695" t="s">
        <v>8</v>
      </c>
      <c r="C695" s="3">
        <v>23.655000000000001</v>
      </c>
      <c r="D695" s="3" t="str" cm="1">
        <f t="array" ref="D695">_xlfn.IFS(C695&lt;17,"Muito abaixo do peso",C695&lt;=18.5,"Abaixo do peso",C695&lt;=24.9,"Peso normal",C695&lt;=29.9,"Sobrepeso",C695&lt;=34.9,"Obesidade Grau 1",C695&lt;=39.9,"Obesidade Grau 2",C695&gt;39.9,"Obesidade Grau 3")</f>
        <v>Peso normal</v>
      </c>
      <c r="E695">
        <v>0</v>
      </c>
      <c r="F695" t="s">
        <v>10</v>
      </c>
      <c r="G695">
        <f>IF(Tabela1[[#This Row],[Fumante]]="Sim",1,0)</f>
        <v>0</v>
      </c>
      <c r="H695" t="s">
        <v>13</v>
      </c>
      <c r="I695" s="1">
        <v>235.29684499999999</v>
      </c>
    </row>
    <row r="696" spans="1:9" x14ac:dyDescent="0.2">
      <c r="A696">
        <v>27</v>
      </c>
      <c r="B696" t="s">
        <v>7</v>
      </c>
      <c r="C696" s="3">
        <v>34.799999999999997</v>
      </c>
      <c r="D696" s="3" t="str" cm="1">
        <f t="array" ref="D696">_xlfn.IFS(C696&lt;17,"Muito abaixo do peso",C696&lt;=18.5,"Abaixo do peso",C696&lt;=24.9,"Peso normal",C696&lt;=29.9,"Sobrepeso",C696&lt;=34.9,"Obesidade Grau 1",C696&lt;=39.9,"Obesidade Grau 2",C696&gt;39.9,"Obesidade Grau 3")</f>
        <v>Obesidade Grau 1</v>
      </c>
      <c r="E696">
        <v>1</v>
      </c>
      <c r="F696" t="s">
        <v>10</v>
      </c>
      <c r="G696">
        <f>IF(Tabela1[[#This Row],[Fumante]]="Sim",1,0)</f>
        <v>0</v>
      </c>
      <c r="H696" t="s">
        <v>12</v>
      </c>
      <c r="I696" s="1">
        <v>357.79989999999998</v>
      </c>
    </row>
    <row r="697" spans="1:9" x14ac:dyDescent="0.2">
      <c r="A697">
        <v>26</v>
      </c>
      <c r="B697" t="s">
        <v>7</v>
      </c>
      <c r="C697" s="3">
        <v>40.185000000000002</v>
      </c>
      <c r="D697" s="3" t="str" cm="1">
        <f t="array" ref="D697">_xlfn.IFS(C697&lt;17,"Muito abaixo do peso",C697&lt;=18.5,"Abaixo do peso",C697&lt;=24.9,"Peso normal",C697&lt;=29.9,"Sobrepeso",C697&lt;=34.9,"Obesidade Grau 1",C697&lt;=39.9,"Obesidade Grau 2",C697&gt;39.9,"Obesidade Grau 3")</f>
        <v>Obesidade Grau 3</v>
      </c>
      <c r="E697">
        <v>0</v>
      </c>
      <c r="F697" t="s">
        <v>10</v>
      </c>
      <c r="G697">
        <f>IF(Tabela1[[#This Row],[Fumante]]="Sim",1,0)</f>
        <v>0</v>
      </c>
      <c r="H697" t="s">
        <v>13</v>
      </c>
      <c r="I697" s="1">
        <v>320.12451500000003</v>
      </c>
    </row>
    <row r="698" spans="1:9" x14ac:dyDescent="0.2">
      <c r="A698">
        <v>53</v>
      </c>
      <c r="B698" t="s">
        <v>7</v>
      </c>
      <c r="C698" s="3">
        <v>32.299999999999997</v>
      </c>
      <c r="D698" s="3" t="str" cm="1">
        <f t="array" ref="D698">_xlfn.IFS(C698&lt;17,"Muito abaixo do peso",C698&lt;=18.5,"Abaixo do peso",C698&lt;=24.9,"Peso normal",C698&lt;=29.9,"Sobrepeso",C698&lt;=34.9,"Obesidade Grau 1",C698&lt;=39.9,"Obesidade Grau 2",C698&gt;39.9,"Obesidade Grau 3")</f>
        <v>Obesidade Grau 1</v>
      </c>
      <c r="E698">
        <v>2</v>
      </c>
      <c r="F698" t="s">
        <v>10</v>
      </c>
      <c r="G698">
        <f>IF(Tabela1[[#This Row],[Fumante]]="Sim",1,0)</f>
        <v>0</v>
      </c>
      <c r="H698" t="s">
        <v>14</v>
      </c>
      <c r="I698" s="1">
        <v>2918.648236</v>
      </c>
    </row>
    <row r="699" spans="1:9" x14ac:dyDescent="0.2">
      <c r="A699">
        <v>41</v>
      </c>
      <c r="B699" t="s">
        <v>8</v>
      </c>
      <c r="C699" s="3">
        <v>35.75</v>
      </c>
      <c r="D699" s="3" t="str" cm="1">
        <f t="array" ref="D699">_xlfn.IFS(C699&lt;17,"Muito abaixo do peso",C699&lt;=18.5,"Abaixo do peso",C699&lt;=24.9,"Peso normal",C699&lt;=29.9,"Sobrepeso",C699&lt;=34.9,"Obesidade Grau 1",C699&lt;=39.9,"Obesidade Grau 2",C699&gt;39.9,"Obesidade Grau 3")</f>
        <v>Obesidade Grau 2</v>
      </c>
      <c r="E699">
        <v>1</v>
      </c>
      <c r="F699" t="s">
        <v>9</v>
      </c>
      <c r="G699">
        <f>IF(Tabela1[[#This Row],[Fumante]]="Sim",1,0)</f>
        <v>1</v>
      </c>
      <c r="H699" t="s">
        <v>11</v>
      </c>
      <c r="I699" s="1">
        <v>4027.3645499999998</v>
      </c>
    </row>
    <row r="700" spans="1:9" x14ac:dyDescent="0.2">
      <c r="A700">
        <v>56</v>
      </c>
      <c r="B700" t="s">
        <v>8</v>
      </c>
      <c r="C700" s="3">
        <v>33.725000000000001</v>
      </c>
      <c r="D700" s="3" t="str" cm="1">
        <f t="array" ref="D700">_xlfn.IFS(C700&lt;17,"Muito abaixo do peso",C700&lt;=18.5,"Abaixo do peso",C700&lt;=24.9,"Peso normal",C700&lt;=29.9,"Sobrepeso",C700&lt;=34.9,"Obesidade Grau 1",C700&lt;=39.9,"Obesidade Grau 2",C700&gt;39.9,"Obesidade Grau 3")</f>
        <v>Obesidade Grau 1</v>
      </c>
      <c r="E700">
        <v>0</v>
      </c>
      <c r="F700" t="s">
        <v>10</v>
      </c>
      <c r="G700">
        <f>IF(Tabela1[[#This Row],[Fumante]]="Sim",1,0)</f>
        <v>0</v>
      </c>
      <c r="H700" t="s">
        <v>13</v>
      </c>
      <c r="I700" s="1">
        <v>1097.624575</v>
      </c>
    </row>
    <row r="701" spans="1:9" x14ac:dyDescent="0.2">
      <c r="A701">
        <v>23</v>
      </c>
      <c r="B701" t="s">
        <v>7</v>
      </c>
      <c r="C701" s="3">
        <v>39.270000000000003</v>
      </c>
      <c r="D701" s="3" t="str" cm="1">
        <f t="array" ref="D701">_xlfn.IFS(C701&lt;17,"Muito abaixo do peso",C701&lt;=18.5,"Abaixo do peso",C701&lt;=24.9,"Peso normal",C701&lt;=29.9,"Sobrepeso",C701&lt;=34.9,"Obesidade Grau 1",C701&lt;=39.9,"Obesidade Grau 2",C701&gt;39.9,"Obesidade Grau 3")</f>
        <v>Obesidade Grau 2</v>
      </c>
      <c r="E701">
        <v>2</v>
      </c>
      <c r="F701" t="s">
        <v>10</v>
      </c>
      <c r="G701">
        <f>IF(Tabela1[[#This Row],[Fumante]]="Sim",1,0)</f>
        <v>0</v>
      </c>
      <c r="H701" t="s">
        <v>11</v>
      </c>
      <c r="I701" s="1">
        <v>350.06122999999997</v>
      </c>
    </row>
    <row r="702" spans="1:9" x14ac:dyDescent="0.2">
      <c r="A702">
        <v>21</v>
      </c>
      <c r="B702" t="s">
        <v>7</v>
      </c>
      <c r="C702" s="3">
        <v>34.869999999999997</v>
      </c>
      <c r="D702" s="3" t="str" cm="1">
        <f t="array" ref="D702">_xlfn.IFS(C702&lt;17,"Muito abaixo do peso",C702&lt;=18.5,"Abaixo do peso",C702&lt;=24.9,"Peso normal",C702&lt;=29.9,"Sobrepeso",C702&lt;=34.9,"Obesidade Grau 1",C702&lt;=39.9,"Obesidade Grau 2",C702&gt;39.9,"Obesidade Grau 3")</f>
        <v>Obesidade Grau 1</v>
      </c>
      <c r="E702">
        <v>0</v>
      </c>
      <c r="F702" t="s">
        <v>10</v>
      </c>
      <c r="G702">
        <f>IF(Tabela1[[#This Row],[Fumante]]="Sim",1,0)</f>
        <v>0</v>
      </c>
      <c r="H702" t="s">
        <v>11</v>
      </c>
      <c r="I702" s="1">
        <v>202.05522999999999</v>
      </c>
    </row>
    <row r="703" spans="1:9" x14ac:dyDescent="0.2">
      <c r="A703">
        <v>50</v>
      </c>
      <c r="B703" t="s">
        <v>7</v>
      </c>
      <c r="C703" s="3">
        <v>44.744999999999997</v>
      </c>
      <c r="D703" s="3" t="str" cm="1">
        <f t="array" ref="D703">_xlfn.IFS(C703&lt;17,"Muito abaixo do peso",C703&lt;=18.5,"Abaixo do peso",C703&lt;=24.9,"Peso normal",C703&lt;=29.9,"Sobrepeso",C703&lt;=34.9,"Obesidade Grau 1",C703&lt;=39.9,"Obesidade Grau 2",C703&gt;39.9,"Obesidade Grau 3")</f>
        <v>Obesidade Grau 3</v>
      </c>
      <c r="E703">
        <v>0</v>
      </c>
      <c r="F703" t="s">
        <v>10</v>
      </c>
      <c r="G703">
        <f>IF(Tabela1[[#This Row],[Fumante]]="Sim",1,0)</f>
        <v>0</v>
      </c>
      <c r="H703" t="s">
        <v>14</v>
      </c>
      <c r="I703" s="1">
        <v>954.16955500000006</v>
      </c>
    </row>
    <row r="704" spans="1:9" x14ac:dyDescent="0.2">
      <c r="A704">
        <v>53</v>
      </c>
      <c r="B704" t="s">
        <v>8</v>
      </c>
      <c r="C704" s="3">
        <v>41.47</v>
      </c>
      <c r="D704" s="3" t="str" cm="1">
        <f t="array" ref="D704">_xlfn.IFS(C704&lt;17,"Muito abaixo do peso",C704&lt;=18.5,"Abaixo do peso",C704&lt;=24.9,"Peso normal",C704&lt;=29.9,"Sobrepeso",C704&lt;=34.9,"Obesidade Grau 1",C704&lt;=39.9,"Obesidade Grau 2",C704&gt;39.9,"Obesidade Grau 3")</f>
        <v>Obesidade Grau 3</v>
      </c>
      <c r="E704">
        <v>0</v>
      </c>
      <c r="F704" t="s">
        <v>10</v>
      </c>
      <c r="G704">
        <f>IF(Tabela1[[#This Row],[Fumante]]="Sim",1,0)</f>
        <v>0</v>
      </c>
      <c r="H704" t="s">
        <v>11</v>
      </c>
      <c r="I704" s="1">
        <v>950.43102999999996</v>
      </c>
    </row>
    <row r="705" spans="1:9" x14ac:dyDescent="0.2">
      <c r="A705">
        <v>34</v>
      </c>
      <c r="B705" t="s">
        <v>7</v>
      </c>
      <c r="C705" s="3">
        <v>26.41</v>
      </c>
      <c r="D705" s="3" t="str" cm="1">
        <f t="array" ref="D705">_xlfn.IFS(C705&lt;17,"Muito abaixo do peso",C705&lt;=18.5,"Abaixo do peso",C705&lt;=24.9,"Peso normal",C705&lt;=29.9,"Sobrepeso",C705&lt;=34.9,"Obesidade Grau 1",C705&lt;=39.9,"Obesidade Grau 2",C705&gt;39.9,"Obesidade Grau 3")</f>
        <v>Sobrepeso</v>
      </c>
      <c r="E705">
        <v>1</v>
      </c>
      <c r="F705" t="s">
        <v>10</v>
      </c>
      <c r="G705">
        <f>IF(Tabela1[[#This Row],[Fumante]]="Sim",1,0)</f>
        <v>0</v>
      </c>
      <c r="H705" t="s">
        <v>13</v>
      </c>
      <c r="I705" s="1">
        <v>538.53379000000007</v>
      </c>
    </row>
    <row r="706" spans="1:9" x14ac:dyDescent="0.2">
      <c r="A706">
        <v>47</v>
      </c>
      <c r="B706" t="s">
        <v>7</v>
      </c>
      <c r="C706" s="3">
        <v>29.545000000000002</v>
      </c>
      <c r="D706" s="3" t="str" cm="1">
        <f t="array" ref="D706">_xlfn.IFS(C706&lt;17,"Muito abaixo do peso",C706&lt;=18.5,"Abaixo do peso",C706&lt;=24.9,"Peso normal",C706&lt;=29.9,"Sobrepeso",C706&lt;=34.9,"Obesidade Grau 1",C706&lt;=39.9,"Obesidade Grau 2",C706&gt;39.9,"Obesidade Grau 3")</f>
        <v>Sobrepeso</v>
      </c>
      <c r="E706">
        <v>1</v>
      </c>
      <c r="F706" t="s">
        <v>10</v>
      </c>
      <c r="G706">
        <f>IF(Tabela1[[#This Row],[Fumante]]="Sim",1,0)</f>
        <v>0</v>
      </c>
      <c r="H706" t="s">
        <v>13</v>
      </c>
      <c r="I706" s="1">
        <v>893.09345499999995</v>
      </c>
    </row>
    <row r="707" spans="1:9" x14ac:dyDescent="0.2">
      <c r="A707">
        <v>33</v>
      </c>
      <c r="B707" t="s">
        <v>7</v>
      </c>
      <c r="C707" s="3">
        <v>32.9</v>
      </c>
      <c r="D707" s="3" t="str" cm="1">
        <f t="array" ref="D707">_xlfn.IFS(C707&lt;17,"Muito abaixo do peso",C707&lt;=18.5,"Abaixo do peso",C707&lt;=24.9,"Peso normal",C707&lt;=29.9,"Sobrepeso",C707&lt;=34.9,"Obesidade Grau 1",C707&lt;=39.9,"Obesidade Grau 2",C707&gt;39.9,"Obesidade Grau 3")</f>
        <v>Obesidade Grau 1</v>
      </c>
      <c r="E707">
        <v>2</v>
      </c>
      <c r="F707" t="s">
        <v>10</v>
      </c>
      <c r="G707">
        <f>IF(Tabela1[[#This Row],[Fumante]]="Sim",1,0)</f>
        <v>0</v>
      </c>
      <c r="H707" t="s">
        <v>12</v>
      </c>
      <c r="I707" s="1">
        <v>537.50379999999996</v>
      </c>
    </row>
    <row r="708" spans="1:9" x14ac:dyDescent="0.2">
      <c r="A708">
        <v>51</v>
      </c>
      <c r="B708" t="s">
        <v>7</v>
      </c>
      <c r="C708" s="3">
        <v>38.06</v>
      </c>
      <c r="D708" s="3" t="str" cm="1">
        <f t="array" ref="D708">_xlfn.IFS(C708&lt;17,"Muito abaixo do peso",C708&lt;=18.5,"Abaixo do peso",C708&lt;=24.9,"Peso normal",C708&lt;=29.9,"Sobrepeso",C708&lt;=34.9,"Obesidade Grau 1",C708&lt;=39.9,"Obesidade Grau 2",C708&gt;39.9,"Obesidade Grau 3")</f>
        <v>Obesidade Grau 2</v>
      </c>
      <c r="E708">
        <v>0</v>
      </c>
      <c r="F708" t="s">
        <v>9</v>
      </c>
      <c r="G708">
        <f>IF(Tabela1[[#This Row],[Fumante]]="Sim",1,0)</f>
        <v>1</v>
      </c>
      <c r="H708" t="s">
        <v>11</v>
      </c>
      <c r="I708" s="1">
        <v>4440.0406400000002</v>
      </c>
    </row>
    <row r="709" spans="1:9" x14ac:dyDescent="0.2">
      <c r="A709">
        <v>49</v>
      </c>
      <c r="B709" t="s">
        <v>8</v>
      </c>
      <c r="C709" s="3">
        <v>28.69</v>
      </c>
      <c r="D709" s="3" t="str" cm="1">
        <f t="array" ref="D709">_xlfn.IFS(C709&lt;17,"Muito abaixo do peso",C709&lt;=18.5,"Abaixo do peso",C709&lt;=24.9,"Peso normal",C709&lt;=29.9,"Sobrepeso",C709&lt;=34.9,"Obesidade Grau 1",C709&lt;=39.9,"Obesidade Grau 2",C709&gt;39.9,"Obesidade Grau 3")</f>
        <v>Sobrepeso</v>
      </c>
      <c r="E709">
        <v>3</v>
      </c>
      <c r="F709" t="s">
        <v>10</v>
      </c>
      <c r="G709">
        <f>IF(Tabela1[[#This Row],[Fumante]]="Sim",1,0)</f>
        <v>0</v>
      </c>
      <c r="H709" t="s">
        <v>13</v>
      </c>
      <c r="I709" s="1">
        <v>1026.4442100000001</v>
      </c>
    </row>
    <row r="710" spans="1:9" x14ac:dyDescent="0.2">
      <c r="A710">
        <v>31</v>
      </c>
      <c r="B710" t="s">
        <v>7</v>
      </c>
      <c r="C710" s="3">
        <v>30.495000000000001</v>
      </c>
      <c r="D710" s="3" t="str" cm="1">
        <f t="array" ref="D710">_xlfn.IFS(C710&lt;17,"Muito abaixo do peso",C710&lt;=18.5,"Abaixo do peso",C710&lt;=24.9,"Peso normal",C710&lt;=29.9,"Sobrepeso",C710&lt;=34.9,"Obesidade Grau 1",C710&lt;=39.9,"Obesidade Grau 2",C710&gt;39.9,"Obesidade Grau 3")</f>
        <v>Obesidade Grau 1</v>
      </c>
      <c r="E710">
        <v>3</v>
      </c>
      <c r="F710" t="s">
        <v>10</v>
      </c>
      <c r="G710">
        <f>IF(Tabela1[[#This Row],[Fumante]]="Sim",1,0)</f>
        <v>0</v>
      </c>
      <c r="H710" t="s">
        <v>14</v>
      </c>
      <c r="I710" s="1">
        <v>611.32310500000006</v>
      </c>
    </row>
    <row r="711" spans="1:9" x14ac:dyDescent="0.2">
      <c r="A711">
        <v>36</v>
      </c>
      <c r="B711" t="s">
        <v>7</v>
      </c>
      <c r="C711" s="3">
        <v>27.74</v>
      </c>
      <c r="D711" s="3" t="str" cm="1">
        <f t="array" ref="D711">_xlfn.IFS(C711&lt;17,"Muito abaixo do peso",C711&lt;=18.5,"Abaixo do peso",C711&lt;=24.9,"Peso normal",C711&lt;=29.9,"Sobrepeso",C711&lt;=34.9,"Obesidade Grau 1",C711&lt;=39.9,"Obesidade Grau 2",C711&gt;39.9,"Obesidade Grau 3")</f>
        <v>Sobrepeso</v>
      </c>
      <c r="E711">
        <v>0</v>
      </c>
      <c r="F711" t="s">
        <v>10</v>
      </c>
      <c r="G711">
        <f>IF(Tabela1[[#This Row],[Fumante]]="Sim",1,0)</f>
        <v>0</v>
      </c>
      <c r="H711" t="s">
        <v>14</v>
      </c>
      <c r="I711" s="1">
        <v>546.90066000000002</v>
      </c>
    </row>
    <row r="712" spans="1:9" x14ac:dyDescent="0.2">
      <c r="A712">
        <v>18</v>
      </c>
      <c r="B712" t="s">
        <v>8</v>
      </c>
      <c r="C712" s="3">
        <v>35.200000000000003</v>
      </c>
      <c r="D712" s="3" t="str" cm="1">
        <f t="array" ref="D712">_xlfn.IFS(C712&lt;17,"Muito abaixo do peso",C712&lt;=18.5,"Abaixo do peso",C712&lt;=24.9,"Peso normal",C712&lt;=29.9,"Sobrepeso",C712&lt;=34.9,"Obesidade Grau 1",C712&lt;=39.9,"Obesidade Grau 2",C712&gt;39.9,"Obesidade Grau 3")</f>
        <v>Obesidade Grau 2</v>
      </c>
      <c r="E712">
        <v>1</v>
      </c>
      <c r="F712" t="s">
        <v>10</v>
      </c>
      <c r="G712">
        <f>IF(Tabela1[[#This Row],[Fumante]]="Sim",1,0)</f>
        <v>0</v>
      </c>
      <c r="H712" t="s">
        <v>11</v>
      </c>
      <c r="I712" s="1">
        <v>172.75399999999999</v>
      </c>
    </row>
    <row r="713" spans="1:9" x14ac:dyDescent="0.2">
      <c r="A713">
        <v>50</v>
      </c>
      <c r="B713" t="s">
        <v>7</v>
      </c>
      <c r="C713" s="3">
        <v>23.54</v>
      </c>
      <c r="D713" s="3" t="str" cm="1">
        <f t="array" ref="D713">_xlfn.IFS(C713&lt;17,"Muito abaixo do peso",C713&lt;=18.5,"Abaixo do peso",C713&lt;=24.9,"Peso normal",C713&lt;=29.9,"Sobrepeso",C713&lt;=34.9,"Obesidade Grau 1",C713&lt;=39.9,"Obesidade Grau 2",C713&gt;39.9,"Obesidade Grau 3")</f>
        <v>Peso normal</v>
      </c>
      <c r="E713">
        <v>2</v>
      </c>
      <c r="F713" t="s">
        <v>10</v>
      </c>
      <c r="G713">
        <f>IF(Tabela1[[#This Row],[Fumante]]="Sim",1,0)</f>
        <v>0</v>
      </c>
      <c r="H713" t="s">
        <v>11</v>
      </c>
      <c r="I713" s="1">
        <v>1010.7220600000001</v>
      </c>
    </row>
    <row r="714" spans="1:9" x14ac:dyDescent="0.2">
      <c r="A714">
        <v>43</v>
      </c>
      <c r="B714" t="s">
        <v>7</v>
      </c>
      <c r="C714" s="3">
        <v>30.684999999999999</v>
      </c>
      <c r="D714" s="3" t="str" cm="1">
        <f t="array" ref="D714">_xlfn.IFS(C714&lt;17,"Muito abaixo do peso",C714&lt;=18.5,"Abaixo do peso",C714&lt;=24.9,"Peso normal",C714&lt;=29.9,"Sobrepeso",C714&lt;=34.9,"Obesidade Grau 1",C714&lt;=39.9,"Obesidade Grau 2",C714&gt;39.9,"Obesidade Grau 3")</f>
        <v>Obesidade Grau 1</v>
      </c>
      <c r="E714">
        <v>2</v>
      </c>
      <c r="F714" t="s">
        <v>10</v>
      </c>
      <c r="G714">
        <f>IF(Tabela1[[#This Row],[Fumante]]="Sim",1,0)</f>
        <v>0</v>
      </c>
      <c r="H714" t="s">
        <v>13</v>
      </c>
      <c r="I714" s="1">
        <v>831.08391499999993</v>
      </c>
    </row>
    <row r="715" spans="1:9" x14ac:dyDescent="0.2">
      <c r="A715">
        <v>20</v>
      </c>
      <c r="B715" t="s">
        <v>8</v>
      </c>
      <c r="C715" s="3">
        <v>40.47</v>
      </c>
      <c r="D715" s="3" t="str" cm="1">
        <f t="array" ref="D715">_xlfn.IFS(C715&lt;17,"Muito abaixo do peso",C715&lt;=18.5,"Abaixo do peso",C715&lt;=24.9,"Peso normal",C715&lt;=29.9,"Sobrepeso",C715&lt;=34.9,"Obesidade Grau 1",C715&lt;=39.9,"Obesidade Grau 2",C715&gt;39.9,"Obesidade Grau 3")</f>
        <v>Obesidade Grau 3</v>
      </c>
      <c r="E715">
        <v>0</v>
      </c>
      <c r="F715" t="s">
        <v>10</v>
      </c>
      <c r="G715">
        <f>IF(Tabela1[[#This Row],[Fumante]]="Sim",1,0)</f>
        <v>0</v>
      </c>
      <c r="H715" t="s">
        <v>14</v>
      </c>
      <c r="I715" s="1">
        <v>198.44532999999998</v>
      </c>
    </row>
    <row r="716" spans="1:9" x14ac:dyDescent="0.2">
      <c r="A716">
        <v>24</v>
      </c>
      <c r="B716" t="s">
        <v>7</v>
      </c>
      <c r="C716" s="3">
        <v>22.6</v>
      </c>
      <c r="D716" s="3" t="str" cm="1">
        <f t="array" ref="D716">_xlfn.IFS(C716&lt;17,"Muito abaixo do peso",C716&lt;=18.5,"Abaixo do peso",C716&lt;=24.9,"Peso normal",C716&lt;=29.9,"Sobrepeso",C716&lt;=34.9,"Obesidade Grau 1",C716&lt;=39.9,"Obesidade Grau 2",C716&gt;39.9,"Obesidade Grau 3")</f>
        <v>Peso normal</v>
      </c>
      <c r="E716">
        <v>0</v>
      </c>
      <c r="F716" t="s">
        <v>10</v>
      </c>
      <c r="G716">
        <f>IF(Tabela1[[#This Row],[Fumante]]="Sim",1,0)</f>
        <v>0</v>
      </c>
      <c r="H716" t="s">
        <v>12</v>
      </c>
      <c r="I716" s="1">
        <v>245.75020000000001</v>
      </c>
    </row>
    <row r="717" spans="1:9" x14ac:dyDescent="0.2">
      <c r="A717">
        <v>60</v>
      </c>
      <c r="B717" t="s">
        <v>8</v>
      </c>
      <c r="C717" s="3">
        <v>28.9</v>
      </c>
      <c r="D717" s="3" t="str" cm="1">
        <f t="array" ref="D717">_xlfn.IFS(C717&lt;17,"Muito abaixo do peso",C717&lt;=18.5,"Abaixo do peso",C717&lt;=24.9,"Peso normal",C717&lt;=29.9,"Sobrepeso",C717&lt;=34.9,"Obesidade Grau 1",C717&lt;=39.9,"Obesidade Grau 2",C717&gt;39.9,"Obesidade Grau 3")</f>
        <v>Sobrepeso</v>
      </c>
      <c r="E717">
        <v>0</v>
      </c>
      <c r="F717" t="s">
        <v>10</v>
      </c>
      <c r="G717">
        <f>IF(Tabela1[[#This Row],[Fumante]]="Sim",1,0)</f>
        <v>0</v>
      </c>
      <c r="H717" t="s">
        <v>12</v>
      </c>
      <c r="I717" s="1">
        <v>1214.6970999999999</v>
      </c>
    </row>
    <row r="718" spans="1:9" x14ac:dyDescent="0.2">
      <c r="A718">
        <v>49</v>
      </c>
      <c r="B718" t="s">
        <v>7</v>
      </c>
      <c r="C718" s="3">
        <v>22.61</v>
      </c>
      <c r="D718" s="3" t="str" cm="1">
        <f t="array" ref="D718">_xlfn.IFS(C718&lt;17,"Muito abaixo do peso",C718&lt;=18.5,"Abaixo do peso",C718&lt;=24.9,"Peso normal",C718&lt;=29.9,"Sobrepeso",C718&lt;=34.9,"Obesidade Grau 1",C718&lt;=39.9,"Obesidade Grau 2",C718&gt;39.9,"Obesidade Grau 3")</f>
        <v>Peso normal</v>
      </c>
      <c r="E718">
        <v>1</v>
      </c>
      <c r="F718" t="s">
        <v>10</v>
      </c>
      <c r="G718">
        <f>IF(Tabela1[[#This Row],[Fumante]]="Sim",1,0)</f>
        <v>0</v>
      </c>
      <c r="H718" t="s">
        <v>13</v>
      </c>
      <c r="I718" s="1">
        <v>956.69909000000007</v>
      </c>
    </row>
    <row r="719" spans="1:9" x14ac:dyDescent="0.2">
      <c r="A719">
        <v>60</v>
      </c>
      <c r="B719" t="s">
        <v>8</v>
      </c>
      <c r="C719" s="3">
        <v>24.32</v>
      </c>
      <c r="D719" s="3" t="str" cm="1">
        <f t="array" ref="D719">_xlfn.IFS(C719&lt;17,"Muito abaixo do peso",C719&lt;=18.5,"Abaixo do peso",C719&lt;=24.9,"Peso normal",C719&lt;=29.9,"Sobrepeso",C719&lt;=34.9,"Obesidade Grau 1",C719&lt;=39.9,"Obesidade Grau 2",C719&gt;39.9,"Obesidade Grau 3")</f>
        <v>Peso normal</v>
      </c>
      <c r="E719">
        <v>1</v>
      </c>
      <c r="F719" t="s">
        <v>10</v>
      </c>
      <c r="G719">
        <f>IF(Tabela1[[#This Row],[Fumante]]="Sim",1,0)</f>
        <v>0</v>
      </c>
      <c r="H719" t="s">
        <v>13</v>
      </c>
      <c r="I719" s="1">
        <v>1311.2604799999999</v>
      </c>
    </row>
    <row r="720" spans="1:9" x14ac:dyDescent="0.2">
      <c r="A720">
        <v>51</v>
      </c>
      <c r="B720" t="s">
        <v>7</v>
      </c>
      <c r="C720" s="3">
        <v>36.67</v>
      </c>
      <c r="D720" s="3" t="str" cm="1">
        <f t="array" ref="D720">_xlfn.IFS(C720&lt;17,"Muito abaixo do peso",C720&lt;=18.5,"Abaixo do peso",C720&lt;=24.9,"Peso normal",C720&lt;=29.9,"Sobrepeso",C720&lt;=34.9,"Obesidade Grau 1",C720&lt;=39.9,"Obesidade Grau 2",C720&gt;39.9,"Obesidade Grau 3")</f>
        <v>Obesidade Grau 2</v>
      </c>
      <c r="E720">
        <v>2</v>
      </c>
      <c r="F720" t="s">
        <v>10</v>
      </c>
      <c r="G720">
        <f>IF(Tabela1[[#This Row],[Fumante]]="Sim",1,0)</f>
        <v>0</v>
      </c>
      <c r="H720" t="s">
        <v>13</v>
      </c>
      <c r="I720" s="1">
        <v>1084.8134299999999</v>
      </c>
    </row>
    <row r="721" spans="1:9" x14ac:dyDescent="0.2">
      <c r="A721">
        <v>58</v>
      </c>
      <c r="B721" t="s">
        <v>7</v>
      </c>
      <c r="C721" s="3">
        <v>33.44</v>
      </c>
      <c r="D721" s="3" t="str" cm="1">
        <f t="array" ref="D721">_xlfn.IFS(C721&lt;17,"Muito abaixo do peso",C721&lt;=18.5,"Abaixo do peso",C721&lt;=24.9,"Peso normal",C721&lt;=29.9,"Sobrepeso",C721&lt;=34.9,"Obesidade Grau 1",C721&lt;=39.9,"Obesidade Grau 2",C721&gt;39.9,"Obesidade Grau 3")</f>
        <v>Obesidade Grau 1</v>
      </c>
      <c r="E721">
        <v>0</v>
      </c>
      <c r="F721" t="s">
        <v>10</v>
      </c>
      <c r="G721">
        <f>IF(Tabela1[[#This Row],[Fumante]]="Sim",1,0)</f>
        <v>0</v>
      </c>
      <c r="H721" t="s">
        <v>13</v>
      </c>
      <c r="I721" s="1">
        <v>1223.1613600000001</v>
      </c>
    </row>
    <row r="722" spans="1:9" x14ac:dyDescent="0.2">
      <c r="A722">
        <v>51</v>
      </c>
      <c r="B722" t="s">
        <v>7</v>
      </c>
      <c r="C722" s="3">
        <v>40.659999999999997</v>
      </c>
      <c r="D722" s="3" t="str" cm="1">
        <f t="array" ref="D722">_xlfn.IFS(C722&lt;17,"Muito abaixo do peso",C722&lt;=18.5,"Abaixo do peso",C722&lt;=24.9,"Peso normal",C722&lt;=29.9,"Sobrepeso",C722&lt;=34.9,"Obesidade Grau 1",C722&lt;=39.9,"Obesidade Grau 2",C722&gt;39.9,"Obesidade Grau 3")</f>
        <v>Obesidade Grau 3</v>
      </c>
      <c r="E722">
        <v>0</v>
      </c>
      <c r="F722" t="s">
        <v>10</v>
      </c>
      <c r="G722">
        <f>IF(Tabela1[[#This Row],[Fumante]]="Sim",1,0)</f>
        <v>0</v>
      </c>
      <c r="H722" t="s">
        <v>14</v>
      </c>
      <c r="I722" s="1">
        <v>987.56803999999988</v>
      </c>
    </row>
    <row r="723" spans="1:9" x14ac:dyDescent="0.2">
      <c r="A723">
        <v>53</v>
      </c>
      <c r="B723" t="s">
        <v>8</v>
      </c>
      <c r="C723" s="3">
        <v>36.6</v>
      </c>
      <c r="D723" s="3" t="str" cm="1">
        <f t="array" ref="D723">_xlfn.IFS(C723&lt;17,"Muito abaixo do peso",C723&lt;=18.5,"Abaixo do peso",C723&lt;=24.9,"Peso normal",C723&lt;=29.9,"Sobrepeso",C723&lt;=34.9,"Obesidade Grau 1",C723&lt;=39.9,"Obesidade Grau 2",C723&gt;39.9,"Obesidade Grau 3")</f>
        <v>Obesidade Grau 2</v>
      </c>
      <c r="E723">
        <v>3</v>
      </c>
      <c r="F723" t="s">
        <v>10</v>
      </c>
      <c r="G723">
        <f>IF(Tabela1[[#This Row],[Fumante]]="Sim",1,0)</f>
        <v>0</v>
      </c>
      <c r="H723" t="s">
        <v>12</v>
      </c>
      <c r="I723" s="1">
        <v>1126.4540999999999</v>
      </c>
    </row>
    <row r="724" spans="1:9" x14ac:dyDescent="0.2">
      <c r="A724">
        <v>62</v>
      </c>
      <c r="B724" t="s">
        <v>8</v>
      </c>
      <c r="C724" s="3">
        <v>37.4</v>
      </c>
      <c r="D724" s="3" t="str" cm="1">
        <f t="array" ref="D724">_xlfn.IFS(C724&lt;17,"Muito abaixo do peso",C724&lt;=18.5,"Abaixo do peso",C724&lt;=24.9,"Peso normal",C724&lt;=29.9,"Sobrepeso",C724&lt;=34.9,"Obesidade Grau 1",C724&lt;=39.9,"Obesidade Grau 2",C724&gt;39.9,"Obesidade Grau 3")</f>
        <v>Obesidade Grau 2</v>
      </c>
      <c r="E724">
        <v>0</v>
      </c>
      <c r="F724" t="s">
        <v>10</v>
      </c>
      <c r="G724">
        <f>IF(Tabela1[[#This Row],[Fumante]]="Sim",1,0)</f>
        <v>0</v>
      </c>
      <c r="H724" t="s">
        <v>12</v>
      </c>
      <c r="I724" s="1">
        <v>1297.9358</v>
      </c>
    </row>
    <row r="725" spans="1:9" x14ac:dyDescent="0.2">
      <c r="A725">
        <v>19</v>
      </c>
      <c r="B725" t="s">
        <v>8</v>
      </c>
      <c r="C725" s="3">
        <v>35.4</v>
      </c>
      <c r="D725" s="3" t="str" cm="1">
        <f t="array" ref="D725">_xlfn.IFS(C725&lt;17,"Muito abaixo do peso",C725&lt;=18.5,"Abaixo do peso",C725&lt;=24.9,"Peso normal",C725&lt;=29.9,"Sobrepeso",C725&lt;=34.9,"Obesidade Grau 1",C725&lt;=39.9,"Obesidade Grau 2",C725&gt;39.9,"Obesidade Grau 3")</f>
        <v>Obesidade Grau 2</v>
      </c>
      <c r="E725">
        <v>0</v>
      </c>
      <c r="F725" t="s">
        <v>10</v>
      </c>
      <c r="G725">
        <f>IF(Tabela1[[#This Row],[Fumante]]="Sim",1,0)</f>
        <v>0</v>
      </c>
      <c r="H725" t="s">
        <v>12</v>
      </c>
      <c r="I725" s="1">
        <v>126.3249</v>
      </c>
    </row>
    <row r="726" spans="1:9" x14ac:dyDescent="0.2">
      <c r="A726">
        <v>50</v>
      </c>
      <c r="B726" t="s">
        <v>7</v>
      </c>
      <c r="C726" s="3">
        <v>27.074999999999999</v>
      </c>
      <c r="D726" s="3" t="str" cm="1">
        <f t="array" ref="D726">_xlfn.IFS(C726&lt;17,"Muito abaixo do peso",C726&lt;=18.5,"Abaixo do peso",C726&lt;=24.9,"Peso normal",C726&lt;=29.9,"Sobrepeso",C726&lt;=34.9,"Obesidade Grau 1",C726&lt;=39.9,"Obesidade Grau 2",C726&gt;39.9,"Obesidade Grau 3")</f>
        <v>Sobrepeso</v>
      </c>
      <c r="E726">
        <v>1</v>
      </c>
      <c r="F726" t="s">
        <v>10</v>
      </c>
      <c r="G726">
        <f>IF(Tabela1[[#This Row],[Fumante]]="Sim",1,0)</f>
        <v>0</v>
      </c>
      <c r="H726" t="s">
        <v>14</v>
      </c>
      <c r="I726" s="1">
        <v>1010.6134249999999</v>
      </c>
    </row>
    <row r="727" spans="1:9" x14ac:dyDescent="0.2">
      <c r="A727">
        <v>30</v>
      </c>
      <c r="B727" t="s">
        <v>7</v>
      </c>
      <c r="C727" s="3">
        <v>39.049999999999997</v>
      </c>
      <c r="D727" s="3" t="str" cm="1">
        <f t="array" ref="D727">_xlfn.IFS(C727&lt;17,"Muito abaixo do peso",C727&lt;=18.5,"Abaixo do peso",C727&lt;=24.9,"Peso normal",C727&lt;=29.9,"Sobrepeso",C727&lt;=34.9,"Obesidade Grau 1",C727&lt;=39.9,"Obesidade Grau 2",C727&gt;39.9,"Obesidade Grau 3")</f>
        <v>Obesidade Grau 2</v>
      </c>
      <c r="E727">
        <v>3</v>
      </c>
      <c r="F727" t="s">
        <v>9</v>
      </c>
      <c r="G727">
        <f>IF(Tabela1[[#This Row],[Fumante]]="Sim",1,0)</f>
        <v>1</v>
      </c>
      <c r="H727" t="s">
        <v>11</v>
      </c>
      <c r="I727" s="1">
        <v>4093.2429499999998</v>
      </c>
    </row>
    <row r="728" spans="1:9" x14ac:dyDescent="0.2">
      <c r="A728">
        <v>41</v>
      </c>
      <c r="B728" t="s">
        <v>8</v>
      </c>
      <c r="C728" s="3">
        <v>28.405000000000001</v>
      </c>
      <c r="D728" s="3" t="str" cm="1">
        <f t="array" ref="D728">_xlfn.IFS(C728&lt;17,"Muito abaixo do peso",C728&lt;=18.5,"Abaixo do peso",C728&lt;=24.9,"Peso normal",C728&lt;=29.9,"Sobrepeso",C728&lt;=34.9,"Obesidade Grau 1",C728&lt;=39.9,"Obesidade Grau 2",C728&gt;39.9,"Obesidade Grau 3")</f>
        <v>Sobrepeso</v>
      </c>
      <c r="E728">
        <v>1</v>
      </c>
      <c r="F728" t="s">
        <v>10</v>
      </c>
      <c r="G728">
        <f>IF(Tabela1[[#This Row],[Fumante]]="Sim",1,0)</f>
        <v>0</v>
      </c>
      <c r="H728" t="s">
        <v>13</v>
      </c>
      <c r="I728" s="1">
        <v>666.46859500000005</v>
      </c>
    </row>
    <row r="729" spans="1:9" x14ac:dyDescent="0.2">
      <c r="A729">
        <v>29</v>
      </c>
      <c r="B729" t="s">
        <v>7</v>
      </c>
      <c r="C729" s="3">
        <v>21.754999999999999</v>
      </c>
      <c r="D729" s="3" t="str" cm="1">
        <f t="array" ref="D729">_xlfn.IFS(C729&lt;17,"Muito abaixo do peso",C729&lt;=18.5,"Abaixo do peso",C729&lt;=24.9,"Peso normal",C729&lt;=29.9,"Sobrepeso",C729&lt;=34.9,"Obesidade Grau 1",C729&lt;=39.9,"Obesidade Grau 2",C729&gt;39.9,"Obesidade Grau 3")</f>
        <v>Peso normal</v>
      </c>
      <c r="E729">
        <v>1</v>
      </c>
      <c r="F729" t="s">
        <v>9</v>
      </c>
      <c r="G729">
        <f>IF(Tabela1[[#This Row],[Fumante]]="Sim",1,0)</f>
        <v>1</v>
      </c>
      <c r="H729" t="s">
        <v>14</v>
      </c>
      <c r="I729" s="1">
        <v>1665.771745</v>
      </c>
    </row>
    <row r="730" spans="1:9" x14ac:dyDescent="0.2">
      <c r="A730">
        <v>18</v>
      </c>
      <c r="B730" t="s">
        <v>7</v>
      </c>
      <c r="C730" s="3">
        <v>40.28</v>
      </c>
      <c r="D730" s="3" t="str" cm="1">
        <f t="array" ref="D730">_xlfn.IFS(C730&lt;17,"Muito abaixo do peso",C730&lt;=18.5,"Abaixo do peso",C730&lt;=24.9,"Peso normal",C730&lt;=29.9,"Sobrepeso",C730&lt;=34.9,"Obesidade Grau 1",C730&lt;=39.9,"Obesidade Grau 2",C730&gt;39.9,"Obesidade Grau 3")</f>
        <v>Obesidade Grau 3</v>
      </c>
      <c r="E730">
        <v>0</v>
      </c>
      <c r="F730" t="s">
        <v>10</v>
      </c>
      <c r="G730">
        <f>IF(Tabela1[[#This Row],[Fumante]]="Sim",1,0)</f>
        <v>0</v>
      </c>
      <c r="H730" t="s">
        <v>14</v>
      </c>
      <c r="I730" s="1">
        <v>221.76012</v>
      </c>
    </row>
    <row r="731" spans="1:9" x14ac:dyDescent="0.2">
      <c r="A731">
        <v>41</v>
      </c>
      <c r="B731" t="s">
        <v>7</v>
      </c>
      <c r="C731" s="3">
        <v>36.08</v>
      </c>
      <c r="D731" s="3" t="str" cm="1">
        <f t="array" ref="D731">_xlfn.IFS(C731&lt;17,"Muito abaixo do peso",C731&lt;=18.5,"Abaixo do peso",C731&lt;=24.9,"Peso normal",C731&lt;=29.9,"Sobrepeso",C731&lt;=34.9,"Obesidade Grau 1",C731&lt;=39.9,"Obesidade Grau 2",C731&gt;39.9,"Obesidade Grau 3")</f>
        <v>Obesidade Grau 2</v>
      </c>
      <c r="E731">
        <v>1</v>
      </c>
      <c r="F731" t="s">
        <v>10</v>
      </c>
      <c r="G731">
        <f>IF(Tabela1[[#This Row],[Fumante]]="Sim",1,0)</f>
        <v>0</v>
      </c>
      <c r="H731" t="s">
        <v>11</v>
      </c>
      <c r="I731" s="1">
        <v>678.13541999999995</v>
      </c>
    </row>
    <row r="732" spans="1:9" x14ac:dyDescent="0.2">
      <c r="A732">
        <v>35</v>
      </c>
      <c r="B732" t="s">
        <v>8</v>
      </c>
      <c r="C732" s="3">
        <v>24.42</v>
      </c>
      <c r="D732" s="3" t="str" cm="1">
        <f t="array" ref="D732">_xlfn.IFS(C732&lt;17,"Muito abaixo do peso",C732&lt;=18.5,"Abaixo do peso",C732&lt;=24.9,"Peso normal",C732&lt;=29.9,"Sobrepeso",C732&lt;=34.9,"Obesidade Grau 1",C732&lt;=39.9,"Obesidade Grau 2",C732&gt;39.9,"Obesidade Grau 3")</f>
        <v>Peso normal</v>
      </c>
      <c r="E732">
        <v>3</v>
      </c>
      <c r="F732" t="s">
        <v>9</v>
      </c>
      <c r="G732">
        <f>IF(Tabela1[[#This Row],[Fumante]]="Sim",1,0)</f>
        <v>1</v>
      </c>
      <c r="H732" t="s">
        <v>11</v>
      </c>
      <c r="I732" s="1">
        <v>1936.1998800000001</v>
      </c>
    </row>
    <row r="733" spans="1:9" x14ac:dyDescent="0.2">
      <c r="A733">
        <v>53</v>
      </c>
      <c r="B733" t="s">
        <v>8</v>
      </c>
      <c r="C733" s="3">
        <v>21.4</v>
      </c>
      <c r="D733" s="3" t="str" cm="1">
        <f t="array" ref="D733">_xlfn.IFS(C733&lt;17,"Muito abaixo do peso",C733&lt;=18.5,"Abaixo do peso",C733&lt;=24.9,"Peso normal",C733&lt;=29.9,"Sobrepeso",C733&lt;=34.9,"Obesidade Grau 1",C733&lt;=39.9,"Obesidade Grau 2",C733&gt;39.9,"Obesidade Grau 3")</f>
        <v>Peso normal</v>
      </c>
      <c r="E733">
        <v>1</v>
      </c>
      <c r="F733" t="s">
        <v>10</v>
      </c>
      <c r="G733">
        <f>IF(Tabela1[[#This Row],[Fumante]]="Sim",1,0)</f>
        <v>0</v>
      </c>
      <c r="H733" t="s">
        <v>12</v>
      </c>
      <c r="I733" s="1">
        <v>1006.5413000000001</v>
      </c>
    </row>
    <row r="734" spans="1:9" x14ac:dyDescent="0.2">
      <c r="A734">
        <v>24</v>
      </c>
      <c r="B734" t="s">
        <v>7</v>
      </c>
      <c r="C734" s="3">
        <v>30.1</v>
      </c>
      <c r="D734" s="3" t="str" cm="1">
        <f t="array" ref="D734">_xlfn.IFS(C734&lt;17,"Muito abaixo do peso",C734&lt;=18.5,"Abaixo do peso",C734&lt;=24.9,"Peso normal",C734&lt;=29.9,"Sobrepeso",C734&lt;=34.9,"Obesidade Grau 1",C734&lt;=39.9,"Obesidade Grau 2",C734&gt;39.9,"Obesidade Grau 3")</f>
        <v>Obesidade Grau 1</v>
      </c>
      <c r="E734">
        <v>3</v>
      </c>
      <c r="F734" t="s">
        <v>10</v>
      </c>
      <c r="G734">
        <f>IF(Tabela1[[#This Row],[Fumante]]="Sim",1,0)</f>
        <v>0</v>
      </c>
      <c r="H734" t="s">
        <v>12</v>
      </c>
      <c r="I734" s="1">
        <v>423.49269999999996</v>
      </c>
    </row>
    <row r="735" spans="1:9" x14ac:dyDescent="0.2">
      <c r="A735">
        <v>48</v>
      </c>
      <c r="B735" t="s">
        <v>7</v>
      </c>
      <c r="C735" s="3">
        <v>27.265000000000001</v>
      </c>
      <c r="D735" s="3" t="str" cm="1">
        <f t="array" ref="D735">_xlfn.IFS(C735&lt;17,"Muito abaixo do peso",C735&lt;=18.5,"Abaixo do peso",C735&lt;=24.9,"Peso normal",C735&lt;=29.9,"Sobrepeso",C735&lt;=34.9,"Obesidade Grau 1",C735&lt;=39.9,"Obesidade Grau 2",C735&gt;39.9,"Obesidade Grau 3")</f>
        <v>Sobrepeso</v>
      </c>
      <c r="E735">
        <v>1</v>
      </c>
      <c r="F735" t="s">
        <v>10</v>
      </c>
      <c r="G735">
        <f>IF(Tabela1[[#This Row],[Fumante]]="Sim",1,0)</f>
        <v>0</v>
      </c>
      <c r="H735" t="s">
        <v>14</v>
      </c>
      <c r="I735" s="1">
        <v>944.72503500000005</v>
      </c>
    </row>
    <row r="736" spans="1:9" x14ac:dyDescent="0.2">
      <c r="A736">
        <v>59</v>
      </c>
      <c r="B736" t="s">
        <v>7</v>
      </c>
      <c r="C736" s="3">
        <v>32.1</v>
      </c>
      <c r="D736" s="3" t="str" cm="1">
        <f t="array" ref="D736">_xlfn.IFS(C736&lt;17,"Muito abaixo do peso",C736&lt;=18.5,"Abaixo do peso",C736&lt;=24.9,"Peso normal",C736&lt;=29.9,"Sobrepeso",C736&lt;=34.9,"Obesidade Grau 1",C736&lt;=39.9,"Obesidade Grau 2",C736&gt;39.9,"Obesidade Grau 3")</f>
        <v>Obesidade Grau 1</v>
      </c>
      <c r="E736">
        <v>3</v>
      </c>
      <c r="F736" t="s">
        <v>10</v>
      </c>
      <c r="G736">
        <f>IF(Tabela1[[#This Row],[Fumante]]="Sim",1,0)</f>
        <v>0</v>
      </c>
      <c r="H736" t="s">
        <v>12</v>
      </c>
      <c r="I736" s="1">
        <v>1400.7221999999999</v>
      </c>
    </row>
    <row r="737" spans="1:9" x14ac:dyDescent="0.2">
      <c r="A737">
        <v>49</v>
      </c>
      <c r="B737" t="s">
        <v>7</v>
      </c>
      <c r="C737" s="3">
        <v>34.770000000000003</v>
      </c>
      <c r="D737" s="3" t="str" cm="1">
        <f t="array" ref="D737">_xlfn.IFS(C737&lt;17,"Muito abaixo do peso",C737&lt;=18.5,"Abaixo do peso",C737&lt;=24.9,"Peso normal",C737&lt;=29.9,"Sobrepeso",C737&lt;=34.9,"Obesidade Grau 1",C737&lt;=39.9,"Obesidade Grau 2",C737&gt;39.9,"Obesidade Grau 3")</f>
        <v>Obesidade Grau 1</v>
      </c>
      <c r="E737">
        <v>1</v>
      </c>
      <c r="F737" t="s">
        <v>10</v>
      </c>
      <c r="G737">
        <f>IF(Tabela1[[#This Row],[Fumante]]="Sim",1,0)</f>
        <v>0</v>
      </c>
      <c r="H737" t="s">
        <v>13</v>
      </c>
      <c r="I737" s="1">
        <v>958.38932999999997</v>
      </c>
    </row>
    <row r="738" spans="1:9" x14ac:dyDescent="0.2">
      <c r="A738">
        <v>37</v>
      </c>
      <c r="B738" t="s">
        <v>7</v>
      </c>
      <c r="C738" s="3">
        <v>38.39</v>
      </c>
      <c r="D738" s="3" t="str" cm="1">
        <f t="array" ref="D738">_xlfn.IFS(C738&lt;17,"Muito abaixo do peso",C738&lt;=18.5,"Abaixo do peso",C738&lt;=24.9,"Peso normal",C738&lt;=29.9,"Sobrepeso",C738&lt;=34.9,"Obesidade Grau 1",C738&lt;=39.9,"Obesidade Grau 2",C738&gt;39.9,"Obesidade Grau 3")</f>
        <v>Obesidade Grau 2</v>
      </c>
      <c r="E738">
        <v>0</v>
      </c>
      <c r="F738" t="s">
        <v>9</v>
      </c>
      <c r="G738">
        <f>IF(Tabela1[[#This Row],[Fumante]]="Sim",1,0)</f>
        <v>1</v>
      </c>
      <c r="H738" t="s">
        <v>11</v>
      </c>
      <c r="I738" s="1">
        <v>4041.9019099999996</v>
      </c>
    </row>
    <row r="739" spans="1:9" x14ac:dyDescent="0.2">
      <c r="A739">
        <v>26</v>
      </c>
      <c r="B739" t="s">
        <v>8</v>
      </c>
      <c r="C739" s="3">
        <v>23.7</v>
      </c>
      <c r="D739" s="3" t="str" cm="1">
        <f t="array" ref="D739">_xlfn.IFS(C739&lt;17,"Muito abaixo do peso",C739&lt;=18.5,"Abaixo do peso",C739&lt;=24.9,"Peso normal",C739&lt;=29.9,"Sobrepeso",C739&lt;=34.9,"Obesidade Grau 1",C739&lt;=39.9,"Obesidade Grau 2",C739&gt;39.9,"Obesidade Grau 3")</f>
        <v>Peso normal</v>
      </c>
      <c r="E739">
        <v>2</v>
      </c>
      <c r="F739" t="s">
        <v>10</v>
      </c>
      <c r="G739">
        <f>IF(Tabela1[[#This Row],[Fumante]]="Sim",1,0)</f>
        <v>0</v>
      </c>
      <c r="H739" t="s">
        <v>12</v>
      </c>
      <c r="I739" s="1">
        <v>348.43310000000002</v>
      </c>
    </row>
    <row r="740" spans="1:9" x14ac:dyDescent="0.2">
      <c r="A740">
        <v>23</v>
      </c>
      <c r="B740" t="s">
        <v>8</v>
      </c>
      <c r="C740" s="3">
        <v>31.73</v>
      </c>
      <c r="D740" s="3" t="str" cm="1">
        <f t="array" ref="D740">_xlfn.IFS(C740&lt;17,"Muito abaixo do peso",C740&lt;=18.5,"Abaixo do peso",C740&lt;=24.9,"Peso normal",C740&lt;=29.9,"Sobrepeso",C740&lt;=34.9,"Obesidade Grau 1",C740&lt;=39.9,"Obesidade Grau 2",C740&gt;39.9,"Obesidade Grau 3")</f>
        <v>Obesidade Grau 1</v>
      </c>
      <c r="E740">
        <v>3</v>
      </c>
      <c r="F740" t="s">
        <v>9</v>
      </c>
      <c r="G740">
        <f>IF(Tabela1[[#This Row],[Fumante]]="Sim",1,0)</f>
        <v>1</v>
      </c>
      <c r="H740" t="s">
        <v>14</v>
      </c>
      <c r="I740" s="1">
        <v>3618.9101700000001</v>
      </c>
    </row>
    <row r="741" spans="1:9" x14ac:dyDescent="0.2">
      <c r="A741">
        <v>29</v>
      </c>
      <c r="B741" t="s">
        <v>8</v>
      </c>
      <c r="C741" s="3">
        <v>35.5</v>
      </c>
      <c r="D741" s="3" t="str" cm="1">
        <f t="array" ref="D741">_xlfn.IFS(C741&lt;17,"Muito abaixo do peso",C741&lt;=18.5,"Abaixo do peso",C741&lt;=24.9,"Peso normal",C741&lt;=29.9,"Sobrepeso",C741&lt;=34.9,"Obesidade Grau 1",C741&lt;=39.9,"Obesidade Grau 2",C741&gt;39.9,"Obesidade Grau 3")</f>
        <v>Obesidade Grau 2</v>
      </c>
      <c r="E741">
        <v>2</v>
      </c>
      <c r="F741" t="s">
        <v>9</v>
      </c>
      <c r="G741">
        <f>IF(Tabela1[[#This Row],[Fumante]]="Sim",1,0)</f>
        <v>1</v>
      </c>
      <c r="H741" t="s">
        <v>12</v>
      </c>
      <c r="I741" s="1">
        <v>4458.5455869999996</v>
      </c>
    </row>
    <row r="742" spans="1:9" x14ac:dyDescent="0.2">
      <c r="A742">
        <v>45</v>
      </c>
      <c r="B742" t="s">
        <v>8</v>
      </c>
      <c r="C742" s="3">
        <v>24.035</v>
      </c>
      <c r="D742" s="3" t="str" cm="1">
        <f t="array" ref="D742">_xlfn.IFS(C742&lt;17,"Muito abaixo do peso",C742&lt;=18.5,"Abaixo do peso",C742&lt;=24.9,"Peso normal",C742&lt;=29.9,"Sobrepeso",C742&lt;=34.9,"Obesidade Grau 1",C742&lt;=39.9,"Obesidade Grau 2",C742&gt;39.9,"Obesidade Grau 3")</f>
        <v>Peso normal</v>
      </c>
      <c r="E742">
        <v>2</v>
      </c>
      <c r="F742" t="s">
        <v>10</v>
      </c>
      <c r="G742">
        <f>IF(Tabela1[[#This Row],[Fumante]]="Sim",1,0)</f>
        <v>0</v>
      </c>
      <c r="H742" t="s">
        <v>14</v>
      </c>
      <c r="I742" s="1">
        <v>860.44836499999997</v>
      </c>
    </row>
    <row r="743" spans="1:9" x14ac:dyDescent="0.2">
      <c r="A743">
        <v>27</v>
      </c>
      <c r="B743" t="s">
        <v>8</v>
      </c>
      <c r="C743" s="3">
        <v>29.15</v>
      </c>
      <c r="D743" s="3" t="str" cm="1">
        <f t="array" ref="D743">_xlfn.IFS(C743&lt;17,"Muito abaixo do peso",C743&lt;=18.5,"Abaixo do peso",C743&lt;=24.9,"Peso normal",C743&lt;=29.9,"Sobrepeso",C743&lt;=34.9,"Obesidade Grau 1",C743&lt;=39.9,"Obesidade Grau 2",C743&gt;39.9,"Obesidade Grau 3")</f>
        <v>Sobrepeso</v>
      </c>
      <c r="E743">
        <v>0</v>
      </c>
      <c r="F743" t="s">
        <v>9</v>
      </c>
      <c r="G743">
        <f>IF(Tabela1[[#This Row],[Fumante]]="Sim",1,0)</f>
        <v>1</v>
      </c>
      <c r="H743" t="s">
        <v>11</v>
      </c>
      <c r="I743" s="1">
        <v>1824.6495500000001</v>
      </c>
    </row>
    <row r="744" spans="1:9" x14ac:dyDescent="0.2">
      <c r="A744">
        <v>53</v>
      </c>
      <c r="B744" t="s">
        <v>8</v>
      </c>
      <c r="C744" s="3">
        <v>34.104999999999997</v>
      </c>
      <c r="D744" s="3" t="str" cm="1">
        <f t="array" ref="D744">_xlfn.IFS(C744&lt;17,"Muito abaixo do peso",C744&lt;=18.5,"Abaixo do peso",C744&lt;=24.9,"Peso normal",C744&lt;=29.9,"Sobrepeso",C744&lt;=34.9,"Obesidade Grau 1",C744&lt;=39.9,"Obesidade Grau 2",C744&gt;39.9,"Obesidade Grau 3")</f>
        <v>Obesidade Grau 1</v>
      </c>
      <c r="E744">
        <v>0</v>
      </c>
      <c r="F744" t="s">
        <v>9</v>
      </c>
      <c r="G744">
        <f>IF(Tabela1[[#This Row],[Fumante]]="Sim",1,0)</f>
        <v>1</v>
      </c>
      <c r="H744" t="s">
        <v>14</v>
      </c>
      <c r="I744" s="1">
        <v>4325.4417950000006</v>
      </c>
    </row>
    <row r="745" spans="1:9" x14ac:dyDescent="0.2">
      <c r="A745">
        <v>31</v>
      </c>
      <c r="B745" t="s">
        <v>7</v>
      </c>
      <c r="C745" s="3">
        <v>26.62</v>
      </c>
      <c r="D745" s="3" t="str" cm="1">
        <f t="array" ref="D745">_xlfn.IFS(C745&lt;17,"Muito abaixo do peso",C745&lt;=18.5,"Abaixo do peso",C745&lt;=24.9,"Peso normal",C745&lt;=29.9,"Sobrepeso",C745&lt;=34.9,"Obesidade Grau 1",C745&lt;=39.9,"Obesidade Grau 2",C745&gt;39.9,"Obesidade Grau 3")</f>
        <v>Sobrepeso</v>
      </c>
      <c r="E745">
        <v>0</v>
      </c>
      <c r="F745" t="s">
        <v>10</v>
      </c>
      <c r="G745">
        <f>IF(Tabela1[[#This Row],[Fumante]]="Sim",1,0)</f>
        <v>0</v>
      </c>
      <c r="H745" t="s">
        <v>11</v>
      </c>
      <c r="I745" s="1">
        <v>375.78447999999997</v>
      </c>
    </row>
    <row r="746" spans="1:9" x14ac:dyDescent="0.2">
      <c r="A746">
        <v>50</v>
      </c>
      <c r="B746" t="s">
        <v>8</v>
      </c>
      <c r="C746" s="3">
        <v>26.41</v>
      </c>
      <c r="D746" s="3" t="str" cm="1">
        <f t="array" ref="D746">_xlfn.IFS(C746&lt;17,"Muito abaixo do peso",C746&lt;=18.5,"Abaixo do peso",C746&lt;=24.9,"Peso normal",C746&lt;=29.9,"Sobrepeso",C746&lt;=34.9,"Obesidade Grau 1",C746&lt;=39.9,"Obesidade Grau 2",C746&gt;39.9,"Obesidade Grau 3")</f>
        <v>Sobrepeso</v>
      </c>
      <c r="E746">
        <v>0</v>
      </c>
      <c r="F746" t="s">
        <v>10</v>
      </c>
      <c r="G746">
        <f>IF(Tabela1[[#This Row],[Fumante]]="Sim",1,0)</f>
        <v>0</v>
      </c>
      <c r="H746" t="s">
        <v>13</v>
      </c>
      <c r="I746" s="1">
        <v>882.72099000000003</v>
      </c>
    </row>
    <row r="747" spans="1:9" x14ac:dyDescent="0.2">
      <c r="A747">
        <v>50</v>
      </c>
      <c r="B747" t="s">
        <v>7</v>
      </c>
      <c r="C747" s="3">
        <v>30.114999999999998</v>
      </c>
      <c r="D747" s="3" t="str" cm="1">
        <f t="array" ref="D747">_xlfn.IFS(C747&lt;17,"Muito abaixo do peso",C747&lt;=18.5,"Abaixo do peso",C747&lt;=24.9,"Peso normal",C747&lt;=29.9,"Sobrepeso",C747&lt;=34.9,"Obesidade Grau 1",C747&lt;=39.9,"Obesidade Grau 2",C747&gt;39.9,"Obesidade Grau 3")</f>
        <v>Obesidade Grau 1</v>
      </c>
      <c r="E747">
        <v>1</v>
      </c>
      <c r="F747" t="s">
        <v>10</v>
      </c>
      <c r="G747">
        <f>IF(Tabela1[[#This Row],[Fumante]]="Sim",1,0)</f>
        <v>0</v>
      </c>
      <c r="H747" t="s">
        <v>13</v>
      </c>
      <c r="I747" s="1">
        <v>991.0359850000001</v>
      </c>
    </row>
    <row r="748" spans="1:9" x14ac:dyDescent="0.2">
      <c r="A748">
        <v>34</v>
      </c>
      <c r="B748" t="s">
        <v>8</v>
      </c>
      <c r="C748" s="3">
        <v>27</v>
      </c>
      <c r="D748" s="3" t="str" cm="1">
        <f t="array" ref="D748">_xlfn.IFS(C748&lt;17,"Muito abaixo do peso",C748&lt;=18.5,"Abaixo do peso",C748&lt;=24.9,"Peso normal",C748&lt;=29.9,"Sobrepeso",C748&lt;=34.9,"Obesidade Grau 1",C748&lt;=39.9,"Obesidade Grau 2",C748&gt;39.9,"Obesidade Grau 3")</f>
        <v>Sobrepeso</v>
      </c>
      <c r="E748">
        <v>2</v>
      </c>
      <c r="F748" t="s">
        <v>10</v>
      </c>
      <c r="G748">
        <f>IF(Tabela1[[#This Row],[Fumante]]="Sim",1,0)</f>
        <v>0</v>
      </c>
      <c r="H748" t="s">
        <v>12</v>
      </c>
      <c r="I748" s="1">
        <v>1173.7848840000001</v>
      </c>
    </row>
    <row r="749" spans="1:9" x14ac:dyDescent="0.2">
      <c r="A749">
        <v>19</v>
      </c>
      <c r="B749" t="s">
        <v>8</v>
      </c>
      <c r="C749" s="3">
        <v>21.754999999999999</v>
      </c>
      <c r="D749" s="3" t="str" cm="1">
        <f t="array" ref="D749">_xlfn.IFS(C749&lt;17,"Muito abaixo do peso",C749&lt;=18.5,"Abaixo do peso",C749&lt;=24.9,"Peso normal",C749&lt;=29.9,"Sobrepeso",C749&lt;=34.9,"Obesidade Grau 1",C749&lt;=39.9,"Obesidade Grau 2",C749&gt;39.9,"Obesidade Grau 3")</f>
        <v>Peso normal</v>
      </c>
      <c r="E749">
        <v>0</v>
      </c>
      <c r="F749" t="s">
        <v>10</v>
      </c>
      <c r="G749">
        <f>IF(Tabela1[[#This Row],[Fumante]]="Sim",1,0)</f>
        <v>0</v>
      </c>
      <c r="H749" t="s">
        <v>13</v>
      </c>
      <c r="I749" s="1">
        <v>162.72824499999999</v>
      </c>
    </row>
    <row r="750" spans="1:9" x14ac:dyDescent="0.2">
      <c r="A750">
        <v>47</v>
      </c>
      <c r="B750" t="s">
        <v>7</v>
      </c>
      <c r="C750" s="3">
        <v>36</v>
      </c>
      <c r="D750" s="3" t="str" cm="1">
        <f t="array" ref="D750">_xlfn.IFS(C750&lt;17,"Muito abaixo do peso",C750&lt;=18.5,"Abaixo do peso",C750&lt;=24.9,"Peso normal",C750&lt;=29.9,"Sobrepeso",C750&lt;=34.9,"Obesidade Grau 1",C750&lt;=39.9,"Obesidade Grau 2",C750&gt;39.9,"Obesidade Grau 3")</f>
        <v>Obesidade Grau 2</v>
      </c>
      <c r="E750">
        <v>1</v>
      </c>
      <c r="F750" t="s">
        <v>10</v>
      </c>
      <c r="G750">
        <f>IF(Tabela1[[#This Row],[Fumante]]="Sim",1,0)</f>
        <v>0</v>
      </c>
      <c r="H750" t="s">
        <v>12</v>
      </c>
      <c r="I750" s="1">
        <v>855.69069999999988</v>
      </c>
    </row>
    <row r="751" spans="1:9" x14ac:dyDescent="0.2">
      <c r="A751">
        <v>28</v>
      </c>
      <c r="B751" t="s">
        <v>8</v>
      </c>
      <c r="C751" s="3">
        <v>30.875</v>
      </c>
      <c r="D751" s="3" t="str" cm="1">
        <f t="array" ref="D751">_xlfn.IFS(C751&lt;17,"Muito abaixo do peso",C751&lt;=18.5,"Abaixo do peso",C751&lt;=24.9,"Peso normal",C751&lt;=29.9,"Sobrepeso",C751&lt;=34.9,"Obesidade Grau 1",C751&lt;=39.9,"Obesidade Grau 2",C751&gt;39.9,"Obesidade Grau 3")</f>
        <v>Obesidade Grau 1</v>
      </c>
      <c r="E751">
        <v>0</v>
      </c>
      <c r="F751" t="s">
        <v>10</v>
      </c>
      <c r="G751">
        <f>IF(Tabela1[[#This Row],[Fumante]]="Sim",1,0)</f>
        <v>0</v>
      </c>
      <c r="H751" t="s">
        <v>13</v>
      </c>
      <c r="I751" s="1">
        <v>306.25082499999996</v>
      </c>
    </row>
    <row r="752" spans="1:9" x14ac:dyDescent="0.2">
      <c r="A752">
        <v>37</v>
      </c>
      <c r="B752" t="s">
        <v>7</v>
      </c>
      <c r="C752" s="3">
        <v>26.4</v>
      </c>
      <c r="D752" s="3" t="str" cm="1">
        <f t="array" ref="D752">_xlfn.IFS(C752&lt;17,"Muito abaixo do peso",C752&lt;=18.5,"Abaixo do peso",C752&lt;=24.9,"Peso normal",C752&lt;=29.9,"Sobrepeso",C752&lt;=34.9,"Obesidade Grau 1",C752&lt;=39.9,"Obesidade Grau 2",C752&gt;39.9,"Obesidade Grau 3")</f>
        <v>Sobrepeso</v>
      </c>
      <c r="E752">
        <v>0</v>
      </c>
      <c r="F752" t="s">
        <v>9</v>
      </c>
      <c r="G752">
        <f>IF(Tabela1[[#This Row],[Fumante]]="Sim",1,0)</f>
        <v>1</v>
      </c>
      <c r="H752" t="s">
        <v>11</v>
      </c>
      <c r="I752" s="1">
        <v>1953.9242999999999</v>
      </c>
    </row>
    <row r="753" spans="1:9" x14ac:dyDescent="0.2">
      <c r="A753">
        <v>21</v>
      </c>
      <c r="B753" t="s">
        <v>8</v>
      </c>
      <c r="C753" s="3">
        <v>28.975000000000001</v>
      </c>
      <c r="D753" s="3" t="str" cm="1">
        <f t="array" ref="D753">_xlfn.IFS(C753&lt;17,"Muito abaixo do peso",C753&lt;=18.5,"Abaixo do peso",C753&lt;=24.9,"Peso normal",C753&lt;=29.9,"Sobrepeso",C753&lt;=34.9,"Obesidade Grau 1",C753&lt;=39.9,"Obesidade Grau 2",C753&gt;39.9,"Obesidade Grau 3")</f>
        <v>Sobrepeso</v>
      </c>
      <c r="E753">
        <v>0</v>
      </c>
      <c r="F753" t="s">
        <v>10</v>
      </c>
      <c r="G753">
        <f>IF(Tabela1[[#This Row],[Fumante]]="Sim",1,0)</f>
        <v>0</v>
      </c>
      <c r="H753" t="s">
        <v>13</v>
      </c>
      <c r="I753" s="1">
        <v>190.63582500000001</v>
      </c>
    </row>
    <row r="754" spans="1:9" x14ac:dyDescent="0.2">
      <c r="A754">
        <v>64</v>
      </c>
      <c r="B754" t="s">
        <v>8</v>
      </c>
      <c r="C754" s="3">
        <v>37.905000000000001</v>
      </c>
      <c r="D754" s="3" t="str" cm="1">
        <f t="array" ref="D754">_xlfn.IFS(C754&lt;17,"Muito abaixo do peso",C754&lt;=18.5,"Abaixo do peso",C754&lt;=24.9,"Peso normal",C754&lt;=29.9,"Sobrepeso",C754&lt;=34.9,"Obesidade Grau 1",C754&lt;=39.9,"Obesidade Grau 2",C754&gt;39.9,"Obesidade Grau 3")</f>
        <v>Obesidade Grau 2</v>
      </c>
      <c r="E754">
        <v>0</v>
      </c>
      <c r="F754" t="s">
        <v>10</v>
      </c>
      <c r="G754">
        <f>IF(Tabela1[[#This Row],[Fumante]]="Sim",1,0)</f>
        <v>0</v>
      </c>
      <c r="H754" t="s">
        <v>13</v>
      </c>
      <c r="I754" s="1">
        <v>1421.0535949999999</v>
      </c>
    </row>
    <row r="755" spans="1:9" x14ac:dyDescent="0.2">
      <c r="A755">
        <v>58</v>
      </c>
      <c r="B755" t="s">
        <v>7</v>
      </c>
      <c r="C755" s="3">
        <v>22.77</v>
      </c>
      <c r="D755" s="3" t="str" cm="1">
        <f t="array" ref="D755">_xlfn.IFS(C755&lt;17,"Muito abaixo do peso",C755&lt;=18.5,"Abaixo do peso",C755&lt;=24.9,"Peso normal",C755&lt;=29.9,"Sobrepeso",C755&lt;=34.9,"Obesidade Grau 1",C755&lt;=39.9,"Obesidade Grau 2",C755&gt;39.9,"Obesidade Grau 3")</f>
        <v>Peso normal</v>
      </c>
      <c r="E755">
        <v>0</v>
      </c>
      <c r="F755" t="s">
        <v>10</v>
      </c>
      <c r="G755">
        <f>IF(Tabela1[[#This Row],[Fumante]]="Sim",1,0)</f>
        <v>0</v>
      </c>
      <c r="H755" t="s">
        <v>11</v>
      </c>
      <c r="I755" s="1">
        <v>1183.37823</v>
      </c>
    </row>
    <row r="756" spans="1:9" x14ac:dyDescent="0.2">
      <c r="A756">
        <v>24</v>
      </c>
      <c r="B756" t="s">
        <v>8</v>
      </c>
      <c r="C756" s="3">
        <v>33.630000000000003</v>
      </c>
      <c r="D756" s="3" t="str" cm="1">
        <f t="array" ref="D756">_xlfn.IFS(C756&lt;17,"Muito abaixo do peso",C756&lt;=18.5,"Abaixo do peso",C756&lt;=24.9,"Peso normal",C756&lt;=29.9,"Sobrepeso",C756&lt;=34.9,"Obesidade Grau 1",C756&lt;=39.9,"Obesidade Grau 2",C756&gt;39.9,"Obesidade Grau 3")</f>
        <v>Obesidade Grau 1</v>
      </c>
      <c r="E756">
        <v>4</v>
      </c>
      <c r="F756" t="s">
        <v>10</v>
      </c>
      <c r="G756">
        <f>IF(Tabela1[[#This Row],[Fumante]]="Sim",1,0)</f>
        <v>0</v>
      </c>
      <c r="H756" t="s">
        <v>14</v>
      </c>
      <c r="I756" s="1">
        <v>1712.8426080000002</v>
      </c>
    </row>
    <row r="757" spans="1:9" x14ac:dyDescent="0.2">
      <c r="A757">
        <v>31</v>
      </c>
      <c r="B757" t="s">
        <v>8</v>
      </c>
      <c r="C757" s="3">
        <v>27.645</v>
      </c>
      <c r="D757" s="3" t="str" cm="1">
        <f t="array" ref="D757">_xlfn.IFS(C757&lt;17,"Muito abaixo do peso",C757&lt;=18.5,"Abaixo do peso",C757&lt;=24.9,"Peso normal",C757&lt;=29.9,"Sobrepeso",C757&lt;=34.9,"Obesidade Grau 1",C757&lt;=39.9,"Obesidade Grau 2",C757&gt;39.9,"Obesidade Grau 3")</f>
        <v>Sobrepeso</v>
      </c>
      <c r="E757">
        <v>2</v>
      </c>
      <c r="F757" t="s">
        <v>10</v>
      </c>
      <c r="G757">
        <f>IF(Tabela1[[#This Row],[Fumante]]="Sim",1,0)</f>
        <v>0</v>
      </c>
      <c r="H757" t="s">
        <v>14</v>
      </c>
      <c r="I757" s="1">
        <v>503.12695500000001</v>
      </c>
    </row>
    <row r="758" spans="1:9" x14ac:dyDescent="0.2">
      <c r="A758">
        <v>39</v>
      </c>
      <c r="B758" t="s">
        <v>7</v>
      </c>
      <c r="C758" s="3">
        <v>22.8</v>
      </c>
      <c r="D758" s="3" t="str" cm="1">
        <f t="array" ref="D758">_xlfn.IFS(C758&lt;17,"Muito abaixo do peso",C758&lt;=18.5,"Abaixo do peso",C758&lt;=24.9,"Peso normal",C758&lt;=29.9,"Sobrepeso",C758&lt;=34.9,"Obesidade Grau 1",C758&lt;=39.9,"Obesidade Grau 2",C758&gt;39.9,"Obesidade Grau 3")</f>
        <v>Peso normal</v>
      </c>
      <c r="E758">
        <v>3</v>
      </c>
      <c r="F758" t="s">
        <v>10</v>
      </c>
      <c r="G758">
        <f>IF(Tabela1[[#This Row],[Fumante]]="Sim",1,0)</f>
        <v>0</v>
      </c>
      <c r="H758" t="s">
        <v>14</v>
      </c>
      <c r="I758" s="1">
        <v>798.58150000000001</v>
      </c>
    </row>
    <row r="759" spans="1:9" x14ac:dyDescent="0.2">
      <c r="A759">
        <v>47</v>
      </c>
      <c r="B759" t="s">
        <v>7</v>
      </c>
      <c r="C759" s="3">
        <v>27.83</v>
      </c>
      <c r="D759" s="3" t="str" cm="1">
        <f t="array" ref="D759">_xlfn.IFS(C759&lt;17,"Muito abaixo do peso",C759&lt;=18.5,"Abaixo do peso",C759&lt;=24.9,"Peso normal",C759&lt;=29.9,"Sobrepeso",C759&lt;=34.9,"Obesidade Grau 1",C759&lt;=39.9,"Obesidade Grau 2",C759&gt;39.9,"Obesidade Grau 3")</f>
        <v>Sobrepeso</v>
      </c>
      <c r="E759">
        <v>0</v>
      </c>
      <c r="F759" t="s">
        <v>9</v>
      </c>
      <c r="G759">
        <f>IF(Tabela1[[#This Row],[Fumante]]="Sim",1,0)</f>
        <v>1</v>
      </c>
      <c r="H759" t="s">
        <v>11</v>
      </c>
      <c r="I759" s="1">
        <v>2306.54207</v>
      </c>
    </row>
    <row r="760" spans="1:9" x14ac:dyDescent="0.2">
      <c r="A760">
        <v>30</v>
      </c>
      <c r="B760" t="s">
        <v>8</v>
      </c>
      <c r="C760" s="3">
        <v>37.43</v>
      </c>
      <c r="D760" s="3" t="str" cm="1">
        <f t="array" ref="D760">_xlfn.IFS(C760&lt;17,"Muito abaixo do peso",C760&lt;=18.5,"Abaixo do peso",C760&lt;=24.9,"Peso normal",C760&lt;=29.9,"Sobrepeso",C760&lt;=34.9,"Obesidade Grau 1",C760&lt;=39.9,"Obesidade Grau 2",C760&gt;39.9,"Obesidade Grau 3")</f>
        <v>Obesidade Grau 2</v>
      </c>
      <c r="E760">
        <v>3</v>
      </c>
      <c r="F760" t="s">
        <v>10</v>
      </c>
      <c r="G760">
        <f>IF(Tabela1[[#This Row],[Fumante]]="Sim",1,0)</f>
        <v>0</v>
      </c>
      <c r="H760" t="s">
        <v>14</v>
      </c>
      <c r="I760" s="1">
        <v>542.87277000000006</v>
      </c>
    </row>
    <row r="761" spans="1:9" x14ac:dyDescent="0.2">
      <c r="A761">
        <v>18</v>
      </c>
      <c r="B761" t="s">
        <v>8</v>
      </c>
      <c r="C761" s="3">
        <v>38.17</v>
      </c>
      <c r="D761" s="3" t="str" cm="1">
        <f t="array" ref="D761">_xlfn.IFS(C761&lt;17,"Muito abaixo do peso",C761&lt;=18.5,"Abaixo do peso",C761&lt;=24.9,"Peso normal",C761&lt;=29.9,"Sobrepeso",C761&lt;=34.9,"Obesidade Grau 1",C761&lt;=39.9,"Obesidade Grau 2",C761&gt;39.9,"Obesidade Grau 3")</f>
        <v>Obesidade Grau 2</v>
      </c>
      <c r="E761">
        <v>0</v>
      </c>
      <c r="F761" t="s">
        <v>9</v>
      </c>
      <c r="G761">
        <f>IF(Tabela1[[#This Row],[Fumante]]="Sim",1,0)</f>
        <v>1</v>
      </c>
      <c r="H761" t="s">
        <v>11</v>
      </c>
      <c r="I761" s="1">
        <v>3630.7798300000004</v>
      </c>
    </row>
    <row r="762" spans="1:9" x14ac:dyDescent="0.2">
      <c r="A762">
        <v>22</v>
      </c>
      <c r="B762" t="s">
        <v>7</v>
      </c>
      <c r="C762" s="3">
        <v>34.58</v>
      </c>
      <c r="D762" s="3" t="str" cm="1">
        <f t="array" ref="D762">_xlfn.IFS(C762&lt;17,"Muito abaixo do peso",C762&lt;=18.5,"Abaixo do peso",C762&lt;=24.9,"Peso normal",C762&lt;=29.9,"Sobrepeso",C762&lt;=34.9,"Obesidade Grau 1",C762&lt;=39.9,"Obesidade Grau 2",C762&gt;39.9,"Obesidade Grau 3")</f>
        <v>Obesidade Grau 1</v>
      </c>
      <c r="E762">
        <v>2</v>
      </c>
      <c r="F762" t="s">
        <v>10</v>
      </c>
      <c r="G762">
        <f>IF(Tabela1[[#This Row],[Fumante]]="Sim",1,0)</f>
        <v>0</v>
      </c>
      <c r="H762" t="s">
        <v>14</v>
      </c>
      <c r="I762" s="1">
        <v>392.57582000000002</v>
      </c>
    </row>
    <row r="763" spans="1:9" x14ac:dyDescent="0.2">
      <c r="A763">
        <v>23</v>
      </c>
      <c r="B763" t="s">
        <v>8</v>
      </c>
      <c r="C763" s="3">
        <v>35.200000000000003</v>
      </c>
      <c r="D763" s="3" t="str" cm="1">
        <f t="array" ref="D763">_xlfn.IFS(C763&lt;17,"Muito abaixo do peso",C763&lt;=18.5,"Abaixo do peso",C763&lt;=24.9,"Peso normal",C763&lt;=29.9,"Sobrepeso",C763&lt;=34.9,"Obesidade Grau 1",C763&lt;=39.9,"Obesidade Grau 2",C763&gt;39.9,"Obesidade Grau 3")</f>
        <v>Obesidade Grau 2</v>
      </c>
      <c r="E763">
        <v>1</v>
      </c>
      <c r="F763" t="s">
        <v>10</v>
      </c>
      <c r="G763">
        <f>IF(Tabela1[[#This Row],[Fumante]]="Sim",1,0)</f>
        <v>0</v>
      </c>
      <c r="H763" t="s">
        <v>12</v>
      </c>
      <c r="I763" s="1">
        <v>241.69549999999998</v>
      </c>
    </row>
    <row r="764" spans="1:9" x14ac:dyDescent="0.2">
      <c r="A764">
        <v>33</v>
      </c>
      <c r="B764" t="s">
        <v>8</v>
      </c>
      <c r="C764" s="3">
        <v>27.1</v>
      </c>
      <c r="D764" s="3" t="str" cm="1">
        <f t="array" ref="D764">_xlfn.IFS(C764&lt;17,"Muito abaixo do peso",C764&lt;=18.5,"Abaixo do peso",C764&lt;=24.9,"Peso normal",C764&lt;=29.9,"Sobrepeso",C764&lt;=34.9,"Obesidade Grau 1",C764&lt;=39.9,"Obesidade Grau 2",C764&gt;39.9,"Obesidade Grau 3")</f>
        <v>Sobrepeso</v>
      </c>
      <c r="E764">
        <v>1</v>
      </c>
      <c r="F764" t="s">
        <v>9</v>
      </c>
      <c r="G764">
        <f>IF(Tabela1[[#This Row],[Fumante]]="Sim",1,0)</f>
        <v>1</v>
      </c>
      <c r="H764" t="s">
        <v>12</v>
      </c>
      <c r="I764" s="1">
        <v>1904.0876000000001</v>
      </c>
    </row>
    <row r="765" spans="1:9" x14ac:dyDescent="0.2">
      <c r="A765">
        <v>27</v>
      </c>
      <c r="B765" t="s">
        <v>8</v>
      </c>
      <c r="C765" s="3">
        <v>26.03</v>
      </c>
      <c r="D765" s="3" t="str" cm="1">
        <f t="array" ref="D765">_xlfn.IFS(C765&lt;17,"Muito abaixo do peso",C765&lt;=18.5,"Abaixo do peso",C765&lt;=24.9,"Peso normal",C765&lt;=29.9,"Sobrepeso",C765&lt;=34.9,"Obesidade Grau 1",C765&lt;=39.9,"Obesidade Grau 2",C765&gt;39.9,"Obesidade Grau 3")</f>
        <v>Sobrepeso</v>
      </c>
      <c r="E765">
        <v>0</v>
      </c>
      <c r="F765" t="s">
        <v>10</v>
      </c>
      <c r="G765">
        <f>IF(Tabela1[[#This Row],[Fumante]]="Sim",1,0)</f>
        <v>0</v>
      </c>
      <c r="H765" t="s">
        <v>14</v>
      </c>
      <c r="I765" s="1">
        <v>307.08087</v>
      </c>
    </row>
    <row r="766" spans="1:9" x14ac:dyDescent="0.2">
      <c r="A766">
        <v>45</v>
      </c>
      <c r="B766" t="s">
        <v>7</v>
      </c>
      <c r="C766" s="3">
        <v>25.175000000000001</v>
      </c>
      <c r="D766" s="3" t="str" cm="1">
        <f t="array" ref="D766">_xlfn.IFS(C766&lt;17,"Muito abaixo do peso",C766&lt;=18.5,"Abaixo do peso",C766&lt;=24.9,"Peso normal",C766&lt;=29.9,"Sobrepeso",C766&lt;=34.9,"Obesidade Grau 1",C766&lt;=39.9,"Obesidade Grau 2",C766&gt;39.9,"Obesidade Grau 3")</f>
        <v>Sobrepeso</v>
      </c>
      <c r="E766">
        <v>2</v>
      </c>
      <c r="F766" t="s">
        <v>10</v>
      </c>
      <c r="G766">
        <f>IF(Tabela1[[#This Row],[Fumante]]="Sim",1,0)</f>
        <v>0</v>
      </c>
      <c r="H766" t="s">
        <v>14</v>
      </c>
      <c r="I766" s="1">
        <v>909.50682500000005</v>
      </c>
    </row>
    <row r="767" spans="1:9" x14ac:dyDescent="0.2">
      <c r="A767">
        <v>57</v>
      </c>
      <c r="B767" t="s">
        <v>7</v>
      </c>
      <c r="C767" s="3">
        <v>31.824999999999999</v>
      </c>
      <c r="D767" s="3" t="str" cm="1">
        <f t="array" ref="D767">_xlfn.IFS(C767&lt;17,"Muito abaixo do peso",C767&lt;=18.5,"Abaixo do peso",C767&lt;=24.9,"Peso normal",C767&lt;=29.9,"Sobrepeso",C767&lt;=34.9,"Obesidade Grau 1",C767&lt;=39.9,"Obesidade Grau 2",C767&gt;39.9,"Obesidade Grau 3")</f>
        <v>Obesidade Grau 1</v>
      </c>
      <c r="E767">
        <v>0</v>
      </c>
      <c r="F767" t="s">
        <v>10</v>
      </c>
      <c r="G767">
        <f>IF(Tabela1[[#This Row],[Fumante]]="Sim",1,0)</f>
        <v>0</v>
      </c>
      <c r="H767" t="s">
        <v>13</v>
      </c>
      <c r="I767" s="1">
        <v>1184.262375</v>
      </c>
    </row>
    <row r="768" spans="1:9" x14ac:dyDescent="0.2">
      <c r="A768">
        <v>47</v>
      </c>
      <c r="B768" t="s">
        <v>8</v>
      </c>
      <c r="C768" s="3">
        <v>32.299999999999997</v>
      </c>
      <c r="D768" s="3" t="str" cm="1">
        <f t="array" ref="D768">_xlfn.IFS(C768&lt;17,"Muito abaixo do peso",C768&lt;=18.5,"Abaixo do peso",C768&lt;=24.9,"Peso normal",C768&lt;=29.9,"Sobrepeso",C768&lt;=34.9,"Obesidade Grau 1",C768&lt;=39.9,"Obesidade Grau 2",C768&gt;39.9,"Obesidade Grau 3")</f>
        <v>Obesidade Grau 1</v>
      </c>
      <c r="E768">
        <v>1</v>
      </c>
      <c r="F768" t="s">
        <v>10</v>
      </c>
      <c r="G768">
        <f>IF(Tabela1[[#This Row],[Fumante]]="Sim",1,0)</f>
        <v>0</v>
      </c>
      <c r="H768" t="s">
        <v>12</v>
      </c>
      <c r="I768" s="1">
        <v>806.27639999999997</v>
      </c>
    </row>
    <row r="769" spans="1:9" x14ac:dyDescent="0.2">
      <c r="A769">
        <v>42</v>
      </c>
      <c r="B769" t="s">
        <v>7</v>
      </c>
      <c r="C769" s="3">
        <v>29</v>
      </c>
      <c r="D769" s="3" t="str" cm="1">
        <f t="array" ref="D769">_xlfn.IFS(C769&lt;17,"Muito abaixo do peso",C769&lt;=18.5,"Abaixo do peso",C769&lt;=24.9,"Peso normal",C769&lt;=29.9,"Sobrepeso",C769&lt;=34.9,"Obesidade Grau 1",C769&lt;=39.9,"Obesidade Grau 2",C769&gt;39.9,"Obesidade Grau 3")</f>
        <v>Sobrepeso</v>
      </c>
      <c r="E769">
        <v>1</v>
      </c>
      <c r="F769" t="s">
        <v>10</v>
      </c>
      <c r="G769">
        <f>IF(Tabela1[[#This Row],[Fumante]]="Sim",1,0)</f>
        <v>0</v>
      </c>
      <c r="H769" t="s">
        <v>12</v>
      </c>
      <c r="I769" s="1">
        <v>705.06420000000003</v>
      </c>
    </row>
    <row r="770" spans="1:9" x14ac:dyDescent="0.2">
      <c r="A770">
        <v>64</v>
      </c>
      <c r="B770" t="s">
        <v>7</v>
      </c>
      <c r="C770" s="3">
        <v>39.700000000000003</v>
      </c>
      <c r="D770" s="3" t="str" cm="1">
        <f t="array" ref="D770">_xlfn.IFS(C770&lt;17,"Muito abaixo do peso",C770&lt;=18.5,"Abaixo do peso",C770&lt;=24.9,"Peso normal",C770&lt;=29.9,"Sobrepeso",C770&lt;=34.9,"Obesidade Grau 1",C770&lt;=39.9,"Obesidade Grau 2",C770&gt;39.9,"Obesidade Grau 3")</f>
        <v>Obesidade Grau 2</v>
      </c>
      <c r="E770">
        <v>0</v>
      </c>
      <c r="F770" t="s">
        <v>10</v>
      </c>
      <c r="G770">
        <f>IF(Tabela1[[#This Row],[Fumante]]="Sim",1,0)</f>
        <v>0</v>
      </c>
      <c r="H770" t="s">
        <v>12</v>
      </c>
      <c r="I770" s="1">
        <v>1431.9031</v>
      </c>
    </row>
    <row r="771" spans="1:9" x14ac:dyDescent="0.2">
      <c r="A771">
        <v>38</v>
      </c>
      <c r="B771" t="s">
        <v>7</v>
      </c>
      <c r="C771" s="3">
        <v>19.475000000000001</v>
      </c>
      <c r="D771" s="3" t="str" cm="1">
        <f t="array" ref="D771">_xlfn.IFS(C771&lt;17,"Muito abaixo do peso",C771&lt;=18.5,"Abaixo do peso",C771&lt;=24.9,"Peso normal",C771&lt;=29.9,"Sobrepeso",C771&lt;=34.9,"Obesidade Grau 1",C771&lt;=39.9,"Obesidade Grau 2",C771&gt;39.9,"Obesidade Grau 3")</f>
        <v>Peso normal</v>
      </c>
      <c r="E771">
        <v>2</v>
      </c>
      <c r="F771" t="s">
        <v>10</v>
      </c>
      <c r="G771">
        <f>IF(Tabela1[[#This Row],[Fumante]]="Sim",1,0)</f>
        <v>0</v>
      </c>
      <c r="H771" t="s">
        <v>13</v>
      </c>
      <c r="I771" s="1">
        <v>693.32422500000007</v>
      </c>
    </row>
    <row r="772" spans="1:9" x14ac:dyDescent="0.2">
      <c r="A772">
        <v>61</v>
      </c>
      <c r="B772" t="s">
        <v>8</v>
      </c>
      <c r="C772" s="3">
        <v>36.1</v>
      </c>
      <c r="D772" s="3" t="str" cm="1">
        <f t="array" ref="D772">_xlfn.IFS(C772&lt;17,"Muito abaixo do peso",C772&lt;=18.5,"Abaixo do peso",C772&lt;=24.9,"Peso normal",C772&lt;=29.9,"Sobrepeso",C772&lt;=34.9,"Obesidade Grau 1",C772&lt;=39.9,"Obesidade Grau 2",C772&gt;39.9,"Obesidade Grau 3")</f>
        <v>Obesidade Grau 2</v>
      </c>
      <c r="E772">
        <v>3</v>
      </c>
      <c r="F772" t="s">
        <v>10</v>
      </c>
      <c r="G772">
        <f>IF(Tabela1[[#This Row],[Fumante]]="Sim",1,0)</f>
        <v>0</v>
      </c>
      <c r="H772" t="s">
        <v>12</v>
      </c>
      <c r="I772" s="1">
        <v>2794.1287579999998</v>
      </c>
    </row>
    <row r="773" spans="1:9" x14ac:dyDescent="0.2">
      <c r="A773">
        <v>53</v>
      </c>
      <c r="B773" t="s">
        <v>7</v>
      </c>
      <c r="C773" s="3">
        <v>26.7</v>
      </c>
      <c r="D773" s="3" t="str" cm="1">
        <f t="array" ref="D773">_xlfn.IFS(C773&lt;17,"Muito abaixo do peso",C773&lt;=18.5,"Abaixo do peso",C773&lt;=24.9,"Peso normal",C773&lt;=29.9,"Sobrepeso",C773&lt;=34.9,"Obesidade Grau 1",C773&lt;=39.9,"Obesidade Grau 2",C773&gt;39.9,"Obesidade Grau 3")</f>
        <v>Sobrepeso</v>
      </c>
      <c r="E773">
        <v>2</v>
      </c>
      <c r="F773" t="s">
        <v>10</v>
      </c>
      <c r="G773">
        <f>IF(Tabela1[[#This Row],[Fumante]]="Sim",1,0)</f>
        <v>0</v>
      </c>
      <c r="H773" t="s">
        <v>12</v>
      </c>
      <c r="I773" s="1">
        <v>1115.078</v>
      </c>
    </row>
    <row r="774" spans="1:9" x14ac:dyDescent="0.2">
      <c r="A774">
        <v>44</v>
      </c>
      <c r="B774" t="s">
        <v>7</v>
      </c>
      <c r="C774" s="3">
        <v>36.479999999999997</v>
      </c>
      <c r="D774" s="3" t="str" cm="1">
        <f t="array" ref="D774">_xlfn.IFS(C774&lt;17,"Muito abaixo do peso",C774&lt;=18.5,"Abaixo do peso",C774&lt;=24.9,"Peso normal",C774&lt;=29.9,"Sobrepeso",C774&lt;=34.9,"Obesidade Grau 1",C774&lt;=39.9,"Obesidade Grau 2",C774&gt;39.9,"Obesidade Grau 3")</f>
        <v>Obesidade Grau 2</v>
      </c>
      <c r="E774">
        <v>0</v>
      </c>
      <c r="F774" t="s">
        <v>10</v>
      </c>
      <c r="G774">
        <f>IF(Tabela1[[#This Row],[Fumante]]="Sim",1,0)</f>
        <v>0</v>
      </c>
      <c r="H774" t="s">
        <v>14</v>
      </c>
      <c r="I774" s="1">
        <v>1279.7209619999999</v>
      </c>
    </row>
    <row r="775" spans="1:9" x14ac:dyDescent="0.2">
      <c r="A775">
        <v>19</v>
      </c>
      <c r="B775" t="s">
        <v>7</v>
      </c>
      <c r="C775" s="3">
        <v>28.88</v>
      </c>
      <c r="D775" s="3" t="str" cm="1">
        <f t="array" ref="D775">_xlfn.IFS(C775&lt;17,"Muito abaixo do peso",C775&lt;=18.5,"Abaixo do peso",C775&lt;=24.9,"Peso normal",C775&lt;=29.9,"Sobrepeso",C775&lt;=34.9,"Obesidade Grau 1",C775&lt;=39.9,"Obesidade Grau 2",C775&gt;39.9,"Obesidade Grau 3")</f>
        <v>Sobrepeso</v>
      </c>
      <c r="E775">
        <v>0</v>
      </c>
      <c r="F775" t="s">
        <v>9</v>
      </c>
      <c r="G775">
        <f>IF(Tabela1[[#This Row],[Fumante]]="Sim",1,0)</f>
        <v>1</v>
      </c>
      <c r="H775" t="s">
        <v>13</v>
      </c>
      <c r="I775" s="1">
        <v>1774.8506199999999</v>
      </c>
    </row>
    <row r="776" spans="1:9" x14ac:dyDescent="0.2">
      <c r="A776">
        <v>41</v>
      </c>
      <c r="B776" t="s">
        <v>8</v>
      </c>
      <c r="C776" s="3">
        <v>34.200000000000003</v>
      </c>
      <c r="D776" s="3" t="str" cm="1">
        <f t="array" ref="D776">_xlfn.IFS(C776&lt;17,"Muito abaixo do peso",C776&lt;=18.5,"Abaixo do peso",C776&lt;=24.9,"Peso normal",C776&lt;=29.9,"Sobrepeso",C776&lt;=34.9,"Obesidade Grau 1",C776&lt;=39.9,"Obesidade Grau 2",C776&gt;39.9,"Obesidade Grau 3")</f>
        <v>Obesidade Grau 1</v>
      </c>
      <c r="E776">
        <v>2</v>
      </c>
      <c r="F776" t="s">
        <v>10</v>
      </c>
      <c r="G776">
        <f>IF(Tabela1[[#This Row],[Fumante]]="Sim",1,0)</f>
        <v>0</v>
      </c>
      <c r="H776" t="s">
        <v>13</v>
      </c>
      <c r="I776" s="1">
        <v>726.17409999999995</v>
      </c>
    </row>
    <row r="777" spans="1:9" x14ac:dyDescent="0.2">
      <c r="A777">
        <v>51</v>
      </c>
      <c r="B777" t="s">
        <v>8</v>
      </c>
      <c r="C777" s="3">
        <v>33.33</v>
      </c>
      <c r="D777" s="3" t="str" cm="1">
        <f t="array" ref="D777">_xlfn.IFS(C777&lt;17,"Muito abaixo do peso",C777&lt;=18.5,"Abaixo do peso",C777&lt;=24.9,"Peso normal",C777&lt;=29.9,"Sobrepeso",C777&lt;=34.9,"Obesidade Grau 1",C777&lt;=39.9,"Obesidade Grau 2",C777&gt;39.9,"Obesidade Grau 3")</f>
        <v>Obesidade Grau 1</v>
      </c>
      <c r="E777">
        <v>3</v>
      </c>
      <c r="F777" t="s">
        <v>10</v>
      </c>
      <c r="G777">
        <f>IF(Tabela1[[#This Row],[Fumante]]="Sim",1,0)</f>
        <v>0</v>
      </c>
      <c r="H777" t="s">
        <v>11</v>
      </c>
      <c r="I777" s="1">
        <v>1056.04917</v>
      </c>
    </row>
    <row r="778" spans="1:9" x14ac:dyDescent="0.2">
      <c r="A778">
        <v>40</v>
      </c>
      <c r="B778" t="s">
        <v>8</v>
      </c>
      <c r="C778" s="3">
        <v>32.299999999999997</v>
      </c>
      <c r="D778" s="3" t="str" cm="1">
        <f t="array" ref="D778">_xlfn.IFS(C778&lt;17,"Muito abaixo do peso",C778&lt;=18.5,"Abaixo do peso",C778&lt;=24.9,"Peso normal",C778&lt;=29.9,"Sobrepeso",C778&lt;=34.9,"Obesidade Grau 1",C778&lt;=39.9,"Obesidade Grau 2",C778&gt;39.9,"Obesidade Grau 3")</f>
        <v>Obesidade Grau 1</v>
      </c>
      <c r="E778">
        <v>2</v>
      </c>
      <c r="F778" t="s">
        <v>10</v>
      </c>
      <c r="G778">
        <f>IF(Tabela1[[#This Row],[Fumante]]="Sim",1,0)</f>
        <v>0</v>
      </c>
      <c r="H778" t="s">
        <v>13</v>
      </c>
      <c r="I778" s="1">
        <v>698.66970000000003</v>
      </c>
    </row>
    <row r="779" spans="1:9" x14ac:dyDescent="0.2">
      <c r="A779">
        <v>45</v>
      </c>
      <c r="B779" t="s">
        <v>8</v>
      </c>
      <c r="C779" s="3">
        <v>39.805</v>
      </c>
      <c r="D779" s="3" t="str" cm="1">
        <f t="array" ref="D779">_xlfn.IFS(C779&lt;17,"Muito abaixo do peso",C779&lt;=18.5,"Abaixo do peso",C779&lt;=24.9,"Peso normal",C779&lt;=29.9,"Sobrepeso",C779&lt;=34.9,"Obesidade Grau 1",C779&lt;=39.9,"Obesidade Grau 2",C779&gt;39.9,"Obesidade Grau 3")</f>
        <v>Obesidade Grau 2</v>
      </c>
      <c r="E779">
        <v>0</v>
      </c>
      <c r="F779" t="s">
        <v>10</v>
      </c>
      <c r="G779">
        <f>IF(Tabela1[[#This Row],[Fumante]]="Sim",1,0)</f>
        <v>0</v>
      </c>
      <c r="H779" t="s">
        <v>14</v>
      </c>
      <c r="I779" s="1">
        <v>744.84039499999994</v>
      </c>
    </row>
    <row r="780" spans="1:9" x14ac:dyDescent="0.2">
      <c r="A780">
        <v>35</v>
      </c>
      <c r="B780" t="s">
        <v>8</v>
      </c>
      <c r="C780" s="3">
        <v>34.32</v>
      </c>
      <c r="D780" s="3" t="str" cm="1">
        <f t="array" ref="D780">_xlfn.IFS(C780&lt;17,"Muito abaixo do peso",C780&lt;=18.5,"Abaixo do peso",C780&lt;=24.9,"Peso normal",C780&lt;=29.9,"Sobrepeso",C780&lt;=34.9,"Obesidade Grau 1",C780&lt;=39.9,"Obesidade Grau 2",C780&gt;39.9,"Obesidade Grau 3")</f>
        <v>Obesidade Grau 1</v>
      </c>
      <c r="E780">
        <v>3</v>
      </c>
      <c r="F780" t="s">
        <v>10</v>
      </c>
      <c r="G780">
        <f>IF(Tabela1[[#This Row],[Fumante]]="Sim",1,0)</f>
        <v>0</v>
      </c>
      <c r="H780" t="s">
        <v>11</v>
      </c>
      <c r="I780" s="1">
        <v>593.43797999999992</v>
      </c>
    </row>
    <row r="781" spans="1:9" x14ac:dyDescent="0.2">
      <c r="A781">
        <v>53</v>
      </c>
      <c r="B781" t="s">
        <v>8</v>
      </c>
      <c r="C781" s="3">
        <v>28.88</v>
      </c>
      <c r="D781" s="3" t="str" cm="1">
        <f t="array" ref="D781">_xlfn.IFS(C781&lt;17,"Muito abaixo do peso",C781&lt;=18.5,"Abaixo do peso",C781&lt;=24.9,"Peso normal",C781&lt;=29.9,"Sobrepeso",C781&lt;=34.9,"Obesidade Grau 1",C781&lt;=39.9,"Obesidade Grau 2",C781&gt;39.9,"Obesidade Grau 3")</f>
        <v>Sobrepeso</v>
      </c>
      <c r="E781">
        <v>0</v>
      </c>
      <c r="F781" t="s">
        <v>10</v>
      </c>
      <c r="G781">
        <f>IF(Tabela1[[#This Row],[Fumante]]="Sim",1,0)</f>
        <v>0</v>
      </c>
      <c r="H781" t="s">
        <v>13</v>
      </c>
      <c r="I781" s="1">
        <v>986.98101999999994</v>
      </c>
    </row>
    <row r="782" spans="1:9" x14ac:dyDescent="0.2">
      <c r="A782">
        <v>30</v>
      </c>
      <c r="B782" t="s">
        <v>8</v>
      </c>
      <c r="C782" s="3">
        <v>24.4</v>
      </c>
      <c r="D782" s="3" t="str" cm="1">
        <f t="array" ref="D782">_xlfn.IFS(C782&lt;17,"Muito abaixo do peso",C782&lt;=18.5,"Abaixo do peso",C782&lt;=24.9,"Peso normal",C782&lt;=29.9,"Sobrepeso",C782&lt;=34.9,"Obesidade Grau 1",C782&lt;=39.9,"Obesidade Grau 2",C782&gt;39.9,"Obesidade Grau 3")</f>
        <v>Peso normal</v>
      </c>
      <c r="E782">
        <v>3</v>
      </c>
      <c r="F782" t="s">
        <v>9</v>
      </c>
      <c r="G782">
        <f>IF(Tabela1[[#This Row],[Fumante]]="Sim",1,0)</f>
        <v>1</v>
      </c>
      <c r="H782" t="s">
        <v>12</v>
      </c>
      <c r="I782" s="1">
        <v>1825.9216000000001</v>
      </c>
    </row>
    <row r="783" spans="1:9" x14ac:dyDescent="0.2">
      <c r="A783">
        <v>18</v>
      </c>
      <c r="B783" t="s">
        <v>8</v>
      </c>
      <c r="C783" s="3">
        <v>41.14</v>
      </c>
      <c r="D783" s="3" t="str" cm="1">
        <f t="array" ref="D783">_xlfn.IFS(C783&lt;17,"Muito abaixo do peso",C783&lt;=18.5,"Abaixo do peso",C783&lt;=24.9,"Peso normal",C783&lt;=29.9,"Sobrepeso",C783&lt;=34.9,"Obesidade Grau 1",C783&lt;=39.9,"Obesidade Grau 2",C783&gt;39.9,"Obesidade Grau 3")</f>
        <v>Obesidade Grau 3</v>
      </c>
      <c r="E783">
        <v>0</v>
      </c>
      <c r="F783" t="s">
        <v>10</v>
      </c>
      <c r="G783">
        <f>IF(Tabela1[[#This Row],[Fumante]]="Sim",1,0)</f>
        <v>0</v>
      </c>
      <c r="H783" t="s">
        <v>11</v>
      </c>
      <c r="I783" s="1">
        <v>114.67965999999998</v>
      </c>
    </row>
    <row r="784" spans="1:9" x14ac:dyDescent="0.2">
      <c r="A784">
        <v>51</v>
      </c>
      <c r="B784" t="s">
        <v>8</v>
      </c>
      <c r="C784" s="3">
        <v>35.97</v>
      </c>
      <c r="D784" s="3" t="str" cm="1">
        <f t="array" ref="D784">_xlfn.IFS(C784&lt;17,"Muito abaixo do peso",C784&lt;=18.5,"Abaixo do peso",C784&lt;=24.9,"Peso normal",C784&lt;=29.9,"Sobrepeso",C784&lt;=34.9,"Obesidade Grau 1",C784&lt;=39.9,"Obesidade Grau 2",C784&gt;39.9,"Obesidade Grau 3")</f>
        <v>Obesidade Grau 2</v>
      </c>
      <c r="E784">
        <v>1</v>
      </c>
      <c r="F784" t="s">
        <v>10</v>
      </c>
      <c r="G784">
        <f>IF(Tabela1[[#This Row],[Fumante]]="Sim",1,0)</f>
        <v>0</v>
      </c>
      <c r="H784" t="s">
        <v>11</v>
      </c>
      <c r="I784" s="1">
        <v>938.61613</v>
      </c>
    </row>
    <row r="785" spans="1:9" x14ac:dyDescent="0.2">
      <c r="A785">
        <v>50</v>
      </c>
      <c r="B785" t="s">
        <v>7</v>
      </c>
      <c r="C785" s="3">
        <v>27.6</v>
      </c>
      <c r="D785" s="3" t="str" cm="1">
        <f t="array" ref="D785">_xlfn.IFS(C785&lt;17,"Muito abaixo do peso",C785&lt;=18.5,"Abaixo do peso",C785&lt;=24.9,"Peso normal",C785&lt;=29.9,"Sobrepeso",C785&lt;=34.9,"Obesidade Grau 1",C785&lt;=39.9,"Obesidade Grau 2",C785&gt;39.9,"Obesidade Grau 3")</f>
        <v>Sobrepeso</v>
      </c>
      <c r="E785">
        <v>1</v>
      </c>
      <c r="F785" t="s">
        <v>9</v>
      </c>
      <c r="G785">
        <f>IF(Tabela1[[#This Row],[Fumante]]="Sim",1,0)</f>
        <v>1</v>
      </c>
      <c r="H785" t="s">
        <v>12</v>
      </c>
      <c r="I785" s="1">
        <v>2452.0263999999997</v>
      </c>
    </row>
    <row r="786" spans="1:9" x14ac:dyDescent="0.2">
      <c r="A786">
        <v>31</v>
      </c>
      <c r="B786" t="s">
        <v>7</v>
      </c>
      <c r="C786" s="3">
        <v>29.26</v>
      </c>
      <c r="D786" s="3" t="str" cm="1">
        <f t="array" ref="D786">_xlfn.IFS(C786&lt;17,"Muito abaixo do peso",C786&lt;=18.5,"Abaixo do peso",C786&lt;=24.9,"Peso normal",C786&lt;=29.9,"Sobrepeso",C786&lt;=34.9,"Obesidade Grau 1",C786&lt;=39.9,"Obesidade Grau 2",C786&gt;39.9,"Obesidade Grau 3")</f>
        <v>Sobrepeso</v>
      </c>
      <c r="E786">
        <v>1</v>
      </c>
      <c r="F786" t="s">
        <v>10</v>
      </c>
      <c r="G786">
        <f>IF(Tabela1[[#This Row],[Fumante]]="Sim",1,0)</f>
        <v>0</v>
      </c>
      <c r="H786" t="s">
        <v>11</v>
      </c>
      <c r="I786" s="1">
        <v>435.05144000000001</v>
      </c>
    </row>
    <row r="787" spans="1:9" x14ac:dyDescent="0.2">
      <c r="A787">
        <v>35</v>
      </c>
      <c r="B787" t="s">
        <v>7</v>
      </c>
      <c r="C787" s="3">
        <v>27.7</v>
      </c>
      <c r="D787" s="3" t="str" cm="1">
        <f t="array" ref="D787">_xlfn.IFS(C787&lt;17,"Muito abaixo do peso",C787&lt;=18.5,"Abaixo do peso",C787&lt;=24.9,"Peso normal",C787&lt;=29.9,"Sobrepeso",C787&lt;=34.9,"Obesidade Grau 1",C787&lt;=39.9,"Obesidade Grau 2",C787&gt;39.9,"Obesidade Grau 3")</f>
        <v>Sobrepeso</v>
      </c>
      <c r="E787">
        <v>3</v>
      </c>
      <c r="F787" t="s">
        <v>10</v>
      </c>
      <c r="G787">
        <f>IF(Tabela1[[#This Row],[Fumante]]="Sim",1,0)</f>
        <v>0</v>
      </c>
      <c r="H787" t="s">
        <v>12</v>
      </c>
      <c r="I787" s="1">
        <v>641.41779999999994</v>
      </c>
    </row>
    <row r="788" spans="1:9" x14ac:dyDescent="0.2">
      <c r="A788">
        <v>60</v>
      </c>
      <c r="B788" t="s">
        <v>8</v>
      </c>
      <c r="C788" s="3">
        <v>36.954999999999998</v>
      </c>
      <c r="D788" s="3" t="str" cm="1">
        <f t="array" ref="D788">_xlfn.IFS(C788&lt;17,"Muito abaixo do peso",C788&lt;=18.5,"Abaixo do peso",C788&lt;=24.9,"Peso normal",C788&lt;=29.9,"Sobrepeso",C788&lt;=34.9,"Obesidade Grau 1",C788&lt;=39.9,"Obesidade Grau 2",C788&gt;39.9,"Obesidade Grau 3")</f>
        <v>Obesidade Grau 2</v>
      </c>
      <c r="E788">
        <v>0</v>
      </c>
      <c r="F788" t="s">
        <v>10</v>
      </c>
      <c r="G788">
        <f>IF(Tabela1[[#This Row],[Fumante]]="Sim",1,0)</f>
        <v>0</v>
      </c>
      <c r="H788" t="s">
        <v>14</v>
      </c>
      <c r="I788" s="1">
        <v>1274.116745</v>
      </c>
    </row>
    <row r="789" spans="1:9" x14ac:dyDescent="0.2">
      <c r="A789">
        <v>21</v>
      </c>
      <c r="B789" t="s">
        <v>8</v>
      </c>
      <c r="C789" s="3">
        <v>36.86</v>
      </c>
      <c r="D789" s="3" t="str" cm="1">
        <f t="array" ref="D789">_xlfn.IFS(C789&lt;17,"Muito abaixo do peso",C789&lt;=18.5,"Abaixo do peso",C789&lt;=24.9,"Peso normal",C789&lt;=29.9,"Sobrepeso",C789&lt;=34.9,"Obesidade Grau 1",C789&lt;=39.9,"Obesidade Grau 2",C789&gt;39.9,"Obesidade Grau 3")</f>
        <v>Obesidade Grau 2</v>
      </c>
      <c r="E789">
        <v>0</v>
      </c>
      <c r="F789" t="s">
        <v>10</v>
      </c>
      <c r="G789">
        <f>IF(Tabela1[[#This Row],[Fumante]]="Sim",1,0)</f>
        <v>0</v>
      </c>
      <c r="H789" t="s">
        <v>13</v>
      </c>
      <c r="I789" s="1">
        <v>191.73184000000001</v>
      </c>
    </row>
    <row r="790" spans="1:9" x14ac:dyDescent="0.2">
      <c r="A790">
        <v>29</v>
      </c>
      <c r="B790" t="s">
        <v>8</v>
      </c>
      <c r="C790" s="3">
        <v>22.515000000000001</v>
      </c>
      <c r="D790" s="3" t="str" cm="1">
        <f t="array" ref="D790">_xlfn.IFS(C790&lt;17,"Muito abaixo do peso",C790&lt;=18.5,"Abaixo do peso",C790&lt;=24.9,"Peso normal",C790&lt;=29.9,"Sobrepeso",C790&lt;=34.9,"Obesidade Grau 1",C790&lt;=39.9,"Obesidade Grau 2",C790&gt;39.9,"Obesidade Grau 3")</f>
        <v>Peso normal</v>
      </c>
      <c r="E790">
        <v>3</v>
      </c>
      <c r="F790" t="s">
        <v>10</v>
      </c>
      <c r="G790">
        <f>IF(Tabela1[[#This Row],[Fumante]]="Sim",1,0)</f>
        <v>0</v>
      </c>
      <c r="H790" t="s">
        <v>14</v>
      </c>
      <c r="I790" s="1">
        <v>520.95788500000003</v>
      </c>
    </row>
    <row r="791" spans="1:9" x14ac:dyDescent="0.2">
      <c r="A791">
        <v>62</v>
      </c>
      <c r="B791" t="s">
        <v>7</v>
      </c>
      <c r="C791" s="3">
        <v>29.92</v>
      </c>
      <c r="D791" s="3" t="str" cm="1">
        <f t="array" ref="D791">_xlfn.IFS(C791&lt;17,"Muito abaixo do peso",C791&lt;=18.5,"Abaixo do peso",C791&lt;=24.9,"Peso normal",C791&lt;=29.9,"Sobrepeso",C791&lt;=34.9,"Obesidade Grau 1",C791&lt;=39.9,"Obesidade Grau 2",C791&gt;39.9,"Obesidade Grau 3")</f>
        <v>Obesidade Grau 1</v>
      </c>
      <c r="E791">
        <v>0</v>
      </c>
      <c r="F791" t="s">
        <v>10</v>
      </c>
      <c r="G791">
        <f>IF(Tabela1[[#This Row],[Fumante]]="Sim",1,0)</f>
        <v>0</v>
      </c>
      <c r="H791" t="s">
        <v>11</v>
      </c>
      <c r="I791" s="1">
        <v>1345.7960800000001</v>
      </c>
    </row>
    <row r="792" spans="1:9" x14ac:dyDescent="0.2">
      <c r="A792">
        <v>39</v>
      </c>
      <c r="B792" t="s">
        <v>7</v>
      </c>
      <c r="C792" s="3">
        <v>41.8</v>
      </c>
      <c r="D792" s="3" t="str" cm="1">
        <f t="array" ref="D792">_xlfn.IFS(C792&lt;17,"Muito abaixo do peso",C792&lt;=18.5,"Abaixo do peso",C792&lt;=24.9,"Peso normal",C792&lt;=29.9,"Sobrepeso",C792&lt;=34.9,"Obesidade Grau 1",C792&lt;=39.9,"Obesidade Grau 2",C792&gt;39.9,"Obesidade Grau 3")</f>
        <v>Obesidade Grau 3</v>
      </c>
      <c r="E792">
        <v>0</v>
      </c>
      <c r="F792" t="s">
        <v>10</v>
      </c>
      <c r="G792">
        <f>IF(Tabela1[[#This Row],[Fumante]]="Sim",1,0)</f>
        <v>0</v>
      </c>
      <c r="H792" t="s">
        <v>11</v>
      </c>
      <c r="I792" s="1">
        <v>566.22250000000008</v>
      </c>
    </row>
    <row r="793" spans="1:9" x14ac:dyDescent="0.2">
      <c r="A793">
        <v>19</v>
      </c>
      <c r="B793" t="s">
        <v>8</v>
      </c>
      <c r="C793" s="3">
        <v>27.6</v>
      </c>
      <c r="D793" s="3" t="str" cm="1">
        <f t="array" ref="D793">_xlfn.IFS(C793&lt;17,"Muito abaixo do peso",C793&lt;=18.5,"Abaixo do peso",C793&lt;=24.9,"Peso normal",C793&lt;=29.9,"Sobrepeso",C793&lt;=34.9,"Obesidade Grau 1",C793&lt;=39.9,"Obesidade Grau 2",C793&gt;39.9,"Obesidade Grau 3")</f>
        <v>Sobrepeso</v>
      </c>
      <c r="E793">
        <v>0</v>
      </c>
      <c r="F793" t="s">
        <v>10</v>
      </c>
      <c r="G793">
        <f>IF(Tabela1[[#This Row],[Fumante]]="Sim",1,0)</f>
        <v>0</v>
      </c>
      <c r="H793" t="s">
        <v>12</v>
      </c>
      <c r="I793" s="1">
        <v>125.24069999999999</v>
      </c>
    </row>
    <row r="794" spans="1:9" x14ac:dyDescent="0.2">
      <c r="A794">
        <v>22</v>
      </c>
      <c r="B794" t="s">
        <v>7</v>
      </c>
      <c r="C794" s="3">
        <v>23.18</v>
      </c>
      <c r="D794" s="3" t="str" cm="1">
        <f t="array" ref="D794">_xlfn.IFS(C794&lt;17,"Muito abaixo do peso",C794&lt;=18.5,"Abaixo do peso",C794&lt;=24.9,"Peso normal",C794&lt;=29.9,"Sobrepeso",C794&lt;=34.9,"Obesidade Grau 1",C794&lt;=39.9,"Obesidade Grau 2",C794&gt;39.9,"Obesidade Grau 3")</f>
        <v>Peso normal</v>
      </c>
      <c r="E794">
        <v>0</v>
      </c>
      <c r="F794" t="s">
        <v>10</v>
      </c>
      <c r="G794">
        <f>IF(Tabela1[[#This Row],[Fumante]]="Sim",1,0)</f>
        <v>0</v>
      </c>
      <c r="H794" t="s">
        <v>14</v>
      </c>
      <c r="I794" s="1">
        <v>273.19122000000004</v>
      </c>
    </row>
    <row r="795" spans="1:9" x14ac:dyDescent="0.2">
      <c r="A795">
        <v>53</v>
      </c>
      <c r="B795" t="s">
        <v>8</v>
      </c>
      <c r="C795" s="3">
        <v>20.9</v>
      </c>
      <c r="D795" s="3" t="str" cm="1">
        <f t="array" ref="D795">_xlfn.IFS(C795&lt;17,"Muito abaixo do peso",C795&lt;=18.5,"Abaixo do peso",C795&lt;=24.9,"Peso normal",C795&lt;=29.9,"Sobrepeso",C795&lt;=34.9,"Obesidade Grau 1",C795&lt;=39.9,"Obesidade Grau 2",C795&gt;39.9,"Obesidade Grau 3")</f>
        <v>Peso normal</v>
      </c>
      <c r="E795">
        <v>0</v>
      </c>
      <c r="F795" t="s">
        <v>9</v>
      </c>
      <c r="G795">
        <f>IF(Tabela1[[#This Row],[Fumante]]="Sim",1,0)</f>
        <v>1</v>
      </c>
      <c r="H795" t="s">
        <v>11</v>
      </c>
      <c r="I795" s="1">
        <v>2119.5817999999999</v>
      </c>
    </row>
    <row r="796" spans="1:9" x14ac:dyDescent="0.2">
      <c r="A796">
        <v>39</v>
      </c>
      <c r="B796" t="s">
        <v>7</v>
      </c>
      <c r="C796" s="3">
        <v>31.92</v>
      </c>
      <c r="D796" s="3" t="str" cm="1">
        <f t="array" ref="D796">_xlfn.IFS(C796&lt;17,"Muito abaixo do peso",C796&lt;=18.5,"Abaixo do peso",C796&lt;=24.9,"Peso normal",C796&lt;=29.9,"Sobrepeso",C796&lt;=34.9,"Obesidade Grau 1",C796&lt;=39.9,"Obesidade Grau 2",C796&gt;39.9,"Obesidade Grau 3")</f>
        <v>Obesidade Grau 1</v>
      </c>
      <c r="E796">
        <v>2</v>
      </c>
      <c r="F796" t="s">
        <v>10</v>
      </c>
      <c r="G796">
        <f>IF(Tabela1[[#This Row],[Fumante]]="Sim",1,0)</f>
        <v>0</v>
      </c>
      <c r="H796" t="s">
        <v>13</v>
      </c>
      <c r="I796" s="1">
        <v>720.94917999999996</v>
      </c>
    </row>
    <row r="797" spans="1:9" x14ac:dyDescent="0.2">
      <c r="A797">
        <v>27</v>
      </c>
      <c r="B797" t="s">
        <v>8</v>
      </c>
      <c r="C797" s="3">
        <v>28.5</v>
      </c>
      <c r="D797" s="3" t="str" cm="1">
        <f t="array" ref="D797">_xlfn.IFS(C797&lt;17,"Muito abaixo do peso",C797&lt;=18.5,"Abaixo do peso",C797&lt;=24.9,"Peso normal",C797&lt;=29.9,"Sobrepeso",C797&lt;=34.9,"Obesidade Grau 1",C797&lt;=39.9,"Obesidade Grau 2",C797&gt;39.9,"Obesidade Grau 3")</f>
        <v>Sobrepeso</v>
      </c>
      <c r="E797">
        <v>0</v>
      </c>
      <c r="F797" t="s">
        <v>9</v>
      </c>
      <c r="G797">
        <f>IF(Tabela1[[#This Row],[Fumante]]="Sim",1,0)</f>
        <v>1</v>
      </c>
      <c r="H797" t="s">
        <v>13</v>
      </c>
      <c r="I797" s="1">
        <v>1831.0741999999998</v>
      </c>
    </row>
    <row r="798" spans="1:9" x14ac:dyDescent="0.2">
      <c r="A798">
        <v>30</v>
      </c>
      <c r="B798" t="s">
        <v>8</v>
      </c>
      <c r="C798" s="3">
        <v>44.22</v>
      </c>
      <c r="D798" s="3" t="str" cm="1">
        <f t="array" ref="D798">_xlfn.IFS(C798&lt;17,"Muito abaixo do peso",C798&lt;=18.5,"Abaixo do peso",C798&lt;=24.9,"Peso normal",C798&lt;=29.9,"Sobrepeso",C798&lt;=34.9,"Obesidade Grau 1",C798&lt;=39.9,"Obesidade Grau 2",C798&gt;39.9,"Obesidade Grau 3")</f>
        <v>Obesidade Grau 3</v>
      </c>
      <c r="E798">
        <v>2</v>
      </c>
      <c r="F798" t="s">
        <v>10</v>
      </c>
      <c r="G798">
        <f>IF(Tabela1[[#This Row],[Fumante]]="Sim",1,0)</f>
        <v>0</v>
      </c>
      <c r="H798" t="s">
        <v>11</v>
      </c>
      <c r="I798" s="1">
        <v>426.61658</v>
      </c>
    </row>
    <row r="799" spans="1:9" x14ac:dyDescent="0.2">
      <c r="A799">
        <v>30</v>
      </c>
      <c r="B799" t="s">
        <v>7</v>
      </c>
      <c r="C799" s="3">
        <v>22.895</v>
      </c>
      <c r="D799" s="3" t="str" cm="1">
        <f t="array" ref="D799">_xlfn.IFS(C799&lt;17,"Muito abaixo do peso",C799&lt;=18.5,"Abaixo do peso",C799&lt;=24.9,"Peso normal",C799&lt;=29.9,"Sobrepeso",C799&lt;=34.9,"Obesidade Grau 1",C799&lt;=39.9,"Obesidade Grau 2",C799&gt;39.9,"Obesidade Grau 3")</f>
        <v>Peso normal</v>
      </c>
      <c r="E799">
        <v>1</v>
      </c>
      <c r="F799" t="s">
        <v>10</v>
      </c>
      <c r="G799">
        <f>IF(Tabela1[[#This Row],[Fumante]]="Sim",1,0)</f>
        <v>0</v>
      </c>
      <c r="H799" t="s">
        <v>14</v>
      </c>
      <c r="I799" s="1">
        <v>471.952405</v>
      </c>
    </row>
    <row r="800" spans="1:9" x14ac:dyDescent="0.2">
      <c r="A800">
        <v>58</v>
      </c>
      <c r="B800" t="s">
        <v>7</v>
      </c>
      <c r="C800" s="3">
        <v>33.1</v>
      </c>
      <c r="D800" s="3" t="str" cm="1">
        <f t="array" ref="D800">_xlfn.IFS(C800&lt;17,"Muito abaixo do peso",C800&lt;=18.5,"Abaixo do peso",C800&lt;=24.9,"Peso normal",C800&lt;=29.9,"Sobrepeso",C800&lt;=34.9,"Obesidade Grau 1",C800&lt;=39.9,"Obesidade Grau 2",C800&gt;39.9,"Obesidade Grau 3")</f>
        <v>Obesidade Grau 1</v>
      </c>
      <c r="E800">
        <v>0</v>
      </c>
      <c r="F800" t="s">
        <v>10</v>
      </c>
      <c r="G800">
        <f>IF(Tabela1[[#This Row],[Fumante]]="Sim",1,0)</f>
        <v>0</v>
      </c>
      <c r="H800" t="s">
        <v>12</v>
      </c>
      <c r="I800" s="1">
        <v>1184.8141000000001</v>
      </c>
    </row>
    <row r="801" spans="1:9" x14ac:dyDescent="0.2">
      <c r="A801">
        <v>33</v>
      </c>
      <c r="B801" t="s">
        <v>8</v>
      </c>
      <c r="C801" s="3">
        <v>24.795000000000002</v>
      </c>
      <c r="D801" s="3" t="str" cm="1">
        <f t="array" ref="D801">_xlfn.IFS(C801&lt;17,"Muito abaixo do peso",C801&lt;=18.5,"Abaixo do peso",C801&lt;=24.9,"Peso normal",C801&lt;=29.9,"Sobrepeso",C801&lt;=34.9,"Obesidade Grau 1",C801&lt;=39.9,"Obesidade Grau 2",C801&gt;39.9,"Obesidade Grau 3")</f>
        <v>Peso normal</v>
      </c>
      <c r="E801">
        <v>0</v>
      </c>
      <c r="F801" t="s">
        <v>9</v>
      </c>
      <c r="G801">
        <f>IF(Tabela1[[#This Row],[Fumante]]="Sim",1,0)</f>
        <v>1</v>
      </c>
      <c r="H801" t="s">
        <v>14</v>
      </c>
      <c r="I801" s="1">
        <v>1790.4527050000002</v>
      </c>
    </row>
    <row r="802" spans="1:9" x14ac:dyDescent="0.2">
      <c r="A802">
        <v>42</v>
      </c>
      <c r="B802" t="s">
        <v>7</v>
      </c>
      <c r="C802" s="3">
        <v>26.18</v>
      </c>
      <c r="D802" s="3" t="str" cm="1">
        <f t="array" ref="D802">_xlfn.IFS(C802&lt;17,"Muito abaixo do peso",C802&lt;=18.5,"Abaixo do peso",C802&lt;=24.9,"Peso normal",C802&lt;=29.9,"Sobrepeso",C802&lt;=34.9,"Obesidade Grau 1",C802&lt;=39.9,"Obesidade Grau 2",C802&gt;39.9,"Obesidade Grau 3")</f>
        <v>Sobrepeso</v>
      </c>
      <c r="E802">
        <v>1</v>
      </c>
      <c r="F802" t="s">
        <v>10</v>
      </c>
      <c r="G802">
        <f>IF(Tabela1[[#This Row],[Fumante]]="Sim",1,0)</f>
        <v>0</v>
      </c>
      <c r="H802" t="s">
        <v>11</v>
      </c>
      <c r="I802" s="1">
        <v>704.67222000000004</v>
      </c>
    </row>
    <row r="803" spans="1:9" x14ac:dyDescent="0.2">
      <c r="A803">
        <v>64</v>
      </c>
      <c r="B803" t="s">
        <v>7</v>
      </c>
      <c r="C803" s="3">
        <v>35.97</v>
      </c>
      <c r="D803" s="3" t="str" cm="1">
        <f t="array" ref="D803">_xlfn.IFS(C803&lt;17,"Muito abaixo do peso",C803&lt;=18.5,"Abaixo do peso",C803&lt;=24.9,"Peso normal",C803&lt;=29.9,"Sobrepeso",C803&lt;=34.9,"Obesidade Grau 1",C803&lt;=39.9,"Obesidade Grau 2",C803&gt;39.9,"Obesidade Grau 3")</f>
        <v>Obesidade Grau 2</v>
      </c>
      <c r="E803">
        <v>0</v>
      </c>
      <c r="F803" t="s">
        <v>10</v>
      </c>
      <c r="G803">
        <f>IF(Tabela1[[#This Row],[Fumante]]="Sim",1,0)</f>
        <v>0</v>
      </c>
      <c r="H803" t="s">
        <v>11</v>
      </c>
      <c r="I803" s="1">
        <v>1431.38463</v>
      </c>
    </row>
    <row r="804" spans="1:9" x14ac:dyDescent="0.2">
      <c r="A804">
        <v>21</v>
      </c>
      <c r="B804" t="s">
        <v>8</v>
      </c>
      <c r="C804" s="3">
        <v>22.3</v>
      </c>
      <c r="D804" s="3" t="str" cm="1">
        <f t="array" ref="D804">_xlfn.IFS(C804&lt;17,"Muito abaixo do peso",C804&lt;=18.5,"Abaixo do peso",C804&lt;=24.9,"Peso normal",C804&lt;=29.9,"Sobrepeso",C804&lt;=34.9,"Obesidade Grau 1",C804&lt;=39.9,"Obesidade Grau 2",C804&gt;39.9,"Obesidade Grau 3")</f>
        <v>Peso normal</v>
      </c>
      <c r="E804">
        <v>1</v>
      </c>
      <c r="F804" t="s">
        <v>10</v>
      </c>
      <c r="G804">
        <f>IF(Tabela1[[#This Row],[Fumante]]="Sim",1,0)</f>
        <v>0</v>
      </c>
      <c r="H804" t="s">
        <v>12</v>
      </c>
      <c r="I804" s="1">
        <v>210.30799999999999</v>
      </c>
    </row>
    <row r="805" spans="1:9" x14ac:dyDescent="0.2">
      <c r="A805">
        <v>18</v>
      </c>
      <c r="B805" t="s">
        <v>7</v>
      </c>
      <c r="C805" s="3">
        <v>42.24</v>
      </c>
      <c r="D805" s="3" t="str" cm="1">
        <f t="array" ref="D805">_xlfn.IFS(C805&lt;17,"Muito abaixo do peso",C805&lt;=18.5,"Abaixo do peso",C805&lt;=24.9,"Peso normal",C805&lt;=29.9,"Sobrepeso",C805&lt;=34.9,"Obesidade Grau 1",C805&lt;=39.9,"Obesidade Grau 2",C805&gt;39.9,"Obesidade Grau 3")</f>
        <v>Obesidade Grau 3</v>
      </c>
      <c r="E805">
        <v>0</v>
      </c>
      <c r="F805" t="s">
        <v>9</v>
      </c>
      <c r="G805">
        <f>IF(Tabela1[[#This Row],[Fumante]]="Sim",1,0)</f>
        <v>1</v>
      </c>
      <c r="H805" t="s">
        <v>11</v>
      </c>
      <c r="I805" s="1">
        <v>3879.2685599999995</v>
      </c>
    </row>
    <row r="806" spans="1:9" x14ac:dyDescent="0.2">
      <c r="A806">
        <v>23</v>
      </c>
      <c r="B806" t="s">
        <v>8</v>
      </c>
      <c r="C806" s="3">
        <v>26.51</v>
      </c>
      <c r="D806" s="3" t="str" cm="1">
        <f t="array" ref="D806">_xlfn.IFS(C806&lt;17,"Muito abaixo do peso",C806&lt;=18.5,"Abaixo do peso",C806&lt;=24.9,"Peso normal",C806&lt;=29.9,"Sobrepeso",C806&lt;=34.9,"Obesidade Grau 1",C806&lt;=39.9,"Obesidade Grau 2",C806&gt;39.9,"Obesidade Grau 3")</f>
        <v>Sobrepeso</v>
      </c>
      <c r="E806">
        <v>0</v>
      </c>
      <c r="F806" t="s">
        <v>10</v>
      </c>
      <c r="G806">
        <f>IF(Tabela1[[#This Row],[Fumante]]="Sim",1,0)</f>
        <v>0</v>
      </c>
      <c r="H806" t="s">
        <v>11</v>
      </c>
      <c r="I806" s="1">
        <v>181.58759000000001</v>
      </c>
    </row>
    <row r="807" spans="1:9" x14ac:dyDescent="0.2">
      <c r="A807">
        <v>45</v>
      </c>
      <c r="B807" t="s">
        <v>7</v>
      </c>
      <c r="C807" s="3">
        <v>35.814999999999998</v>
      </c>
      <c r="D807" s="3" t="str" cm="1">
        <f t="array" ref="D807">_xlfn.IFS(C807&lt;17,"Muito abaixo do peso",C807&lt;=18.5,"Abaixo do peso",C807&lt;=24.9,"Peso normal",C807&lt;=29.9,"Sobrepeso",C807&lt;=34.9,"Obesidade Grau 1",C807&lt;=39.9,"Obesidade Grau 2",C807&gt;39.9,"Obesidade Grau 3")</f>
        <v>Obesidade Grau 2</v>
      </c>
      <c r="E807">
        <v>0</v>
      </c>
      <c r="F807" t="s">
        <v>10</v>
      </c>
      <c r="G807">
        <f>IF(Tabela1[[#This Row],[Fumante]]="Sim",1,0)</f>
        <v>0</v>
      </c>
      <c r="H807" t="s">
        <v>13</v>
      </c>
      <c r="I807" s="1">
        <v>773.18578500000001</v>
      </c>
    </row>
    <row r="808" spans="1:9" x14ac:dyDescent="0.2">
      <c r="A808">
        <v>40</v>
      </c>
      <c r="B808" t="s">
        <v>7</v>
      </c>
      <c r="C808" s="3">
        <v>41.42</v>
      </c>
      <c r="D808" s="3" t="str" cm="1">
        <f t="array" ref="D808">_xlfn.IFS(C808&lt;17,"Muito abaixo do peso",C808&lt;=18.5,"Abaixo do peso",C808&lt;=24.9,"Peso normal",C808&lt;=29.9,"Sobrepeso",C808&lt;=34.9,"Obesidade Grau 1",C808&lt;=39.9,"Obesidade Grau 2",C808&gt;39.9,"Obesidade Grau 3")</f>
        <v>Obesidade Grau 3</v>
      </c>
      <c r="E808">
        <v>1</v>
      </c>
      <c r="F808" t="s">
        <v>10</v>
      </c>
      <c r="G808">
        <f>IF(Tabela1[[#This Row],[Fumante]]="Sim",1,0)</f>
        <v>0</v>
      </c>
      <c r="H808" t="s">
        <v>13</v>
      </c>
      <c r="I808" s="1">
        <v>2847.673499</v>
      </c>
    </row>
    <row r="809" spans="1:9" x14ac:dyDescent="0.2">
      <c r="A809">
        <v>19</v>
      </c>
      <c r="B809" t="s">
        <v>7</v>
      </c>
      <c r="C809" s="3">
        <v>36.575000000000003</v>
      </c>
      <c r="D809" s="3" t="str" cm="1">
        <f t="array" ref="D809">_xlfn.IFS(C809&lt;17,"Muito abaixo do peso",C809&lt;=18.5,"Abaixo do peso",C809&lt;=24.9,"Peso normal",C809&lt;=29.9,"Sobrepeso",C809&lt;=34.9,"Obesidade Grau 1",C809&lt;=39.9,"Obesidade Grau 2",C809&gt;39.9,"Obesidade Grau 3")</f>
        <v>Obesidade Grau 2</v>
      </c>
      <c r="E809">
        <v>0</v>
      </c>
      <c r="F809" t="s">
        <v>10</v>
      </c>
      <c r="G809">
        <f>IF(Tabela1[[#This Row],[Fumante]]="Sim",1,0)</f>
        <v>0</v>
      </c>
      <c r="H809" t="s">
        <v>13</v>
      </c>
      <c r="I809" s="1">
        <v>213.68822500000002</v>
      </c>
    </row>
    <row r="810" spans="1:9" x14ac:dyDescent="0.2">
      <c r="A810">
        <v>18</v>
      </c>
      <c r="B810" t="s">
        <v>8</v>
      </c>
      <c r="C810" s="3">
        <v>30.14</v>
      </c>
      <c r="D810" s="3" t="str" cm="1">
        <f t="array" ref="D810">_xlfn.IFS(C810&lt;17,"Muito abaixo do peso",C810&lt;=18.5,"Abaixo do peso",C810&lt;=24.9,"Peso normal",C810&lt;=29.9,"Sobrepeso",C810&lt;=34.9,"Obesidade Grau 1",C810&lt;=39.9,"Obesidade Grau 2",C810&gt;39.9,"Obesidade Grau 3")</f>
        <v>Obesidade Grau 1</v>
      </c>
      <c r="E810">
        <v>0</v>
      </c>
      <c r="F810" t="s">
        <v>10</v>
      </c>
      <c r="G810">
        <f>IF(Tabela1[[#This Row],[Fumante]]="Sim",1,0)</f>
        <v>0</v>
      </c>
      <c r="H810" t="s">
        <v>11</v>
      </c>
      <c r="I810" s="1">
        <v>113.15065999999999</v>
      </c>
    </row>
    <row r="811" spans="1:9" x14ac:dyDescent="0.2">
      <c r="A811">
        <v>25</v>
      </c>
      <c r="B811" t="s">
        <v>8</v>
      </c>
      <c r="C811" s="3">
        <v>25.84</v>
      </c>
      <c r="D811" s="3" t="str" cm="1">
        <f t="array" ref="D811">_xlfn.IFS(C811&lt;17,"Muito abaixo do peso",C811&lt;=18.5,"Abaixo do peso",C811&lt;=24.9,"Peso normal",C811&lt;=29.9,"Sobrepeso",C811&lt;=34.9,"Obesidade Grau 1",C811&lt;=39.9,"Obesidade Grau 2",C811&gt;39.9,"Obesidade Grau 3")</f>
        <v>Sobrepeso</v>
      </c>
      <c r="E811">
        <v>1</v>
      </c>
      <c r="F811" t="s">
        <v>10</v>
      </c>
      <c r="G811">
        <f>IF(Tabela1[[#This Row],[Fumante]]="Sim",1,0)</f>
        <v>0</v>
      </c>
      <c r="H811" t="s">
        <v>14</v>
      </c>
      <c r="I811" s="1">
        <v>330.97926000000001</v>
      </c>
    </row>
    <row r="812" spans="1:9" x14ac:dyDescent="0.2">
      <c r="A812">
        <v>46</v>
      </c>
      <c r="B812" t="s">
        <v>7</v>
      </c>
      <c r="C812" s="3">
        <v>30.8</v>
      </c>
      <c r="D812" s="3" t="str" cm="1">
        <f t="array" ref="D812">_xlfn.IFS(C812&lt;17,"Muito abaixo do peso",C812&lt;=18.5,"Abaixo do peso",C812&lt;=24.9,"Peso normal",C812&lt;=29.9,"Sobrepeso",C812&lt;=34.9,"Obesidade Grau 1",C812&lt;=39.9,"Obesidade Grau 2",C812&gt;39.9,"Obesidade Grau 3")</f>
        <v>Obesidade Grau 1</v>
      </c>
      <c r="E812">
        <v>3</v>
      </c>
      <c r="F812" t="s">
        <v>10</v>
      </c>
      <c r="G812">
        <f>IF(Tabela1[[#This Row],[Fumante]]="Sim",1,0)</f>
        <v>0</v>
      </c>
      <c r="H812" t="s">
        <v>12</v>
      </c>
      <c r="I812" s="1">
        <v>941.49199999999996</v>
      </c>
    </row>
    <row r="813" spans="1:9" x14ac:dyDescent="0.2">
      <c r="A813">
        <v>33</v>
      </c>
      <c r="B813" t="s">
        <v>7</v>
      </c>
      <c r="C813" s="3">
        <v>42.94</v>
      </c>
      <c r="D813" s="3" t="str" cm="1">
        <f t="array" ref="D813">_xlfn.IFS(C813&lt;17,"Muito abaixo do peso",C813&lt;=18.5,"Abaixo do peso",C813&lt;=24.9,"Peso normal",C813&lt;=29.9,"Sobrepeso",C813&lt;=34.9,"Obesidade Grau 1",C813&lt;=39.9,"Obesidade Grau 2",C813&gt;39.9,"Obesidade Grau 3")</f>
        <v>Obesidade Grau 3</v>
      </c>
      <c r="E813">
        <v>3</v>
      </c>
      <c r="F813" t="s">
        <v>10</v>
      </c>
      <c r="G813">
        <f>IF(Tabela1[[#This Row],[Fumante]]="Sim",1,0)</f>
        <v>0</v>
      </c>
      <c r="H813" t="s">
        <v>13</v>
      </c>
      <c r="I813" s="1">
        <v>636.09935999999993</v>
      </c>
    </row>
    <row r="814" spans="1:9" x14ac:dyDescent="0.2">
      <c r="A814">
        <v>54</v>
      </c>
      <c r="B814" t="s">
        <v>8</v>
      </c>
      <c r="C814" s="3">
        <v>21.01</v>
      </c>
      <c r="D814" s="3" t="str" cm="1">
        <f t="array" ref="D814">_xlfn.IFS(C814&lt;17,"Muito abaixo do peso",C814&lt;=18.5,"Abaixo do peso",C814&lt;=24.9,"Peso normal",C814&lt;=29.9,"Sobrepeso",C814&lt;=34.9,"Obesidade Grau 1",C814&lt;=39.9,"Obesidade Grau 2",C814&gt;39.9,"Obesidade Grau 3")</f>
        <v>Peso normal</v>
      </c>
      <c r="E814">
        <v>2</v>
      </c>
      <c r="F814" t="s">
        <v>10</v>
      </c>
      <c r="G814">
        <f>IF(Tabela1[[#This Row],[Fumante]]="Sim",1,0)</f>
        <v>0</v>
      </c>
      <c r="H814" t="s">
        <v>11</v>
      </c>
      <c r="I814" s="1">
        <v>1101.3711900000001</v>
      </c>
    </row>
    <row r="815" spans="1:9" x14ac:dyDescent="0.2">
      <c r="A815">
        <v>28</v>
      </c>
      <c r="B815" t="s">
        <v>8</v>
      </c>
      <c r="C815" s="3">
        <v>22.515000000000001</v>
      </c>
      <c r="D815" s="3" t="str" cm="1">
        <f t="array" ref="D815">_xlfn.IFS(C815&lt;17,"Muito abaixo do peso",C815&lt;=18.5,"Abaixo do peso",C815&lt;=24.9,"Peso normal",C815&lt;=29.9,"Sobrepeso",C815&lt;=34.9,"Obesidade Grau 1",C815&lt;=39.9,"Obesidade Grau 2",C815&gt;39.9,"Obesidade Grau 3")</f>
        <v>Peso normal</v>
      </c>
      <c r="E815">
        <v>2</v>
      </c>
      <c r="F815" t="s">
        <v>10</v>
      </c>
      <c r="G815">
        <f>IF(Tabela1[[#This Row],[Fumante]]="Sim",1,0)</f>
        <v>0</v>
      </c>
      <c r="H815" t="s">
        <v>14</v>
      </c>
      <c r="I815" s="1">
        <v>442.88878499999998</v>
      </c>
    </row>
    <row r="816" spans="1:9" x14ac:dyDescent="0.2">
      <c r="A816">
        <v>36</v>
      </c>
      <c r="B816" t="s">
        <v>8</v>
      </c>
      <c r="C816" s="3">
        <v>34.43</v>
      </c>
      <c r="D816" s="3" t="str" cm="1">
        <f t="array" ref="D816">_xlfn.IFS(C816&lt;17,"Muito abaixo do peso",C816&lt;=18.5,"Abaixo do peso",C816&lt;=24.9,"Peso normal",C816&lt;=29.9,"Sobrepeso",C816&lt;=34.9,"Obesidade Grau 1",C816&lt;=39.9,"Obesidade Grau 2",C816&gt;39.9,"Obesidade Grau 3")</f>
        <v>Obesidade Grau 1</v>
      </c>
      <c r="E816">
        <v>2</v>
      </c>
      <c r="F816" t="s">
        <v>10</v>
      </c>
      <c r="G816">
        <f>IF(Tabela1[[#This Row],[Fumante]]="Sim",1,0)</f>
        <v>0</v>
      </c>
      <c r="H816" t="s">
        <v>11</v>
      </c>
      <c r="I816" s="1">
        <v>558.43056999999999</v>
      </c>
    </row>
    <row r="817" spans="1:9" x14ac:dyDescent="0.2">
      <c r="A817">
        <v>20</v>
      </c>
      <c r="B817" t="s">
        <v>7</v>
      </c>
      <c r="C817" s="3">
        <v>31.46</v>
      </c>
      <c r="D817" s="3" t="str" cm="1">
        <f t="array" ref="D817">_xlfn.IFS(C817&lt;17,"Muito abaixo do peso",C817&lt;=18.5,"Abaixo do peso",C817&lt;=24.9,"Peso normal",C817&lt;=29.9,"Sobrepeso",C817&lt;=34.9,"Obesidade Grau 1",C817&lt;=39.9,"Obesidade Grau 2",C817&gt;39.9,"Obesidade Grau 3")</f>
        <v>Obesidade Grau 1</v>
      </c>
      <c r="E817">
        <v>0</v>
      </c>
      <c r="F817" t="s">
        <v>10</v>
      </c>
      <c r="G817">
        <f>IF(Tabela1[[#This Row],[Fumante]]="Sim",1,0)</f>
        <v>0</v>
      </c>
      <c r="H817" t="s">
        <v>11</v>
      </c>
      <c r="I817" s="1">
        <v>187.79293999999999</v>
      </c>
    </row>
    <row r="818" spans="1:9" x14ac:dyDescent="0.2">
      <c r="A818">
        <v>24</v>
      </c>
      <c r="B818" t="s">
        <v>7</v>
      </c>
      <c r="C818" s="3">
        <v>24.225000000000001</v>
      </c>
      <c r="D818" s="3" t="str" cm="1">
        <f t="array" ref="D818">_xlfn.IFS(C818&lt;17,"Muito abaixo do peso",C818&lt;=18.5,"Abaixo do peso",C818&lt;=24.9,"Peso normal",C818&lt;=29.9,"Sobrepeso",C818&lt;=34.9,"Obesidade Grau 1",C818&lt;=39.9,"Obesidade Grau 2",C818&gt;39.9,"Obesidade Grau 3")</f>
        <v>Peso normal</v>
      </c>
      <c r="E818">
        <v>0</v>
      </c>
      <c r="F818" t="s">
        <v>10</v>
      </c>
      <c r="G818">
        <f>IF(Tabela1[[#This Row],[Fumante]]="Sim",1,0)</f>
        <v>0</v>
      </c>
      <c r="H818" t="s">
        <v>13</v>
      </c>
      <c r="I818" s="1">
        <v>284.27607499999999</v>
      </c>
    </row>
    <row r="819" spans="1:9" x14ac:dyDescent="0.2">
      <c r="A819">
        <v>23</v>
      </c>
      <c r="B819" t="s">
        <v>8</v>
      </c>
      <c r="C819" s="3">
        <v>37.1</v>
      </c>
      <c r="D819" s="3" t="str" cm="1">
        <f t="array" ref="D819">_xlfn.IFS(C819&lt;17,"Muito abaixo do peso",C819&lt;=18.5,"Abaixo do peso",C819&lt;=24.9,"Peso normal",C819&lt;=29.9,"Sobrepeso",C819&lt;=34.9,"Obesidade Grau 1",C819&lt;=39.9,"Obesidade Grau 2",C819&gt;39.9,"Obesidade Grau 3")</f>
        <v>Obesidade Grau 2</v>
      </c>
      <c r="E819">
        <v>3</v>
      </c>
      <c r="F819" t="s">
        <v>10</v>
      </c>
      <c r="G819">
        <f>IF(Tabela1[[#This Row],[Fumante]]="Sim",1,0)</f>
        <v>0</v>
      </c>
      <c r="H819" t="s">
        <v>12</v>
      </c>
      <c r="I819" s="1">
        <v>359.75959999999998</v>
      </c>
    </row>
    <row r="820" spans="1:9" x14ac:dyDescent="0.2">
      <c r="A820">
        <v>47</v>
      </c>
      <c r="B820" t="s">
        <v>7</v>
      </c>
      <c r="C820" s="3">
        <v>26.125</v>
      </c>
      <c r="D820" s="3" t="str" cm="1">
        <f t="array" ref="D820">_xlfn.IFS(C820&lt;17,"Muito abaixo do peso",C820&lt;=18.5,"Abaixo do peso",C820&lt;=24.9,"Peso normal",C820&lt;=29.9,"Sobrepeso",C820&lt;=34.9,"Obesidade Grau 1",C820&lt;=39.9,"Obesidade Grau 2",C820&gt;39.9,"Obesidade Grau 3")</f>
        <v>Sobrepeso</v>
      </c>
      <c r="E820">
        <v>1</v>
      </c>
      <c r="F820" t="s">
        <v>9</v>
      </c>
      <c r="G820">
        <f>IF(Tabela1[[#This Row],[Fumante]]="Sim",1,0)</f>
        <v>1</v>
      </c>
      <c r="H820" t="s">
        <v>14</v>
      </c>
      <c r="I820" s="1">
        <v>2340.1305750000001</v>
      </c>
    </row>
    <row r="821" spans="1:9" x14ac:dyDescent="0.2">
      <c r="A821">
        <v>33</v>
      </c>
      <c r="B821" t="s">
        <v>7</v>
      </c>
      <c r="C821" s="3">
        <v>35.53</v>
      </c>
      <c r="D821" s="3" t="str" cm="1">
        <f t="array" ref="D821">_xlfn.IFS(C821&lt;17,"Muito abaixo do peso",C821&lt;=18.5,"Abaixo do peso",C821&lt;=24.9,"Peso normal",C821&lt;=29.9,"Sobrepeso",C821&lt;=34.9,"Obesidade Grau 1",C821&lt;=39.9,"Obesidade Grau 2",C821&gt;39.9,"Obesidade Grau 3")</f>
        <v>Obesidade Grau 2</v>
      </c>
      <c r="E821">
        <v>0</v>
      </c>
      <c r="F821" t="s">
        <v>9</v>
      </c>
      <c r="G821">
        <f>IF(Tabela1[[#This Row],[Fumante]]="Sim",1,0)</f>
        <v>1</v>
      </c>
      <c r="H821" t="s">
        <v>13</v>
      </c>
      <c r="I821" s="1">
        <v>5513.5402090000007</v>
      </c>
    </row>
    <row r="822" spans="1:9" x14ac:dyDescent="0.2">
      <c r="A822">
        <v>45</v>
      </c>
      <c r="B822" t="s">
        <v>8</v>
      </c>
      <c r="C822" s="3">
        <v>33.700000000000003</v>
      </c>
      <c r="D822" s="3" t="str" cm="1">
        <f t="array" ref="D822">_xlfn.IFS(C822&lt;17,"Muito abaixo do peso",C822&lt;=18.5,"Abaixo do peso",C822&lt;=24.9,"Peso normal",C822&lt;=29.9,"Sobrepeso",C822&lt;=34.9,"Obesidade Grau 1",C822&lt;=39.9,"Obesidade Grau 2",C822&gt;39.9,"Obesidade Grau 3")</f>
        <v>Obesidade Grau 1</v>
      </c>
      <c r="E822">
        <v>1</v>
      </c>
      <c r="F822" t="s">
        <v>10</v>
      </c>
      <c r="G822">
        <f>IF(Tabela1[[#This Row],[Fumante]]="Sim",1,0)</f>
        <v>0</v>
      </c>
      <c r="H822" t="s">
        <v>12</v>
      </c>
      <c r="I822" s="1">
        <v>744.59179999999992</v>
      </c>
    </row>
    <row r="823" spans="1:9" x14ac:dyDescent="0.2">
      <c r="A823">
        <v>26</v>
      </c>
      <c r="B823" t="s">
        <v>8</v>
      </c>
      <c r="C823" s="3">
        <v>17.670000000000002</v>
      </c>
      <c r="D823" s="3" t="str" cm="1">
        <f t="array" ref="D823">_xlfn.IFS(C823&lt;17,"Muito abaixo do peso",C823&lt;=18.5,"Abaixo do peso",C823&lt;=24.9,"Peso normal",C823&lt;=29.9,"Sobrepeso",C823&lt;=34.9,"Obesidade Grau 1",C823&lt;=39.9,"Obesidade Grau 2",C823&gt;39.9,"Obesidade Grau 3")</f>
        <v>Abaixo do peso</v>
      </c>
      <c r="E823">
        <v>0</v>
      </c>
      <c r="F823" t="s">
        <v>10</v>
      </c>
      <c r="G823">
        <f>IF(Tabela1[[#This Row],[Fumante]]="Sim",1,0)</f>
        <v>0</v>
      </c>
      <c r="H823" t="s">
        <v>13</v>
      </c>
      <c r="I823" s="1">
        <v>268.09493000000003</v>
      </c>
    </row>
    <row r="824" spans="1:9" x14ac:dyDescent="0.2">
      <c r="A824">
        <v>18</v>
      </c>
      <c r="B824" t="s">
        <v>7</v>
      </c>
      <c r="C824" s="3">
        <v>31.13</v>
      </c>
      <c r="D824" s="3" t="str" cm="1">
        <f t="array" ref="D824">_xlfn.IFS(C824&lt;17,"Muito abaixo do peso",C824&lt;=18.5,"Abaixo do peso",C824&lt;=24.9,"Peso normal",C824&lt;=29.9,"Sobrepeso",C824&lt;=34.9,"Obesidade Grau 1",C824&lt;=39.9,"Obesidade Grau 2",C824&gt;39.9,"Obesidade Grau 3")</f>
        <v>Obesidade Grau 1</v>
      </c>
      <c r="E824">
        <v>0</v>
      </c>
      <c r="F824" t="s">
        <v>10</v>
      </c>
      <c r="G824">
        <f>IF(Tabela1[[#This Row],[Fumante]]="Sim",1,0)</f>
        <v>0</v>
      </c>
      <c r="H824" t="s">
        <v>11</v>
      </c>
      <c r="I824" s="1">
        <v>162.18827000000002</v>
      </c>
    </row>
    <row r="825" spans="1:9" x14ac:dyDescent="0.2">
      <c r="A825">
        <v>44</v>
      </c>
      <c r="B825" t="s">
        <v>7</v>
      </c>
      <c r="C825" s="3">
        <v>29.81</v>
      </c>
      <c r="D825" s="3" t="str" cm="1">
        <f t="array" ref="D825">_xlfn.IFS(C825&lt;17,"Muito abaixo do peso",C825&lt;=18.5,"Abaixo do peso",C825&lt;=24.9,"Peso normal",C825&lt;=29.9,"Sobrepeso",C825&lt;=34.9,"Obesidade Grau 1",C825&lt;=39.9,"Obesidade Grau 2",C825&gt;39.9,"Obesidade Grau 3")</f>
        <v>Sobrepeso</v>
      </c>
      <c r="E825">
        <v>2</v>
      </c>
      <c r="F825" t="s">
        <v>10</v>
      </c>
      <c r="G825">
        <f>IF(Tabela1[[#This Row],[Fumante]]="Sim",1,0)</f>
        <v>0</v>
      </c>
      <c r="H825" t="s">
        <v>11</v>
      </c>
      <c r="I825" s="1">
        <v>821.92039</v>
      </c>
    </row>
    <row r="826" spans="1:9" x14ac:dyDescent="0.2">
      <c r="A826">
        <v>60</v>
      </c>
      <c r="B826" t="s">
        <v>8</v>
      </c>
      <c r="C826" s="3">
        <v>24.32</v>
      </c>
      <c r="D826" s="3" t="str" cm="1">
        <f t="array" ref="D826">_xlfn.IFS(C826&lt;17,"Muito abaixo do peso",C826&lt;=18.5,"Abaixo do peso",C826&lt;=24.9,"Peso normal",C826&lt;=29.9,"Sobrepeso",C826&lt;=34.9,"Obesidade Grau 1",C826&lt;=39.9,"Obesidade Grau 2",C826&gt;39.9,"Obesidade Grau 3")</f>
        <v>Peso normal</v>
      </c>
      <c r="E826">
        <v>0</v>
      </c>
      <c r="F826" t="s">
        <v>10</v>
      </c>
      <c r="G826">
        <f>IF(Tabela1[[#This Row],[Fumante]]="Sim",1,0)</f>
        <v>0</v>
      </c>
      <c r="H826" t="s">
        <v>13</v>
      </c>
      <c r="I826" s="1">
        <v>1252.3604799999998</v>
      </c>
    </row>
    <row r="827" spans="1:9" x14ac:dyDescent="0.2">
      <c r="A827">
        <v>64</v>
      </c>
      <c r="B827" t="s">
        <v>7</v>
      </c>
      <c r="C827" s="3">
        <v>31.824999999999999</v>
      </c>
      <c r="D827" s="3" t="str" cm="1">
        <f t="array" ref="D827">_xlfn.IFS(C827&lt;17,"Muito abaixo do peso",C827&lt;=18.5,"Abaixo do peso",C827&lt;=24.9,"Peso normal",C827&lt;=29.9,"Sobrepeso",C827&lt;=34.9,"Obesidade Grau 1",C827&lt;=39.9,"Obesidade Grau 2",C827&gt;39.9,"Obesidade Grau 3")</f>
        <v>Obesidade Grau 1</v>
      </c>
      <c r="E827">
        <v>2</v>
      </c>
      <c r="F827" t="s">
        <v>10</v>
      </c>
      <c r="G827">
        <f>IF(Tabela1[[#This Row],[Fumante]]="Sim",1,0)</f>
        <v>0</v>
      </c>
      <c r="H827" t="s">
        <v>14</v>
      </c>
      <c r="I827" s="1">
        <v>1606.908475</v>
      </c>
    </row>
    <row r="828" spans="1:9" x14ac:dyDescent="0.2">
      <c r="A828">
        <v>56</v>
      </c>
      <c r="B828" t="s">
        <v>8</v>
      </c>
      <c r="C828" s="3">
        <v>31.79</v>
      </c>
      <c r="D828" s="3" t="str" cm="1">
        <f t="array" ref="D828">_xlfn.IFS(C828&lt;17,"Muito abaixo do peso",C828&lt;=18.5,"Abaixo do peso",C828&lt;=24.9,"Peso normal",C828&lt;=29.9,"Sobrepeso",C828&lt;=34.9,"Obesidade Grau 1",C828&lt;=39.9,"Obesidade Grau 2",C828&gt;39.9,"Obesidade Grau 3")</f>
        <v>Obesidade Grau 1</v>
      </c>
      <c r="E828">
        <v>2</v>
      </c>
      <c r="F828" t="s">
        <v>9</v>
      </c>
      <c r="G828">
        <f>IF(Tabela1[[#This Row],[Fumante]]="Sim",1,0)</f>
        <v>1</v>
      </c>
      <c r="H828" t="s">
        <v>11</v>
      </c>
      <c r="I828" s="1">
        <v>4381.3866099999996</v>
      </c>
    </row>
    <row r="829" spans="1:9" x14ac:dyDescent="0.2">
      <c r="A829">
        <v>36</v>
      </c>
      <c r="B829" t="s">
        <v>8</v>
      </c>
      <c r="C829" s="3">
        <v>28.024999999999999</v>
      </c>
      <c r="D829" s="3" t="str" cm="1">
        <f t="array" ref="D829">_xlfn.IFS(C829&lt;17,"Muito abaixo do peso",C829&lt;=18.5,"Abaixo do peso",C829&lt;=24.9,"Peso normal",C829&lt;=29.9,"Sobrepeso",C829&lt;=34.9,"Obesidade Grau 1",C829&lt;=39.9,"Obesidade Grau 2",C829&gt;39.9,"Obesidade Grau 3")</f>
        <v>Sobrepeso</v>
      </c>
      <c r="E829">
        <v>1</v>
      </c>
      <c r="F829" t="s">
        <v>9</v>
      </c>
      <c r="G829">
        <f>IF(Tabela1[[#This Row],[Fumante]]="Sim",1,0)</f>
        <v>1</v>
      </c>
      <c r="H829" t="s">
        <v>14</v>
      </c>
      <c r="I829" s="1">
        <v>2077.3627750000001</v>
      </c>
    </row>
    <row r="830" spans="1:9" x14ac:dyDescent="0.2">
      <c r="A830">
        <v>41</v>
      </c>
      <c r="B830" t="s">
        <v>8</v>
      </c>
      <c r="C830" s="3">
        <v>30.78</v>
      </c>
      <c r="D830" s="3" t="str" cm="1">
        <f t="array" ref="D830">_xlfn.IFS(C830&lt;17,"Muito abaixo do peso",C830&lt;=18.5,"Abaixo do peso",C830&lt;=24.9,"Peso normal",C830&lt;=29.9,"Sobrepeso",C830&lt;=34.9,"Obesidade Grau 1",C830&lt;=39.9,"Obesidade Grau 2",C830&gt;39.9,"Obesidade Grau 3")</f>
        <v>Obesidade Grau 1</v>
      </c>
      <c r="E830">
        <v>3</v>
      </c>
      <c r="F830" t="s">
        <v>9</v>
      </c>
      <c r="G830">
        <f>IF(Tabela1[[#This Row],[Fumante]]="Sim",1,0)</f>
        <v>1</v>
      </c>
      <c r="H830" t="s">
        <v>14</v>
      </c>
      <c r="I830" s="1">
        <v>3959.7407200000002</v>
      </c>
    </row>
    <row r="831" spans="1:9" x14ac:dyDescent="0.2">
      <c r="A831">
        <v>39</v>
      </c>
      <c r="B831" t="s">
        <v>8</v>
      </c>
      <c r="C831" s="3">
        <v>21.85</v>
      </c>
      <c r="D831" s="3" t="str" cm="1">
        <f t="array" ref="D831">_xlfn.IFS(C831&lt;17,"Muito abaixo do peso",C831&lt;=18.5,"Abaixo do peso",C831&lt;=24.9,"Peso normal",C831&lt;=29.9,"Sobrepeso",C831&lt;=34.9,"Obesidade Grau 1",C831&lt;=39.9,"Obesidade Grau 2",C831&gt;39.9,"Obesidade Grau 3")</f>
        <v>Peso normal</v>
      </c>
      <c r="E831">
        <v>1</v>
      </c>
      <c r="F831" t="s">
        <v>10</v>
      </c>
      <c r="G831">
        <f>IF(Tabela1[[#This Row],[Fumante]]="Sim",1,0)</f>
        <v>0</v>
      </c>
      <c r="H831" t="s">
        <v>13</v>
      </c>
      <c r="I831" s="1">
        <v>611.74945000000002</v>
      </c>
    </row>
    <row r="832" spans="1:9" x14ac:dyDescent="0.2">
      <c r="A832">
        <v>63</v>
      </c>
      <c r="B832" t="s">
        <v>8</v>
      </c>
      <c r="C832" s="3">
        <v>33.1</v>
      </c>
      <c r="D832" s="3" t="str" cm="1">
        <f t="array" ref="D832">_xlfn.IFS(C832&lt;17,"Muito abaixo do peso",C832&lt;=18.5,"Abaixo do peso",C832&lt;=24.9,"Peso normal",C832&lt;=29.9,"Sobrepeso",C832&lt;=34.9,"Obesidade Grau 1",C832&lt;=39.9,"Obesidade Grau 2",C832&gt;39.9,"Obesidade Grau 3")</f>
        <v>Obesidade Grau 1</v>
      </c>
      <c r="E832">
        <v>0</v>
      </c>
      <c r="F832" t="s">
        <v>10</v>
      </c>
      <c r="G832">
        <f>IF(Tabela1[[#This Row],[Fumante]]="Sim",1,0)</f>
        <v>0</v>
      </c>
      <c r="H832" t="s">
        <v>12</v>
      </c>
      <c r="I832" s="1">
        <v>1339.3755999999998</v>
      </c>
    </row>
    <row r="833" spans="1:9" x14ac:dyDescent="0.2">
      <c r="A833">
        <v>36</v>
      </c>
      <c r="B833" t="s">
        <v>7</v>
      </c>
      <c r="C833" s="3">
        <v>25.84</v>
      </c>
      <c r="D833" s="3" t="str" cm="1">
        <f t="array" ref="D833">_xlfn.IFS(C833&lt;17,"Muito abaixo do peso",C833&lt;=18.5,"Abaixo do peso",C833&lt;=24.9,"Peso normal",C833&lt;=29.9,"Sobrepeso",C833&lt;=34.9,"Obesidade Grau 1",C833&lt;=39.9,"Obesidade Grau 2",C833&gt;39.9,"Obesidade Grau 3")</f>
        <v>Sobrepeso</v>
      </c>
      <c r="E833">
        <v>0</v>
      </c>
      <c r="F833" t="s">
        <v>10</v>
      </c>
      <c r="G833">
        <f>IF(Tabela1[[#This Row],[Fumante]]="Sim",1,0)</f>
        <v>0</v>
      </c>
      <c r="H833" t="s">
        <v>13</v>
      </c>
      <c r="I833" s="1">
        <v>526.63656000000003</v>
      </c>
    </row>
    <row r="834" spans="1:9" x14ac:dyDescent="0.2">
      <c r="A834">
        <v>28</v>
      </c>
      <c r="B834" t="s">
        <v>7</v>
      </c>
      <c r="C834" s="3">
        <v>23.844999999999999</v>
      </c>
      <c r="D834" s="3" t="str" cm="1">
        <f t="array" ref="D834">_xlfn.IFS(C834&lt;17,"Muito abaixo do peso",C834&lt;=18.5,"Abaixo do peso",C834&lt;=24.9,"Peso normal",C834&lt;=29.9,"Sobrepeso",C834&lt;=34.9,"Obesidade Grau 1",C834&lt;=39.9,"Obesidade Grau 2",C834&gt;39.9,"Obesidade Grau 3")</f>
        <v>Peso normal</v>
      </c>
      <c r="E834">
        <v>2</v>
      </c>
      <c r="F834" t="s">
        <v>10</v>
      </c>
      <c r="G834">
        <f>IF(Tabela1[[#This Row],[Fumante]]="Sim",1,0)</f>
        <v>0</v>
      </c>
      <c r="H834" t="s">
        <v>13</v>
      </c>
      <c r="I834" s="1">
        <v>471.97365499999995</v>
      </c>
    </row>
    <row r="835" spans="1:9" x14ac:dyDescent="0.2">
      <c r="A835">
        <v>58</v>
      </c>
      <c r="B835" t="s">
        <v>8</v>
      </c>
      <c r="C835" s="3">
        <v>34.39</v>
      </c>
      <c r="D835" s="3" t="str" cm="1">
        <f t="array" ref="D835">_xlfn.IFS(C835&lt;17,"Muito abaixo do peso",C835&lt;=18.5,"Abaixo do peso",C835&lt;=24.9,"Peso normal",C835&lt;=29.9,"Sobrepeso",C835&lt;=34.9,"Obesidade Grau 1",C835&lt;=39.9,"Obesidade Grau 2",C835&gt;39.9,"Obesidade Grau 3")</f>
        <v>Obesidade Grau 1</v>
      </c>
      <c r="E835">
        <v>0</v>
      </c>
      <c r="F835" t="s">
        <v>10</v>
      </c>
      <c r="G835">
        <f>IF(Tabela1[[#This Row],[Fumante]]="Sim",1,0)</f>
        <v>0</v>
      </c>
      <c r="H835" t="s">
        <v>13</v>
      </c>
      <c r="I835" s="1">
        <v>1174.3934100000001</v>
      </c>
    </row>
    <row r="836" spans="1:9" x14ac:dyDescent="0.2">
      <c r="A836">
        <v>36</v>
      </c>
      <c r="B836" t="s">
        <v>8</v>
      </c>
      <c r="C836" s="3">
        <v>33.82</v>
      </c>
      <c r="D836" s="3" t="str" cm="1">
        <f t="array" ref="D836">_xlfn.IFS(C836&lt;17,"Muito abaixo do peso",C836&lt;=18.5,"Abaixo do peso",C836&lt;=24.9,"Peso normal",C836&lt;=29.9,"Sobrepeso",C836&lt;=34.9,"Obesidade Grau 1",C836&lt;=39.9,"Obesidade Grau 2",C836&gt;39.9,"Obesidade Grau 3")</f>
        <v>Obesidade Grau 1</v>
      </c>
      <c r="E836">
        <v>1</v>
      </c>
      <c r="F836" t="s">
        <v>10</v>
      </c>
      <c r="G836">
        <f>IF(Tabela1[[#This Row],[Fumante]]="Sim",1,0)</f>
        <v>0</v>
      </c>
      <c r="H836" t="s">
        <v>13</v>
      </c>
      <c r="I836" s="1">
        <v>537.74577999999997</v>
      </c>
    </row>
    <row r="837" spans="1:9" x14ac:dyDescent="0.2">
      <c r="A837">
        <v>42</v>
      </c>
      <c r="B837" t="s">
        <v>8</v>
      </c>
      <c r="C837" s="3">
        <v>35.97</v>
      </c>
      <c r="D837" s="3" t="str" cm="1">
        <f t="array" ref="D837">_xlfn.IFS(C837&lt;17,"Muito abaixo do peso",C837&lt;=18.5,"Abaixo do peso",C837&lt;=24.9,"Peso normal",C837&lt;=29.9,"Sobrepeso",C837&lt;=34.9,"Obesidade Grau 1",C837&lt;=39.9,"Obesidade Grau 2",C837&gt;39.9,"Obesidade Grau 3")</f>
        <v>Obesidade Grau 2</v>
      </c>
      <c r="E837">
        <v>2</v>
      </c>
      <c r="F837" t="s">
        <v>10</v>
      </c>
      <c r="G837">
        <f>IF(Tabela1[[#This Row],[Fumante]]="Sim",1,0)</f>
        <v>0</v>
      </c>
      <c r="H837" t="s">
        <v>11</v>
      </c>
      <c r="I837" s="1">
        <v>716.03302999999994</v>
      </c>
    </row>
    <row r="838" spans="1:9" x14ac:dyDescent="0.2">
      <c r="A838">
        <v>36</v>
      </c>
      <c r="B838" t="s">
        <v>8</v>
      </c>
      <c r="C838" s="3">
        <v>31.5</v>
      </c>
      <c r="D838" s="3" t="str" cm="1">
        <f t="array" ref="D838">_xlfn.IFS(C838&lt;17,"Muito abaixo do peso",C838&lt;=18.5,"Abaixo do peso",C838&lt;=24.9,"Peso normal",C838&lt;=29.9,"Sobrepeso",C838&lt;=34.9,"Obesidade Grau 1",C838&lt;=39.9,"Obesidade Grau 2",C838&gt;39.9,"Obesidade Grau 3")</f>
        <v>Obesidade Grau 1</v>
      </c>
      <c r="E838">
        <v>0</v>
      </c>
      <c r="F838" t="s">
        <v>10</v>
      </c>
      <c r="G838">
        <f>IF(Tabela1[[#This Row],[Fumante]]="Sim",1,0)</f>
        <v>0</v>
      </c>
      <c r="H838" t="s">
        <v>12</v>
      </c>
      <c r="I838" s="1">
        <v>440.22329999999999</v>
      </c>
    </row>
    <row r="839" spans="1:9" x14ac:dyDescent="0.2">
      <c r="A839">
        <v>56</v>
      </c>
      <c r="B839" t="s">
        <v>7</v>
      </c>
      <c r="C839" s="3">
        <v>28.31</v>
      </c>
      <c r="D839" s="3" t="str" cm="1">
        <f t="array" ref="D839">_xlfn.IFS(C839&lt;17,"Muito abaixo do peso",C839&lt;=18.5,"Abaixo do peso",C839&lt;=24.9,"Peso normal",C839&lt;=29.9,"Sobrepeso",C839&lt;=34.9,"Obesidade Grau 1",C839&lt;=39.9,"Obesidade Grau 2",C839&gt;39.9,"Obesidade Grau 3")</f>
        <v>Sobrepeso</v>
      </c>
      <c r="E839">
        <v>0</v>
      </c>
      <c r="F839" t="s">
        <v>10</v>
      </c>
      <c r="G839">
        <f>IF(Tabela1[[#This Row],[Fumante]]="Sim",1,0)</f>
        <v>0</v>
      </c>
      <c r="H839" t="s">
        <v>14</v>
      </c>
      <c r="I839" s="1">
        <v>1165.77189</v>
      </c>
    </row>
    <row r="840" spans="1:9" x14ac:dyDescent="0.2">
      <c r="A840">
        <v>35</v>
      </c>
      <c r="B840" t="s">
        <v>7</v>
      </c>
      <c r="C840" s="3">
        <v>23.465</v>
      </c>
      <c r="D840" s="3" t="str" cm="1">
        <f t="array" ref="D840">_xlfn.IFS(C840&lt;17,"Muito abaixo do peso",C840&lt;=18.5,"Abaixo do peso",C840&lt;=24.9,"Peso normal",C840&lt;=29.9,"Sobrepeso",C840&lt;=34.9,"Obesidade Grau 1",C840&lt;=39.9,"Obesidade Grau 2",C840&gt;39.9,"Obesidade Grau 3")</f>
        <v>Peso normal</v>
      </c>
      <c r="E840">
        <v>2</v>
      </c>
      <c r="F840" t="s">
        <v>10</v>
      </c>
      <c r="G840">
        <f>IF(Tabela1[[#This Row],[Fumante]]="Sim",1,0)</f>
        <v>0</v>
      </c>
      <c r="H840" t="s">
        <v>14</v>
      </c>
      <c r="I840" s="1">
        <v>640.22913500000004</v>
      </c>
    </row>
    <row r="841" spans="1:9" x14ac:dyDescent="0.2">
      <c r="A841">
        <v>59</v>
      </c>
      <c r="B841" t="s">
        <v>7</v>
      </c>
      <c r="C841" s="3">
        <v>31.35</v>
      </c>
      <c r="D841" s="3" t="str" cm="1">
        <f t="array" ref="D841">_xlfn.IFS(C841&lt;17,"Muito abaixo do peso",C841&lt;=18.5,"Abaixo do peso",C841&lt;=24.9,"Peso normal",C841&lt;=29.9,"Sobrepeso",C841&lt;=34.9,"Obesidade Grau 1",C841&lt;=39.9,"Obesidade Grau 2",C841&gt;39.9,"Obesidade Grau 3")</f>
        <v>Obesidade Grau 1</v>
      </c>
      <c r="E841">
        <v>0</v>
      </c>
      <c r="F841" t="s">
        <v>10</v>
      </c>
      <c r="G841">
        <f>IF(Tabela1[[#This Row],[Fumante]]="Sim",1,0)</f>
        <v>0</v>
      </c>
      <c r="H841" t="s">
        <v>13</v>
      </c>
      <c r="I841" s="1">
        <v>1262.21795</v>
      </c>
    </row>
    <row r="842" spans="1:9" x14ac:dyDescent="0.2">
      <c r="A842">
        <v>21</v>
      </c>
      <c r="B842" t="s">
        <v>8</v>
      </c>
      <c r="C842" s="3">
        <v>31.1</v>
      </c>
      <c r="D842" s="3" t="str" cm="1">
        <f t="array" ref="D842">_xlfn.IFS(C842&lt;17,"Muito abaixo do peso",C842&lt;=18.5,"Abaixo do peso",C842&lt;=24.9,"Peso normal",C842&lt;=29.9,"Sobrepeso",C842&lt;=34.9,"Obesidade Grau 1",C842&lt;=39.9,"Obesidade Grau 2",C842&gt;39.9,"Obesidade Grau 3")</f>
        <v>Obesidade Grau 1</v>
      </c>
      <c r="E842">
        <v>0</v>
      </c>
      <c r="F842" t="s">
        <v>10</v>
      </c>
      <c r="G842">
        <f>IF(Tabela1[[#This Row],[Fumante]]="Sim",1,0)</f>
        <v>0</v>
      </c>
      <c r="H842" t="s">
        <v>12</v>
      </c>
      <c r="I842" s="1">
        <v>152.63119999999998</v>
      </c>
    </row>
    <row r="843" spans="1:9" x14ac:dyDescent="0.2">
      <c r="A843">
        <v>59</v>
      </c>
      <c r="B843" t="s">
        <v>8</v>
      </c>
      <c r="C843" s="3">
        <v>24.7</v>
      </c>
      <c r="D843" s="3" t="str" cm="1">
        <f t="array" ref="D843">_xlfn.IFS(C843&lt;17,"Muito abaixo do peso",C843&lt;=18.5,"Abaixo do peso",C843&lt;=24.9,"Peso normal",C843&lt;=29.9,"Sobrepeso",C843&lt;=34.9,"Obesidade Grau 1",C843&lt;=39.9,"Obesidade Grau 2",C843&gt;39.9,"Obesidade Grau 3")</f>
        <v>Peso normal</v>
      </c>
      <c r="E843">
        <v>0</v>
      </c>
      <c r="F843" t="s">
        <v>10</v>
      </c>
      <c r="G843">
        <f>IF(Tabela1[[#This Row],[Fumante]]="Sim",1,0)</f>
        <v>0</v>
      </c>
      <c r="H843" t="s">
        <v>14</v>
      </c>
      <c r="I843" s="1">
        <v>1232.3935999999999</v>
      </c>
    </row>
    <row r="844" spans="1:9" x14ac:dyDescent="0.2">
      <c r="A844">
        <v>23</v>
      </c>
      <c r="B844" t="s">
        <v>7</v>
      </c>
      <c r="C844" s="3">
        <v>32.78</v>
      </c>
      <c r="D844" s="3" t="str" cm="1">
        <f t="array" ref="D844">_xlfn.IFS(C844&lt;17,"Muito abaixo do peso",C844&lt;=18.5,"Abaixo do peso",C844&lt;=24.9,"Peso normal",C844&lt;=29.9,"Sobrepeso",C844&lt;=34.9,"Obesidade Grau 1",C844&lt;=39.9,"Obesidade Grau 2",C844&gt;39.9,"Obesidade Grau 3")</f>
        <v>Obesidade Grau 1</v>
      </c>
      <c r="E844">
        <v>2</v>
      </c>
      <c r="F844" t="s">
        <v>9</v>
      </c>
      <c r="G844">
        <f>IF(Tabela1[[#This Row],[Fumante]]="Sim",1,0)</f>
        <v>1</v>
      </c>
      <c r="H844" t="s">
        <v>11</v>
      </c>
      <c r="I844" s="1">
        <v>3602.1011200000003</v>
      </c>
    </row>
    <row r="845" spans="1:9" x14ac:dyDescent="0.2">
      <c r="A845">
        <v>57</v>
      </c>
      <c r="B845" t="s">
        <v>7</v>
      </c>
      <c r="C845" s="3">
        <v>29.81</v>
      </c>
      <c r="D845" s="3" t="str" cm="1">
        <f t="array" ref="D845">_xlfn.IFS(C845&lt;17,"Muito abaixo do peso",C845&lt;=18.5,"Abaixo do peso",C845&lt;=24.9,"Peso normal",C845&lt;=29.9,"Sobrepeso",C845&lt;=34.9,"Obesidade Grau 1",C845&lt;=39.9,"Obesidade Grau 2",C845&gt;39.9,"Obesidade Grau 3")</f>
        <v>Sobrepeso</v>
      </c>
      <c r="E845">
        <v>0</v>
      </c>
      <c r="F845" t="s">
        <v>9</v>
      </c>
      <c r="G845">
        <f>IF(Tabela1[[#This Row],[Fumante]]="Sim",1,0)</f>
        <v>1</v>
      </c>
      <c r="H845" t="s">
        <v>11</v>
      </c>
      <c r="I845" s="1">
        <v>2753.39129</v>
      </c>
    </row>
    <row r="846" spans="1:9" x14ac:dyDescent="0.2">
      <c r="A846">
        <v>53</v>
      </c>
      <c r="B846" t="s">
        <v>8</v>
      </c>
      <c r="C846" s="3">
        <v>30.495000000000001</v>
      </c>
      <c r="D846" s="3" t="str" cm="1">
        <f t="array" ref="D846">_xlfn.IFS(C846&lt;17,"Muito abaixo do peso",C846&lt;=18.5,"Abaixo do peso",C846&lt;=24.9,"Peso normal",C846&lt;=29.9,"Sobrepeso",C846&lt;=34.9,"Obesidade Grau 1",C846&lt;=39.9,"Obesidade Grau 2",C846&gt;39.9,"Obesidade Grau 3")</f>
        <v>Obesidade Grau 1</v>
      </c>
      <c r="E846">
        <v>0</v>
      </c>
      <c r="F846" t="s">
        <v>10</v>
      </c>
      <c r="G846">
        <f>IF(Tabela1[[#This Row],[Fumante]]="Sim",1,0)</f>
        <v>0</v>
      </c>
      <c r="H846" t="s">
        <v>14</v>
      </c>
      <c r="I846" s="1">
        <v>1007.2055050000001</v>
      </c>
    </row>
    <row r="847" spans="1:9" x14ac:dyDescent="0.2">
      <c r="A847">
        <v>60</v>
      </c>
      <c r="B847" t="s">
        <v>7</v>
      </c>
      <c r="C847" s="3">
        <v>32.450000000000003</v>
      </c>
      <c r="D847" s="3" t="str" cm="1">
        <f t="array" ref="D847">_xlfn.IFS(C847&lt;17,"Muito abaixo do peso",C847&lt;=18.5,"Abaixo do peso",C847&lt;=24.9,"Peso normal",C847&lt;=29.9,"Sobrepeso",C847&lt;=34.9,"Obesidade Grau 1",C847&lt;=39.9,"Obesidade Grau 2",C847&gt;39.9,"Obesidade Grau 3")</f>
        <v>Obesidade Grau 1</v>
      </c>
      <c r="E847">
        <v>0</v>
      </c>
      <c r="F847" t="s">
        <v>9</v>
      </c>
      <c r="G847">
        <f>IF(Tabela1[[#This Row],[Fumante]]="Sim",1,0)</f>
        <v>1</v>
      </c>
      <c r="H847" t="s">
        <v>11</v>
      </c>
      <c r="I847" s="1">
        <v>4500.8955499999993</v>
      </c>
    </row>
    <row r="848" spans="1:9" x14ac:dyDescent="0.2">
      <c r="A848">
        <v>51</v>
      </c>
      <c r="B848" t="s">
        <v>7</v>
      </c>
      <c r="C848" s="3">
        <v>34.200000000000003</v>
      </c>
      <c r="D848" s="3" t="str" cm="1">
        <f t="array" ref="D848">_xlfn.IFS(C848&lt;17,"Muito abaixo do peso",C848&lt;=18.5,"Abaixo do peso",C848&lt;=24.9,"Peso normal",C848&lt;=29.9,"Sobrepeso",C848&lt;=34.9,"Obesidade Grau 1",C848&lt;=39.9,"Obesidade Grau 2",C848&gt;39.9,"Obesidade Grau 3")</f>
        <v>Obesidade Grau 1</v>
      </c>
      <c r="E848">
        <v>1</v>
      </c>
      <c r="F848" t="s">
        <v>10</v>
      </c>
      <c r="G848">
        <f>IF(Tabela1[[#This Row],[Fumante]]="Sim",1,0)</f>
        <v>0</v>
      </c>
      <c r="H848" t="s">
        <v>12</v>
      </c>
      <c r="I848" s="1">
        <v>987.27009999999996</v>
      </c>
    </row>
    <row r="849" spans="1:9" x14ac:dyDescent="0.2">
      <c r="A849">
        <v>23</v>
      </c>
      <c r="B849" t="s">
        <v>8</v>
      </c>
      <c r="C849" s="3">
        <v>50.38</v>
      </c>
      <c r="D849" s="3" t="str" cm="1">
        <f t="array" ref="D849">_xlfn.IFS(C849&lt;17,"Muito abaixo do peso",C849&lt;=18.5,"Abaixo do peso",C849&lt;=24.9,"Peso normal",C849&lt;=29.9,"Sobrepeso",C849&lt;=34.9,"Obesidade Grau 1",C849&lt;=39.9,"Obesidade Grau 2",C849&gt;39.9,"Obesidade Grau 3")</f>
        <v>Obesidade Grau 3</v>
      </c>
      <c r="E849">
        <v>1</v>
      </c>
      <c r="F849" t="s">
        <v>10</v>
      </c>
      <c r="G849">
        <f>IF(Tabela1[[#This Row],[Fumante]]="Sim",1,0)</f>
        <v>0</v>
      </c>
      <c r="H849" t="s">
        <v>11</v>
      </c>
      <c r="I849" s="1">
        <v>243.80551999999997</v>
      </c>
    </row>
    <row r="850" spans="1:9" x14ac:dyDescent="0.2">
      <c r="A850">
        <v>27</v>
      </c>
      <c r="B850" t="s">
        <v>7</v>
      </c>
      <c r="C850" s="3">
        <v>24.1</v>
      </c>
      <c r="D850" s="3" t="str" cm="1">
        <f t="array" ref="D850">_xlfn.IFS(C850&lt;17,"Muito abaixo do peso",C850&lt;=18.5,"Abaixo do peso",C850&lt;=24.9,"Peso normal",C850&lt;=29.9,"Sobrepeso",C850&lt;=34.9,"Obesidade Grau 1",C850&lt;=39.9,"Obesidade Grau 2",C850&gt;39.9,"Obesidade Grau 3")</f>
        <v>Peso normal</v>
      </c>
      <c r="E850">
        <v>0</v>
      </c>
      <c r="F850" t="s">
        <v>10</v>
      </c>
      <c r="G850">
        <f>IF(Tabela1[[#This Row],[Fumante]]="Sim",1,0)</f>
        <v>0</v>
      </c>
      <c r="H850" t="s">
        <v>12</v>
      </c>
      <c r="I850" s="1">
        <v>297.4126</v>
      </c>
    </row>
    <row r="851" spans="1:9" x14ac:dyDescent="0.2">
      <c r="A851">
        <v>55</v>
      </c>
      <c r="B851" t="s">
        <v>8</v>
      </c>
      <c r="C851" s="3">
        <v>32.774999999999999</v>
      </c>
      <c r="D851" s="3" t="str" cm="1">
        <f t="array" ref="D851">_xlfn.IFS(C851&lt;17,"Muito abaixo do peso",C851&lt;=18.5,"Abaixo do peso",C851&lt;=24.9,"Peso normal",C851&lt;=29.9,"Sobrepeso",C851&lt;=34.9,"Obesidade Grau 1",C851&lt;=39.9,"Obesidade Grau 2",C851&gt;39.9,"Obesidade Grau 3")</f>
        <v>Obesidade Grau 1</v>
      </c>
      <c r="E851">
        <v>0</v>
      </c>
      <c r="F851" t="s">
        <v>10</v>
      </c>
      <c r="G851">
        <f>IF(Tabela1[[#This Row],[Fumante]]="Sim",1,0)</f>
        <v>0</v>
      </c>
      <c r="H851" t="s">
        <v>13</v>
      </c>
      <c r="I851" s="1">
        <v>1060.163225</v>
      </c>
    </row>
    <row r="852" spans="1:9" x14ac:dyDescent="0.2">
      <c r="A852">
        <v>37</v>
      </c>
      <c r="B852" t="s">
        <v>7</v>
      </c>
      <c r="C852" s="3">
        <v>30.78</v>
      </c>
      <c r="D852" s="3" t="str" cm="1">
        <f t="array" ref="D852">_xlfn.IFS(C852&lt;17,"Muito abaixo do peso",C852&lt;=18.5,"Abaixo do peso",C852&lt;=24.9,"Peso normal",C852&lt;=29.9,"Sobrepeso",C852&lt;=34.9,"Obesidade Grau 1",C852&lt;=39.9,"Obesidade Grau 2",C852&gt;39.9,"Obesidade Grau 3")</f>
        <v>Obesidade Grau 1</v>
      </c>
      <c r="E852">
        <v>0</v>
      </c>
      <c r="F852" t="s">
        <v>9</v>
      </c>
      <c r="G852">
        <f>IF(Tabela1[[#This Row],[Fumante]]="Sim",1,0)</f>
        <v>1</v>
      </c>
      <c r="H852" t="s">
        <v>14</v>
      </c>
      <c r="I852" s="1">
        <v>3727.01512</v>
      </c>
    </row>
    <row r="853" spans="1:9" x14ac:dyDescent="0.2">
      <c r="A853">
        <v>61</v>
      </c>
      <c r="B853" t="s">
        <v>8</v>
      </c>
      <c r="C853" s="3">
        <v>32.299999999999997</v>
      </c>
      <c r="D853" s="3" t="str" cm="1">
        <f t="array" ref="D853">_xlfn.IFS(C853&lt;17,"Muito abaixo do peso",C853&lt;=18.5,"Abaixo do peso",C853&lt;=24.9,"Peso normal",C853&lt;=29.9,"Sobrepeso",C853&lt;=34.9,"Obesidade Grau 1",C853&lt;=39.9,"Obesidade Grau 2",C853&gt;39.9,"Obesidade Grau 3")</f>
        <v>Obesidade Grau 1</v>
      </c>
      <c r="E853">
        <v>2</v>
      </c>
      <c r="F853" t="s">
        <v>10</v>
      </c>
      <c r="G853">
        <f>IF(Tabela1[[#This Row],[Fumante]]="Sim",1,0)</f>
        <v>0</v>
      </c>
      <c r="H853" t="s">
        <v>13</v>
      </c>
      <c r="I853" s="1">
        <v>1411.962</v>
      </c>
    </row>
    <row r="854" spans="1:9" x14ac:dyDescent="0.2">
      <c r="A854">
        <v>46</v>
      </c>
      <c r="B854" t="s">
        <v>7</v>
      </c>
      <c r="C854" s="3">
        <v>35.53</v>
      </c>
      <c r="D854" s="3" t="str" cm="1">
        <f t="array" ref="D854">_xlfn.IFS(C854&lt;17,"Muito abaixo do peso",C854&lt;=18.5,"Abaixo do peso",C854&lt;=24.9,"Peso normal",C854&lt;=29.9,"Sobrepeso",C854&lt;=34.9,"Obesidade Grau 1",C854&lt;=39.9,"Obesidade Grau 2",C854&gt;39.9,"Obesidade Grau 3")</f>
        <v>Obesidade Grau 2</v>
      </c>
      <c r="E854">
        <v>0</v>
      </c>
      <c r="F854" t="s">
        <v>9</v>
      </c>
      <c r="G854">
        <f>IF(Tabela1[[#This Row],[Fumante]]="Sim",1,0)</f>
        <v>1</v>
      </c>
      <c r="H854" t="s">
        <v>14</v>
      </c>
      <c r="I854" s="1">
        <v>4211.1664700000001</v>
      </c>
    </row>
    <row r="855" spans="1:9" x14ac:dyDescent="0.2">
      <c r="A855">
        <v>53</v>
      </c>
      <c r="B855" t="s">
        <v>7</v>
      </c>
      <c r="C855" s="3">
        <v>23.75</v>
      </c>
      <c r="D855" s="3" t="str" cm="1">
        <f t="array" ref="D855">_xlfn.IFS(C855&lt;17,"Muito abaixo do peso",C855&lt;=18.5,"Abaixo do peso",C855&lt;=24.9,"Peso normal",C855&lt;=29.9,"Sobrepeso",C855&lt;=34.9,"Obesidade Grau 1",C855&lt;=39.9,"Obesidade Grau 2",C855&gt;39.9,"Obesidade Grau 3")</f>
        <v>Peso normal</v>
      </c>
      <c r="E855">
        <v>2</v>
      </c>
      <c r="F855" t="s">
        <v>10</v>
      </c>
      <c r="G855">
        <f>IF(Tabela1[[#This Row],[Fumante]]="Sim",1,0)</f>
        <v>0</v>
      </c>
      <c r="H855" t="s">
        <v>14</v>
      </c>
      <c r="I855" s="1">
        <v>1172.96795</v>
      </c>
    </row>
    <row r="856" spans="1:9" x14ac:dyDescent="0.2">
      <c r="A856">
        <v>49</v>
      </c>
      <c r="B856" t="s">
        <v>7</v>
      </c>
      <c r="C856" s="3">
        <v>23.844999999999999</v>
      </c>
      <c r="D856" s="3" t="str" cm="1">
        <f t="array" ref="D856">_xlfn.IFS(C856&lt;17,"Muito abaixo do peso",C856&lt;=18.5,"Abaixo do peso",C856&lt;=24.9,"Peso normal",C856&lt;=29.9,"Sobrepeso",C856&lt;=34.9,"Obesidade Grau 1",C856&lt;=39.9,"Obesidade Grau 2",C856&gt;39.9,"Obesidade Grau 3")</f>
        <v>Peso normal</v>
      </c>
      <c r="E856">
        <v>3</v>
      </c>
      <c r="F856" t="s">
        <v>9</v>
      </c>
      <c r="G856">
        <f>IF(Tabela1[[#This Row],[Fumante]]="Sim",1,0)</f>
        <v>1</v>
      </c>
      <c r="H856" t="s">
        <v>14</v>
      </c>
      <c r="I856" s="1">
        <v>2410.6912550000002</v>
      </c>
    </row>
    <row r="857" spans="1:9" x14ac:dyDescent="0.2">
      <c r="A857">
        <v>20</v>
      </c>
      <c r="B857" t="s">
        <v>7</v>
      </c>
      <c r="C857" s="3">
        <v>29.6</v>
      </c>
      <c r="D857" s="3" t="str" cm="1">
        <f t="array" ref="D857">_xlfn.IFS(C857&lt;17,"Muito abaixo do peso",C857&lt;=18.5,"Abaixo do peso",C857&lt;=24.9,"Peso normal",C857&lt;=29.9,"Sobrepeso",C857&lt;=34.9,"Obesidade Grau 1",C857&lt;=39.9,"Obesidade Grau 2",C857&gt;39.9,"Obesidade Grau 3")</f>
        <v>Sobrepeso</v>
      </c>
      <c r="E857">
        <v>0</v>
      </c>
      <c r="F857" t="s">
        <v>10</v>
      </c>
      <c r="G857">
        <f>IF(Tabela1[[#This Row],[Fumante]]="Sim",1,0)</f>
        <v>0</v>
      </c>
      <c r="H857" t="s">
        <v>12</v>
      </c>
      <c r="I857" s="1">
        <v>187.53440000000001</v>
      </c>
    </row>
    <row r="858" spans="1:9" x14ac:dyDescent="0.2">
      <c r="A858">
        <v>48</v>
      </c>
      <c r="B858" t="s">
        <v>7</v>
      </c>
      <c r="C858" s="3">
        <v>33.11</v>
      </c>
      <c r="D858" s="3" t="str" cm="1">
        <f t="array" ref="D858">_xlfn.IFS(C858&lt;17,"Muito abaixo do peso",C858&lt;=18.5,"Abaixo do peso",C858&lt;=24.9,"Peso normal",C858&lt;=29.9,"Sobrepeso",C858&lt;=34.9,"Obesidade Grau 1",C858&lt;=39.9,"Obesidade Grau 2",C858&gt;39.9,"Obesidade Grau 3")</f>
        <v>Obesidade Grau 1</v>
      </c>
      <c r="E858">
        <v>0</v>
      </c>
      <c r="F858" t="s">
        <v>9</v>
      </c>
      <c r="G858">
        <f>IF(Tabela1[[#This Row],[Fumante]]="Sim",1,0)</f>
        <v>1</v>
      </c>
      <c r="H858" t="s">
        <v>11</v>
      </c>
      <c r="I858" s="1">
        <v>4097.4164900000005</v>
      </c>
    </row>
    <row r="859" spans="1:9" x14ac:dyDescent="0.2">
      <c r="A859">
        <v>25</v>
      </c>
      <c r="B859" t="s">
        <v>8</v>
      </c>
      <c r="C859" s="3">
        <v>24.13</v>
      </c>
      <c r="D859" s="3" t="str" cm="1">
        <f t="array" ref="D859">_xlfn.IFS(C859&lt;17,"Muito abaixo do peso",C859&lt;=18.5,"Abaixo do peso",C859&lt;=24.9,"Peso normal",C859&lt;=29.9,"Sobrepeso",C859&lt;=34.9,"Obesidade Grau 1",C859&lt;=39.9,"Obesidade Grau 2",C859&gt;39.9,"Obesidade Grau 3")</f>
        <v>Peso normal</v>
      </c>
      <c r="E859">
        <v>0</v>
      </c>
      <c r="F859" t="s">
        <v>9</v>
      </c>
      <c r="G859">
        <f>IF(Tabela1[[#This Row],[Fumante]]="Sim",1,0)</f>
        <v>1</v>
      </c>
      <c r="H859" t="s">
        <v>13</v>
      </c>
      <c r="I859" s="1">
        <v>1581.7985699999999</v>
      </c>
    </row>
    <row r="860" spans="1:9" x14ac:dyDescent="0.2">
      <c r="A860">
        <v>25</v>
      </c>
      <c r="B860" t="s">
        <v>7</v>
      </c>
      <c r="C860" s="3">
        <v>32.229999999999997</v>
      </c>
      <c r="D860" s="3" t="str" cm="1">
        <f t="array" ref="D860">_xlfn.IFS(C860&lt;17,"Muito abaixo do peso",C860&lt;=18.5,"Abaixo do peso",C860&lt;=24.9,"Peso normal",C860&lt;=29.9,"Sobrepeso",C860&lt;=34.9,"Obesidade Grau 1",C860&lt;=39.9,"Obesidade Grau 2",C860&gt;39.9,"Obesidade Grau 3")</f>
        <v>Obesidade Grau 1</v>
      </c>
      <c r="E860">
        <v>1</v>
      </c>
      <c r="F860" t="s">
        <v>10</v>
      </c>
      <c r="G860">
        <f>IF(Tabela1[[#This Row],[Fumante]]="Sim",1,0)</f>
        <v>0</v>
      </c>
      <c r="H860" t="s">
        <v>11</v>
      </c>
      <c r="I860" s="1">
        <v>1821.816139</v>
      </c>
    </row>
    <row r="861" spans="1:9" x14ac:dyDescent="0.2">
      <c r="A861">
        <v>57</v>
      </c>
      <c r="B861" t="s">
        <v>8</v>
      </c>
      <c r="C861" s="3">
        <v>28.1</v>
      </c>
      <c r="D861" s="3" t="str" cm="1">
        <f t="array" ref="D861">_xlfn.IFS(C861&lt;17,"Muito abaixo do peso",C861&lt;=18.5,"Abaixo do peso",C861&lt;=24.9,"Peso normal",C861&lt;=29.9,"Sobrepeso",C861&lt;=34.9,"Obesidade Grau 1",C861&lt;=39.9,"Obesidade Grau 2",C861&gt;39.9,"Obesidade Grau 3")</f>
        <v>Sobrepeso</v>
      </c>
      <c r="E861">
        <v>0</v>
      </c>
      <c r="F861" t="s">
        <v>10</v>
      </c>
      <c r="G861">
        <f>IF(Tabela1[[#This Row],[Fumante]]="Sim",1,0)</f>
        <v>0</v>
      </c>
      <c r="H861" t="s">
        <v>12</v>
      </c>
      <c r="I861" s="1">
        <v>1096.5445999999999</v>
      </c>
    </row>
    <row r="862" spans="1:9" x14ac:dyDescent="0.2">
      <c r="A862">
        <v>37</v>
      </c>
      <c r="B862" t="s">
        <v>7</v>
      </c>
      <c r="C862" s="3">
        <v>47.6</v>
      </c>
      <c r="D862" s="3" t="str" cm="1">
        <f t="array" ref="D862">_xlfn.IFS(C862&lt;17,"Muito abaixo do peso",C862&lt;=18.5,"Abaixo do peso",C862&lt;=24.9,"Peso normal",C862&lt;=29.9,"Sobrepeso",C862&lt;=34.9,"Obesidade Grau 1",C862&lt;=39.9,"Obesidade Grau 2",C862&gt;39.9,"Obesidade Grau 3")</f>
        <v>Obesidade Grau 3</v>
      </c>
      <c r="E862">
        <v>2</v>
      </c>
      <c r="F862" t="s">
        <v>9</v>
      </c>
      <c r="G862">
        <f>IF(Tabela1[[#This Row],[Fumante]]="Sim",1,0)</f>
        <v>1</v>
      </c>
      <c r="H862" t="s">
        <v>12</v>
      </c>
      <c r="I862" s="1">
        <v>4611.3510999999999</v>
      </c>
    </row>
    <row r="863" spans="1:9" x14ac:dyDescent="0.2">
      <c r="A863">
        <v>38</v>
      </c>
      <c r="B863" t="s">
        <v>7</v>
      </c>
      <c r="C863" s="3">
        <v>28</v>
      </c>
      <c r="D863" s="3" t="str" cm="1">
        <f t="array" ref="D863">_xlfn.IFS(C863&lt;17,"Muito abaixo do peso",C863&lt;=18.5,"Abaixo do peso",C863&lt;=24.9,"Peso normal",C863&lt;=29.9,"Sobrepeso",C863&lt;=34.9,"Obesidade Grau 1",C863&lt;=39.9,"Obesidade Grau 2",C863&gt;39.9,"Obesidade Grau 3")</f>
        <v>Sobrepeso</v>
      </c>
      <c r="E863">
        <v>3</v>
      </c>
      <c r="F863" t="s">
        <v>10</v>
      </c>
      <c r="G863">
        <f>IF(Tabela1[[#This Row],[Fumante]]="Sim",1,0)</f>
        <v>0</v>
      </c>
      <c r="H863" t="s">
        <v>12</v>
      </c>
      <c r="I863" s="1">
        <v>715.10919999999999</v>
      </c>
    </row>
    <row r="864" spans="1:9" x14ac:dyDescent="0.2">
      <c r="A864">
        <v>55</v>
      </c>
      <c r="B864" t="s">
        <v>7</v>
      </c>
      <c r="C864" s="3">
        <v>33.534999999999997</v>
      </c>
      <c r="D864" s="3" t="str" cm="1">
        <f t="array" ref="D864">_xlfn.IFS(C864&lt;17,"Muito abaixo do peso",C864&lt;=18.5,"Abaixo do peso",C864&lt;=24.9,"Peso normal",C864&lt;=29.9,"Sobrepeso",C864&lt;=34.9,"Obesidade Grau 1",C864&lt;=39.9,"Obesidade Grau 2",C864&gt;39.9,"Obesidade Grau 3")</f>
        <v>Obesidade Grau 1</v>
      </c>
      <c r="E864">
        <v>2</v>
      </c>
      <c r="F864" t="s">
        <v>10</v>
      </c>
      <c r="G864">
        <f>IF(Tabela1[[#This Row],[Fumante]]="Sim",1,0)</f>
        <v>0</v>
      </c>
      <c r="H864" t="s">
        <v>13</v>
      </c>
      <c r="I864" s="1">
        <v>1226.9688650000001</v>
      </c>
    </row>
    <row r="865" spans="1:9" x14ac:dyDescent="0.2">
      <c r="A865">
        <v>36</v>
      </c>
      <c r="B865" t="s">
        <v>7</v>
      </c>
      <c r="C865" s="3">
        <v>19.855</v>
      </c>
      <c r="D865" s="3" t="str" cm="1">
        <f t="array" ref="D865">_xlfn.IFS(C865&lt;17,"Muito abaixo do peso",C865&lt;=18.5,"Abaixo do peso",C865&lt;=24.9,"Peso normal",C865&lt;=29.9,"Sobrepeso",C865&lt;=34.9,"Obesidade Grau 1",C865&lt;=39.9,"Obesidade Grau 2",C865&gt;39.9,"Obesidade Grau 3")</f>
        <v>Peso normal</v>
      </c>
      <c r="E865">
        <v>0</v>
      </c>
      <c r="F865" t="s">
        <v>10</v>
      </c>
      <c r="G865">
        <f>IF(Tabela1[[#This Row],[Fumante]]="Sim",1,0)</f>
        <v>0</v>
      </c>
      <c r="H865" t="s">
        <v>14</v>
      </c>
      <c r="I865" s="1">
        <v>545.80464499999994</v>
      </c>
    </row>
    <row r="866" spans="1:9" x14ac:dyDescent="0.2">
      <c r="A866">
        <v>51</v>
      </c>
      <c r="B866" t="s">
        <v>8</v>
      </c>
      <c r="C866" s="3">
        <v>25.4</v>
      </c>
      <c r="D866" s="3" t="str" cm="1">
        <f t="array" ref="D866">_xlfn.IFS(C866&lt;17,"Muito abaixo do peso",C866&lt;=18.5,"Abaixo do peso",C866&lt;=24.9,"Peso normal",C866&lt;=29.9,"Sobrepeso",C866&lt;=34.9,"Obesidade Grau 1",C866&lt;=39.9,"Obesidade Grau 2",C866&gt;39.9,"Obesidade Grau 3")</f>
        <v>Sobrepeso</v>
      </c>
      <c r="E866">
        <v>0</v>
      </c>
      <c r="F866" t="s">
        <v>10</v>
      </c>
      <c r="G866">
        <f>IF(Tabela1[[#This Row],[Fumante]]="Sim",1,0)</f>
        <v>0</v>
      </c>
      <c r="H866" t="s">
        <v>12</v>
      </c>
      <c r="I866" s="1">
        <v>878.24689999999987</v>
      </c>
    </row>
    <row r="867" spans="1:9" x14ac:dyDescent="0.2">
      <c r="A867">
        <v>40</v>
      </c>
      <c r="B867" t="s">
        <v>8</v>
      </c>
      <c r="C867" s="3">
        <v>29.9</v>
      </c>
      <c r="D867" s="3" t="str" cm="1">
        <f t="array" ref="D867">_xlfn.IFS(C867&lt;17,"Muito abaixo do peso",C867&lt;=18.5,"Abaixo do peso",C867&lt;=24.9,"Peso normal",C867&lt;=29.9,"Sobrepeso",C867&lt;=34.9,"Obesidade Grau 1",C867&lt;=39.9,"Obesidade Grau 2",C867&gt;39.9,"Obesidade Grau 3")</f>
        <v>Sobrepeso</v>
      </c>
      <c r="E867">
        <v>2</v>
      </c>
      <c r="F867" t="s">
        <v>10</v>
      </c>
      <c r="G867">
        <f>IF(Tabela1[[#This Row],[Fumante]]="Sim",1,0)</f>
        <v>0</v>
      </c>
      <c r="H867" t="s">
        <v>12</v>
      </c>
      <c r="I867" s="1">
        <v>660.03610000000003</v>
      </c>
    </row>
    <row r="868" spans="1:9" x14ac:dyDescent="0.2">
      <c r="A868">
        <v>18</v>
      </c>
      <c r="B868" t="s">
        <v>8</v>
      </c>
      <c r="C868" s="3">
        <v>37.29</v>
      </c>
      <c r="D868" s="3" t="str" cm="1">
        <f t="array" ref="D868">_xlfn.IFS(C868&lt;17,"Muito abaixo do peso",C868&lt;=18.5,"Abaixo do peso",C868&lt;=24.9,"Peso normal",C868&lt;=29.9,"Sobrepeso",C868&lt;=34.9,"Obesidade Grau 1",C868&lt;=39.9,"Obesidade Grau 2",C868&gt;39.9,"Obesidade Grau 3")</f>
        <v>Obesidade Grau 2</v>
      </c>
      <c r="E868">
        <v>0</v>
      </c>
      <c r="F868" t="s">
        <v>10</v>
      </c>
      <c r="G868">
        <f>IF(Tabela1[[#This Row],[Fumante]]="Sim",1,0)</f>
        <v>0</v>
      </c>
      <c r="H868" t="s">
        <v>11</v>
      </c>
      <c r="I868" s="1">
        <v>114.14451</v>
      </c>
    </row>
    <row r="869" spans="1:9" x14ac:dyDescent="0.2">
      <c r="A869">
        <v>57</v>
      </c>
      <c r="B869" t="s">
        <v>8</v>
      </c>
      <c r="C869" s="3">
        <v>43.7</v>
      </c>
      <c r="D869" s="3" t="str" cm="1">
        <f t="array" ref="D869">_xlfn.IFS(C869&lt;17,"Muito abaixo do peso",C869&lt;=18.5,"Abaixo do peso",C869&lt;=24.9,"Peso normal",C869&lt;=29.9,"Sobrepeso",C869&lt;=34.9,"Obesidade Grau 1",C869&lt;=39.9,"Obesidade Grau 2",C869&gt;39.9,"Obesidade Grau 3")</f>
        <v>Obesidade Grau 3</v>
      </c>
      <c r="E869">
        <v>1</v>
      </c>
      <c r="F869" t="s">
        <v>10</v>
      </c>
      <c r="G869">
        <f>IF(Tabela1[[#This Row],[Fumante]]="Sim",1,0)</f>
        <v>0</v>
      </c>
      <c r="H869" t="s">
        <v>12</v>
      </c>
      <c r="I869" s="1">
        <v>1157.6129999999998</v>
      </c>
    </row>
    <row r="870" spans="1:9" x14ac:dyDescent="0.2">
      <c r="A870">
        <v>61</v>
      </c>
      <c r="B870" t="s">
        <v>8</v>
      </c>
      <c r="C870" s="3">
        <v>23.655000000000001</v>
      </c>
      <c r="D870" s="3" t="str" cm="1">
        <f t="array" ref="D870">_xlfn.IFS(C870&lt;17,"Muito abaixo do peso",C870&lt;=18.5,"Abaixo do peso",C870&lt;=24.9,"Peso normal",C870&lt;=29.9,"Sobrepeso",C870&lt;=34.9,"Obesidade Grau 1",C870&lt;=39.9,"Obesidade Grau 2",C870&gt;39.9,"Obesidade Grau 3")</f>
        <v>Peso normal</v>
      </c>
      <c r="E870">
        <v>0</v>
      </c>
      <c r="F870" t="s">
        <v>10</v>
      </c>
      <c r="G870">
        <f>IF(Tabela1[[#This Row],[Fumante]]="Sim",1,0)</f>
        <v>0</v>
      </c>
      <c r="H870" t="s">
        <v>14</v>
      </c>
      <c r="I870" s="1">
        <v>1312.960345</v>
      </c>
    </row>
    <row r="871" spans="1:9" x14ac:dyDescent="0.2">
      <c r="A871">
        <v>25</v>
      </c>
      <c r="B871" t="s">
        <v>7</v>
      </c>
      <c r="C871" s="3">
        <v>24.3</v>
      </c>
      <c r="D871" s="3" t="str" cm="1">
        <f t="array" ref="D871">_xlfn.IFS(C871&lt;17,"Muito abaixo do peso",C871&lt;=18.5,"Abaixo do peso",C871&lt;=24.9,"Peso normal",C871&lt;=29.9,"Sobrepeso",C871&lt;=34.9,"Obesidade Grau 1",C871&lt;=39.9,"Obesidade Grau 2",C871&gt;39.9,"Obesidade Grau 3")</f>
        <v>Peso normal</v>
      </c>
      <c r="E871">
        <v>3</v>
      </c>
      <c r="F871" t="s">
        <v>10</v>
      </c>
      <c r="G871">
        <f>IF(Tabela1[[#This Row],[Fumante]]="Sim",1,0)</f>
        <v>0</v>
      </c>
      <c r="H871" t="s">
        <v>12</v>
      </c>
      <c r="I871" s="1">
        <v>439.16520000000003</v>
      </c>
    </row>
    <row r="872" spans="1:9" x14ac:dyDescent="0.2">
      <c r="A872">
        <v>50</v>
      </c>
      <c r="B872" t="s">
        <v>8</v>
      </c>
      <c r="C872" s="3">
        <v>36.200000000000003</v>
      </c>
      <c r="D872" s="3" t="str" cm="1">
        <f t="array" ref="D872">_xlfn.IFS(C872&lt;17,"Muito abaixo do peso",C872&lt;=18.5,"Abaixo do peso",C872&lt;=24.9,"Peso normal",C872&lt;=29.9,"Sobrepeso",C872&lt;=34.9,"Obesidade Grau 1",C872&lt;=39.9,"Obesidade Grau 2",C872&gt;39.9,"Obesidade Grau 3")</f>
        <v>Obesidade Grau 2</v>
      </c>
      <c r="E872">
        <v>0</v>
      </c>
      <c r="F872" t="s">
        <v>10</v>
      </c>
      <c r="G872">
        <f>IF(Tabela1[[#This Row],[Fumante]]="Sim",1,0)</f>
        <v>0</v>
      </c>
      <c r="H872" t="s">
        <v>12</v>
      </c>
      <c r="I872" s="1">
        <v>845.78179999999998</v>
      </c>
    </row>
    <row r="873" spans="1:9" x14ac:dyDescent="0.2">
      <c r="A873">
        <v>26</v>
      </c>
      <c r="B873" t="s">
        <v>7</v>
      </c>
      <c r="C873" s="3">
        <v>29.48</v>
      </c>
      <c r="D873" s="3" t="str" cm="1">
        <f t="array" ref="D873">_xlfn.IFS(C873&lt;17,"Muito abaixo do peso",C873&lt;=18.5,"Abaixo do peso",C873&lt;=24.9,"Peso normal",C873&lt;=29.9,"Sobrepeso",C873&lt;=34.9,"Obesidade Grau 1",C873&lt;=39.9,"Obesidade Grau 2",C873&gt;39.9,"Obesidade Grau 3")</f>
        <v>Sobrepeso</v>
      </c>
      <c r="E873">
        <v>1</v>
      </c>
      <c r="F873" t="s">
        <v>10</v>
      </c>
      <c r="G873">
        <f>IF(Tabela1[[#This Row],[Fumante]]="Sim",1,0)</f>
        <v>0</v>
      </c>
      <c r="H873" t="s">
        <v>11</v>
      </c>
      <c r="I873" s="1">
        <v>339.23652000000004</v>
      </c>
    </row>
    <row r="874" spans="1:9" x14ac:dyDescent="0.2">
      <c r="A874">
        <v>42</v>
      </c>
      <c r="B874" t="s">
        <v>8</v>
      </c>
      <c r="C874" s="3">
        <v>24.86</v>
      </c>
      <c r="D874" s="3" t="str" cm="1">
        <f t="array" ref="D874">_xlfn.IFS(C874&lt;17,"Muito abaixo do peso",C874&lt;=18.5,"Abaixo do peso",C874&lt;=24.9,"Peso normal",C874&lt;=29.9,"Sobrepeso",C874&lt;=34.9,"Obesidade Grau 1",C874&lt;=39.9,"Obesidade Grau 2",C874&gt;39.9,"Obesidade Grau 3")</f>
        <v>Peso normal</v>
      </c>
      <c r="E874">
        <v>0</v>
      </c>
      <c r="F874" t="s">
        <v>10</v>
      </c>
      <c r="G874">
        <f>IF(Tabela1[[#This Row],[Fumante]]="Sim",1,0)</f>
        <v>0</v>
      </c>
      <c r="H874" t="s">
        <v>11</v>
      </c>
      <c r="I874" s="1">
        <v>596.68873999999994</v>
      </c>
    </row>
    <row r="875" spans="1:9" x14ac:dyDescent="0.2">
      <c r="A875">
        <v>43</v>
      </c>
      <c r="B875" t="s">
        <v>8</v>
      </c>
      <c r="C875" s="3">
        <v>30.1</v>
      </c>
      <c r="D875" s="3" t="str" cm="1">
        <f t="array" ref="D875">_xlfn.IFS(C875&lt;17,"Muito abaixo do peso",C875&lt;=18.5,"Abaixo do peso",C875&lt;=24.9,"Peso normal",C875&lt;=29.9,"Sobrepeso",C875&lt;=34.9,"Obesidade Grau 1",C875&lt;=39.9,"Obesidade Grau 2",C875&gt;39.9,"Obesidade Grau 3")</f>
        <v>Obesidade Grau 1</v>
      </c>
      <c r="E875">
        <v>1</v>
      </c>
      <c r="F875" t="s">
        <v>10</v>
      </c>
      <c r="G875">
        <f>IF(Tabela1[[#This Row],[Fumante]]="Sim",1,0)</f>
        <v>0</v>
      </c>
      <c r="H875" t="s">
        <v>12</v>
      </c>
      <c r="I875" s="1">
        <v>684.90260000000001</v>
      </c>
    </row>
    <row r="876" spans="1:9" x14ac:dyDescent="0.2">
      <c r="A876">
        <v>44</v>
      </c>
      <c r="B876" t="s">
        <v>8</v>
      </c>
      <c r="C876" s="3">
        <v>21.85</v>
      </c>
      <c r="D876" s="3" t="str" cm="1">
        <f t="array" ref="D876">_xlfn.IFS(C876&lt;17,"Muito abaixo do peso",C876&lt;=18.5,"Abaixo do peso",C876&lt;=24.9,"Peso normal",C876&lt;=29.9,"Sobrepeso",C876&lt;=34.9,"Obesidade Grau 1",C876&lt;=39.9,"Obesidade Grau 2",C876&gt;39.9,"Obesidade Grau 3")</f>
        <v>Peso normal</v>
      </c>
      <c r="E876">
        <v>3</v>
      </c>
      <c r="F876" t="s">
        <v>10</v>
      </c>
      <c r="G876">
        <f>IF(Tabela1[[#This Row],[Fumante]]="Sim",1,0)</f>
        <v>0</v>
      </c>
      <c r="H876" t="s">
        <v>14</v>
      </c>
      <c r="I876" s="1">
        <v>889.11394999999993</v>
      </c>
    </row>
    <row r="877" spans="1:9" x14ac:dyDescent="0.2">
      <c r="A877">
        <v>23</v>
      </c>
      <c r="B877" t="s">
        <v>7</v>
      </c>
      <c r="C877" s="3">
        <v>28.12</v>
      </c>
      <c r="D877" s="3" t="str" cm="1">
        <f t="array" ref="D877">_xlfn.IFS(C877&lt;17,"Muito abaixo do peso",C877&lt;=18.5,"Abaixo do peso",C877&lt;=24.9,"Peso normal",C877&lt;=29.9,"Sobrepeso",C877&lt;=34.9,"Obesidade Grau 1",C877&lt;=39.9,"Obesidade Grau 2",C877&gt;39.9,"Obesidade Grau 3")</f>
        <v>Sobrepeso</v>
      </c>
      <c r="E877">
        <v>0</v>
      </c>
      <c r="F877" t="s">
        <v>10</v>
      </c>
      <c r="G877">
        <f>IF(Tabela1[[#This Row],[Fumante]]="Sim",1,0)</f>
        <v>0</v>
      </c>
      <c r="H877" t="s">
        <v>13</v>
      </c>
      <c r="I877" s="1">
        <v>269.01138000000003</v>
      </c>
    </row>
    <row r="878" spans="1:9" x14ac:dyDescent="0.2">
      <c r="A878">
        <v>49</v>
      </c>
      <c r="B878" t="s">
        <v>7</v>
      </c>
      <c r="C878" s="3">
        <v>27.1</v>
      </c>
      <c r="D878" s="3" t="str" cm="1">
        <f t="array" ref="D878">_xlfn.IFS(C878&lt;17,"Muito abaixo do peso",C878&lt;=18.5,"Abaixo do peso",C878&lt;=24.9,"Peso normal",C878&lt;=29.9,"Sobrepeso",C878&lt;=34.9,"Obesidade Grau 1",C878&lt;=39.9,"Obesidade Grau 2",C878&gt;39.9,"Obesidade Grau 3")</f>
        <v>Sobrepeso</v>
      </c>
      <c r="E878">
        <v>1</v>
      </c>
      <c r="F878" t="s">
        <v>10</v>
      </c>
      <c r="G878">
        <f>IF(Tabela1[[#This Row],[Fumante]]="Sim",1,0)</f>
        <v>0</v>
      </c>
      <c r="H878" t="s">
        <v>12</v>
      </c>
      <c r="I878" s="1">
        <v>2614.0360300000002</v>
      </c>
    </row>
    <row r="879" spans="1:9" x14ac:dyDescent="0.2">
      <c r="A879">
        <v>33</v>
      </c>
      <c r="B879" t="s">
        <v>8</v>
      </c>
      <c r="C879" s="3">
        <v>33.44</v>
      </c>
      <c r="D879" s="3" t="str" cm="1">
        <f t="array" ref="D879">_xlfn.IFS(C879&lt;17,"Muito abaixo do peso",C879&lt;=18.5,"Abaixo do peso",C879&lt;=24.9,"Peso normal",C879&lt;=29.9,"Sobrepeso",C879&lt;=34.9,"Obesidade Grau 1",C879&lt;=39.9,"Obesidade Grau 2",C879&gt;39.9,"Obesidade Grau 3")</f>
        <v>Obesidade Grau 1</v>
      </c>
      <c r="E879">
        <v>5</v>
      </c>
      <c r="F879" t="s">
        <v>10</v>
      </c>
      <c r="G879">
        <f>IF(Tabela1[[#This Row],[Fumante]]="Sim",1,0)</f>
        <v>0</v>
      </c>
      <c r="H879" t="s">
        <v>11</v>
      </c>
      <c r="I879" s="1">
        <v>665.37886000000003</v>
      </c>
    </row>
    <row r="880" spans="1:9" x14ac:dyDescent="0.2">
      <c r="A880">
        <v>41</v>
      </c>
      <c r="B880" t="s">
        <v>8</v>
      </c>
      <c r="C880" s="3">
        <v>28.8</v>
      </c>
      <c r="D880" s="3" t="str" cm="1">
        <f t="array" ref="D880">_xlfn.IFS(C880&lt;17,"Muito abaixo do peso",C880&lt;=18.5,"Abaixo do peso",C880&lt;=24.9,"Peso normal",C880&lt;=29.9,"Sobrepeso",C880&lt;=34.9,"Obesidade Grau 1",C880&lt;=39.9,"Obesidade Grau 2",C880&gt;39.9,"Obesidade Grau 3")</f>
        <v>Sobrepeso</v>
      </c>
      <c r="E880">
        <v>1</v>
      </c>
      <c r="F880" t="s">
        <v>10</v>
      </c>
      <c r="G880">
        <f>IF(Tabela1[[#This Row],[Fumante]]="Sim",1,0)</f>
        <v>0</v>
      </c>
      <c r="H880" t="s">
        <v>12</v>
      </c>
      <c r="I880" s="1">
        <v>628.22349999999994</v>
      </c>
    </row>
    <row r="881" spans="1:9" x14ac:dyDescent="0.2">
      <c r="A881">
        <v>37</v>
      </c>
      <c r="B881" t="s">
        <v>7</v>
      </c>
      <c r="C881" s="3">
        <v>29.5</v>
      </c>
      <c r="D881" s="3" t="str" cm="1">
        <f t="array" ref="D881">_xlfn.IFS(C881&lt;17,"Muito abaixo do peso",C881&lt;=18.5,"Abaixo do peso",C881&lt;=24.9,"Peso normal",C881&lt;=29.9,"Sobrepeso",C881&lt;=34.9,"Obesidade Grau 1",C881&lt;=39.9,"Obesidade Grau 2",C881&gt;39.9,"Obesidade Grau 3")</f>
        <v>Sobrepeso</v>
      </c>
      <c r="E881">
        <v>2</v>
      </c>
      <c r="F881" t="s">
        <v>10</v>
      </c>
      <c r="G881">
        <f>IF(Tabela1[[#This Row],[Fumante]]="Sim",1,0)</f>
        <v>0</v>
      </c>
      <c r="H881" t="s">
        <v>12</v>
      </c>
      <c r="I881" s="1">
        <v>631.1952</v>
      </c>
    </row>
    <row r="882" spans="1:9" x14ac:dyDescent="0.2">
      <c r="A882">
        <v>22</v>
      </c>
      <c r="B882" t="s">
        <v>8</v>
      </c>
      <c r="C882" s="3">
        <v>34.799999999999997</v>
      </c>
      <c r="D882" s="3" t="str" cm="1">
        <f t="array" ref="D882">_xlfn.IFS(C882&lt;17,"Muito abaixo do peso",C882&lt;=18.5,"Abaixo do peso",C882&lt;=24.9,"Peso normal",C882&lt;=29.9,"Sobrepeso",C882&lt;=34.9,"Obesidade Grau 1",C882&lt;=39.9,"Obesidade Grau 2",C882&gt;39.9,"Obesidade Grau 3")</f>
        <v>Obesidade Grau 1</v>
      </c>
      <c r="E882">
        <v>3</v>
      </c>
      <c r="F882" t="s">
        <v>10</v>
      </c>
      <c r="G882">
        <f>IF(Tabela1[[#This Row],[Fumante]]="Sim",1,0)</f>
        <v>0</v>
      </c>
      <c r="H882" t="s">
        <v>12</v>
      </c>
      <c r="I882" s="1">
        <v>344.3064</v>
      </c>
    </row>
    <row r="883" spans="1:9" x14ac:dyDescent="0.2">
      <c r="A883">
        <v>23</v>
      </c>
      <c r="B883" t="s">
        <v>8</v>
      </c>
      <c r="C883" s="3">
        <v>27.36</v>
      </c>
      <c r="D883" s="3" t="str" cm="1">
        <f t="array" ref="D883">_xlfn.IFS(C883&lt;17,"Muito abaixo do peso",C883&lt;=18.5,"Abaixo do peso",C883&lt;=24.9,"Peso normal",C883&lt;=29.9,"Sobrepeso",C883&lt;=34.9,"Obesidade Grau 1",C883&lt;=39.9,"Obesidade Grau 2",C883&gt;39.9,"Obesidade Grau 3")</f>
        <v>Sobrepeso</v>
      </c>
      <c r="E883">
        <v>1</v>
      </c>
      <c r="F883" t="s">
        <v>10</v>
      </c>
      <c r="G883">
        <f>IF(Tabela1[[#This Row],[Fumante]]="Sim",1,0)</f>
        <v>0</v>
      </c>
      <c r="H883" t="s">
        <v>13</v>
      </c>
      <c r="I883" s="1">
        <v>278.90574000000004</v>
      </c>
    </row>
    <row r="884" spans="1:9" x14ac:dyDescent="0.2">
      <c r="A884">
        <v>21</v>
      </c>
      <c r="B884" t="s">
        <v>7</v>
      </c>
      <c r="C884" s="3">
        <v>22.135000000000002</v>
      </c>
      <c r="D884" s="3" t="str" cm="1">
        <f t="array" ref="D884">_xlfn.IFS(C884&lt;17,"Muito abaixo do peso",C884&lt;=18.5,"Abaixo do peso",C884&lt;=24.9,"Peso normal",C884&lt;=29.9,"Sobrepeso",C884&lt;=34.9,"Obesidade Grau 1",C884&lt;=39.9,"Obesidade Grau 2",C884&gt;39.9,"Obesidade Grau 3")</f>
        <v>Peso normal</v>
      </c>
      <c r="E884">
        <v>0</v>
      </c>
      <c r="F884" t="s">
        <v>10</v>
      </c>
      <c r="G884">
        <f>IF(Tabela1[[#This Row],[Fumante]]="Sim",1,0)</f>
        <v>0</v>
      </c>
      <c r="H884" t="s">
        <v>14</v>
      </c>
      <c r="I884" s="1">
        <v>258.58506499999999</v>
      </c>
    </row>
    <row r="885" spans="1:9" x14ac:dyDescent="0.2">
      <c r="A885">
        <v>51</v>
      </c>
      <c r="B885" t="s">
        <v>7</v>
      </c>
      <c r="C885" s="3">
        <v>37.049999999999997</v>
      </c>
      <c r="D885" s="3" t="str" cm="1">
        <f t="array" ref="D885">_xlfn.IFS(C885&lt;17,"Muito abaixo do peso",C885&lt;=18.5,"Abaixo do peso",C885&lt;=24.9,"Peso normal",C885&lt;=29.9,"Sobrepeso",C885&lt;=34.9,"Obesidade Grau 1",C885&lt;=39.9,"Obesidade Grau 2",C885&gt;39.9,"Obesidade Grau 3")</f>
        <v>Obesidade Grau 2</v>
      </c>
      <c r="E885">
        <v>3</v>
      </c>
      <c r="F885" t="s">
        <v>9</v>
      </c>
      <c r="G885">
        <f>IF(Tabela1[[#This Row],[Fumante]]="Sim",1,0)</f>
        <v>1</v>
      </c>
      <c r="H885" t="s">
        <v>14</v>
      </c>
      <c r="I885" s="1">
        <v>4625.5112500000005</v>
      </c>
    </row>
    <row r="886" spans="1:9" x14ac:dyDescent="0.2">
      <c r="A886">
        <v>25</v>
      </c>
      <c r="B886" t="s">
        <v>8</v>
      </c>
      <c r="C886" s="3">
        <v>26.695</v>
      </c>
      <c r="D886" s="3" t="str" cm="1">
        <f t="array" ref="D886">_xlfn.IFS(C886&lt;17,"Muito abaixo do peso",C886&lt;=18.5,"Abaixo do peso",C886&lt;=24.9,"Peso normal",C886&lt;=29.9,"Sobrepeso",C886&lt;=34.9,"Obesidade Grau 1",C886&lt;=39.9,"Obesidade Grau 2",C886&gt;39.9,"Obesidade Grau 3")</f>
        <v>Sobrepeso</v>
      </c>
      <c r="E886">
        <v>4</v>
      </c>
      <c r="F886" t="s">
        <v>10</v>
      </c>
      <c r="G886">
        <f>IF(Tabela1[[#This Row],[Fumante]]="Sim",1,0)</f>
        <v>0</v>
      </c>
      <c r="H886" t="s">
        <v>13</v>
      </c>
      <c r="I886" s="1">
        <v>487.79810500000002</v>
      </c>
    </row>
    <row r="887" spans="1:9" x14ac:dyDescent="0.2">
      <c r="A887">
        <v>32</v>
      </c>
      <c r="B887" t="s">
        <v>8</v>
      </c>
      <c r="C887" s="3">
        <v>28.93</v>
      </c>
      <c r="D887" s="3" t="str" cm="1">
        <f t="array" ref="D887">_xlfn.IFS(C887&lt;17,"Muito abaixo do peso",C887&lt;=18.5,"Abaixo do peso",C887&lt;=24.9,"Peso normal",C887&lt;=29.9,"Sobrepeso",C887&lt;=34.9,"Obesidade Grau 1",C887&lt;=39.9,"Obesidade Grau 2",C887&gt;39.9,"Obesidade Grau 3")</f>
        <v>Sobrepeso</v>
      </c>
      <c r="E887">
        <v>1</v>
      </c>
      <c r="F887" t="s">
        <v>9</v>
      </c>
      <c r="G887">
        <f>IF(Tabela1[[#This Row],[Fumante]]="Sim",1,0)</f>
        <v>1</v>
      </c>
      <c r="H887" t="s">
        <v>11</v>
      </c>
      <c r="I887" s="1">
        <v>1971.96947</v>
      </c>
    </row>
    <row r="888" spans="1:9" x14ac:dyDescent="0.2">
      <c r="A888">
        <v>57</v>
      </c>
      <c r="B888" t="s">
        <v>8</v>
      </c>
      <c r="C888" s="3">
        <v>28.975000000000001</v>
      </c>
      <c r="D888" s="3" t="str" cm="1">
        <f t="array" ref="D888">_xlfn.IFS(C888&lt;17,"Muito abaixo do peso",C888&lt;=18.5,"Abaixo do peso",C888&lt;=24.9,"Peso normal",C888&lt;=29.9,"Sobrepeso",C888&lt;=34.9,"Obesidade Grau 1",C888&lt;=39.9,"Obesidade Grau 2",C888&gt;39.9,"Obesidade Grau 3")</f>
        <v>Sobrepeso</v>
      </c>
      <c r="E888">
        <v>0</v>
      </c>
      <c r="F888" t="s">
        <v>9</v>
      </c>
      <c r="G888">
        <f>IF(Tabela1[[#This Row],[Fumante]]="Sim",1,0)</f>
        <v>1</v>
      </c>
      <c r="H888" t="s">
        <v>14</v>
      </c>
      <c r="I888" s="1">
        <v>2721.8437249999997</v>
      </c>
    </row>
    <row r="889" spans="1:9" x14ac:dyDescent="0.2">
      <c r="A889">
        <v>36</v>
      </c>
      <c r="B889" t="s">
        <v>7</v>
      </c>
      <c r="C889" s="3">
        <v>30.02</v>
      </c>
      <c r="D889" s="3" t="str" cm="1">
        <f t="array" ref="D889">_xlfn.IFS(C889&lt;17,"Muito abaixo do peso",C889&lt;=18.5,"Abaixo do peso",C889&lt;=24.9,"Peso normal",C889&lt;=29.9,"Sobrepeso",C889&lt;=34.9,"Obesidade Grau 1",C889&lt;=39.9,"Obesidade Grau 2",C889&gt;39.9,"Obesidade Grau 3")</f>
        <v>Obesidade Grau 1</v>
      </c>
      <c r="E889">
        <v>0</v>
      </c>
      <c r="F889" t="s">
        <v>10</v>
      </c>
      <c r="G889">
        <f>IF(Tabela1[[#This Row],[Fumante]]="Sim",1,0)</f>
        <v>0</v>
      </c>
      <c r="H889" t="s">
        <v>13</v>
      </c>
      <c r="I889" s="1">
        <v>527.21758</v>
      </c>
    </row>
    <row r="890" spans="1:9" x14ac:dyDescent="0.2">
      <c r="A890">
        <v>22</v>
      </c>
      <c r="B890" t="s">
        <v>8</v>
      </c>
      <c r="C890" s="3">
        <v>39.5</v>
      </c>
      <c r="D890" s="3" t="str" cm="1">
        <f t="array" ref="D890">_xlfn.IFS(C890&lt;17,"Muito abaixo do peso",C890&lt;=18.5,"Abaixo do peso",C890&lt;=24.9,"Peso normal",C890&lt;=29.9,"Sobrepeso",C890&lt;=34.9,"Obesidade Grau 1",C890&lt;=39.9,"Obesidade Grau 2",C890&gt;39.9,"Obesidade Grau 3")</f>
        <v>Obesidade Grau 2</v>
      </c>
      <c r="E890">
        <v>0</v>
      </c>
      <c r="F890" t="s">
        <v>10</v>
      </c>
      <c r="G890">
        <f>IF(Tabela1[[#This Row],[Fumante]]="Sim",1,0)</f>
        <v>0</v>
      </c>
      <c r="H890" t="s">
        <v>12</v>
      </c>
      <c r="I890" s="1">
        <v>168.25970000000001</v>
      </c>
    </row>
    <row r="891" spans="1:9" x14ac:dyDescent="0.2">
      <c r="A891">
        <v>57</v>
      </c>
      <c r="B891" t="s">
        <v>8</v>
      </c>
      <c r="C891" s="3">
        <v>33.630000000000003</v>
      </c>
      <c r="D891" s="3" t="str" cm="1">
        <f t="array" ref="D891">_xlfn.IFS(C891&lt;17,"Muito abaixo do peso",C891&lt;=18.5,"Abaixo do peso",C891&lt;=24.9,"Peso normal",C891&lt;=29.9,"Sobrepeso",C891&lt;=34.9,"Obesidade Grau 1",C891&lt;=39.9,"Obesidade Grau 2",C891&gt;39.9,"Obesidade Grau 3")</f>
        <v>Obesidade Grau 1</v>
      </c>
      <c r="E891">
        <v>1</v>
      </c>
      <c r="F891" t="s">
        <v>10</v>
      </c>
      <c r="G891">
        <f>IF(Tabela1[[#This Row],[Fumante]]="Sim",1,0)</f>
        <v>0</v>
      </c>
      <c r="H891" t="s">
        <v>13</v>
      </c>
      <c r="I891" s="1">
        <v>1194.5132699999999</v>
      </c>
    </row>
    <row r="892" spans="1:9" x14ac:dyDescent="0.2">
      <c r="A892">
        <v>64</v>
      </c>
      <c r="B892" t="s">
        <v>7</v>
      </c>
      <c r="C892" s="3">
        <v>26.885000000000002</v>
      </c>
      <c r="D892" s="3" t="str" cm="1">
        <f t="array" ref="D892">_xlfn.IFS(C892&lt;17,"Muito abaixo do peso",C892&lt;=18.5,"Abaixo do peso",C892&lt;=24.9,"Peso normal",C892&lt;=29.9,"Sobrepeso",C892&lt;=34.9,"Obesidade Grau 1",C892&lt;=39.9,"Obesidade Grau 2",C892&gt;39.9,"Obesidade Grau 3")</f>
        <v>Sobrepeso</v>
      </c>
      <c r="E892">
        <v>0</v>
      </c>
      <c r="F892" t="s">
        <v>9</v>
      </c>
      <c r="G892">
        <f>IF(Tabela1[[#This Row],[Fumante]]="Sim",1,0)</f>
        <v>1</v>
      </c>
      <c r="H892" t="s">
        <v>13</v>
      </c>
      <c r="I892" s="1">
        <v>2933.0983150000002</v>
      </c>
    </row>
    <row r="893" spans="1:9" x14ac:dyDescent="0.2">
      <c r="A893">
        <v>36</v>
      </c>
      <c r="B893" t="s">
        <v>7</v>
      </c>
      <c r="C893" s="3">
        <v>29.04</v>
      </c>
      <c r="D893" s="3" t="str" cm="1">
        <f t="array" ref="D893">_xlfn.IFS(C893&lt;17,"Muito abaixo do peso",C893&lt;=18.5,"Abaixo do peso",C893&lt;=24.9,"Peso normal",C893&lt;=29.9,"Sobrepeso",C893&lt;=34.9,"Obesidade Grau 1",C893&lt;=39.9,"Obesidade Grau 2",C893&gt;39.9,"Obesidade Grau 3")</f>
        <v>Sobrepeso</v>
      </c>
      <c r="E893">
        <v>4</v>
      </c>
      <c r="F893" t="s">
        <v>10</v>
      </c>
      <c r="G893">
        <f>IF(Tabela1[[#This Row],[Fumante]]="Sim",1,0)</f>
        <v>0</v>
      </c>
      <c r="H893" t="s">
        <v>11</v>
      </c>
      <c r="I893" s="1">
        <v>724.38136000000009</v>
      </c>
    </row>
    <row r="894" spans="1:9" x14ac:dyDescent="0.2">
      <c r="A894">
        <v>54</v>
      </c>
      <c r="B894" t="s">
        <v>8</v>
      </c>
      <c r="C894" s="3">
        <v>24.035</v>
      </c>
      <c r="D894" s="3" t="str" cm="1">
        <f t="array" ref="D894">_xlfn.IFS(C894&lt;17,"Muito abaixo do peso",C894&lt;=18.5,"Abaixo do peso",C894&lt;=24.9,"Peso normal",C894&lt;=29.9,"Sobrepeso",C894&lt;=34.9,"Obesidade Grau 1",C894&lt;=39.9,"Obesidade Grau 2",C894&gt;39.9,"Obesidade Grau 3")</f>
        <v>Peso normal</v>
      </c>
      <c r="E894">
        <v>0</v>
      </c>
      <c r="F894" t="s">
        <v>10</v>
      </c>
      <c r="G894">
        <f>IF(Tabela1[[#This Row],[Fumante]]="Sim",1,0)</f>
        <v>0</v>
      </c>
      <c r="H894" t="s">
        <v>14</v>
      </c>
      <c r="I894" s="1">
        <v>1042.291665</v>
      </c>
    </row>
    <row r="895" spans="1:9" x14ac:dyDescent="0.2">
      <c r="A895">
        <v>47</v>
      </c>
      <c r="B895" t="s">
        <v>8</v>
      </c>
      <c r="C895" s="3">
        <v>38.94</v>
      </c>
      <c r="D895" s="3" t="str" cm="1">
        <f t="array" ref="D895">_xlfn.IFS(C895&lt;17,"Muito abaixo do peso",C895&lt;=18.5,"Abaixo do peso",C895&lt;=24.9,"Peso normal",C895&lt;=29.9,"Sobrepeso",C895&lt;=34.9,"Obesidade Grau 1",C895&lt;=39.9,"Obesidade Grau 2",C895&gt;39.9,"Obesidade Grau 3")</f>
        <v>Obesidade Grau 2</v>
      </c>
      <c r="E895">
        <v>2</v>
      </c>
      <c r="F895" t="s">
        <v>9</v>
      </c>
      <c r="G895">
        <f>IF(Tabela1[[#This Row],[Fumante]]="Sim",1,0)</f>
        <v>1</v>
      </c>
      <c r="H895" t="s">
        <v>11</v>
      </c>
      <c r="I895" s="1">
        <v>4420.2653599999994</v>
      </c>
    </row>
    <row r="896" spans="1:9" x14ac:dyDescent="0.2">
      <c r="A896">
        <v>62</v>
      </c>
      <c r="B896" t="s">
        <v>8</v>
      </c>
      <c r="C896" s="3">
        <v>32.11</v>
      </c>
      <c r="D896" s="3" t="str" cm="1">
        <f t="array" ref="D896">_xlfn.IFS(C896&lt;17,"Muito abaixo do peso",C896&lt;=18.5,"Abaixo do peso",C896&lt;=24.9,"Peso normal",C896&lt;=29.9,"Sobrepeso",C896&lt;=34.9,"Obesidade Grau 1",C896&lt;=39.9,"Obesidade Grau 2",C896&gt;39.9,"Obesidade Grau 3")</f>
        <v>Obesidade Grau 1</v>
      </c>
      <c r="E896">
        <v>0</v>
      </c>
      <c r="F896" t="s">
        <v>10</v>
      </c>
      <c r="G896">
        <f>IF(Tabela1[[#This Row],[Fumante]]="Sim",1,0)</f>
        <v>0</v>
      </c>
      <c r="H896" t="s">
        <v>14</v>
      </c>
      <c r="I896" s="1">
        <v>1355.5004899999999</v>
      </c>
    </row>
    <row r="897" spans="1:9" x14ac:dyDescent="0.2">
      <c r="A897">
        <v>61</v>
      </c>
      <c r="B897" t="s">
        <v>7</v>
      </c>
      <c r="C897" s="3">
        <v>44</v>
      </c>
      <c r="D897" s="3" t="str" cm="1">
        <f t="array" ref="D897">_xlfn.IFS(C897&lt;17,"Muito abaixo do peso",C897&lt;=18.5,"Abaixo do peso",C897&lt;=24.9,"Peso normal",C897&lt;=29.9,"Sobrepeso",C897&lt;=34.9,"Obesidade Grau 1",C897&lt;=39.9,"Obesidade Grau 2",C897&gt;39.9,"Obesidade Grau 3")</f>
        <v>Obesidade Grau 3</v>
      </c>
      <c r="E897">
        <v>0</v>
      </c>
      <c r="F897" t="s">
        <v>10</v>
      </c>
      <c r="G897">
        <f>IF(Tabela1[[#This Row],[Fumante]]="Sim",1,0)</f>
        <v>0</v>
      </c>
      <c r="H897" t="s">
        <v>12</v>
      </c>
      <c r="I897" s="1">
        <v>1306.3883000000001</v>
      </c>
    </row>
    <row r="898" spans="1:9" x14ac:dyDescent="0.2">
      <c r="A898">
        <v>43</v>
      </c>
      <c r="B898" t="s">
        <v>7</v>
      </c>
      <c r="C898" s="3">
        <v>20.045000000000002</v>
      </c>
      <c r="D898" s="3" t="str" cm="1">
        <f t="array" ref="D898">_xlfn.IFS(C898&lt;17,"Muito abaixo do peso",C898&lt;=18.5,"Abaixo do peso",C898&lt;=24.9,"Peso normal",C898&lt;=29.9,"Sobrepeso",C898&lt;=34.9,"Obesidade Grau 1",C898&lt;=39.9,"Obesidade Grau 2",C898&gt;39.9,"Obesidade Grau 3")</f>
        <v>Peso normal</v>
      </c>
      <c r="E898">
        <v>2</v>
      </c>
      <c r="F898" t="s">
        <v>9</v>
      </c>
      <c r="G898">
        <f>IF(Tabela1[[#This Row],[Fumante]]="Sim",1,0)</f>
        <v>1</v>
      </c>
      <c r="H898" t="s">
        <v>14</v>
      </c>
      <c r="I898" s="1">
        <v>1979.8054550000002</v>
      </c>
    </row>
    <row r="899" spans="1:9" x14ac:dyDescent="0.2">
      <c r="A899">
        <v>19</v>
      </c>
      <c r="B899" t="s">
        <v>8</v>
      </c>
      <c r="C899" s="3">
        <v>25.555</v>
      </c>
      <c r="D899" s="3" t="str" cm="1">
        <f t="array" ref="D899">_xlfn.IFS(C899&lt;17,"Muito abaixo do peso",C899&lt;=18.5,"Abaixo do peso",C899&lt;=24.9,"Peso normal",C899&lt;=29.9,"Sobrepeso",C899&lt;=34.9,"Obesidade Grau 1",C899&lt;=39.9,"Obesidade Grau 2",C899&gt;39.9,"Obesidade Grau 3")</f>
        <v>Sobrepeso</v>
      </c>
      <c r="E899">
        <v>1</v>
      </c>
      <c r="F899" t="s">
        <v>10</v>
      </c>
      <c r="G899">
        <f>IF(Tabela1[[#This Row],[Fumante]]="Sim",1,0)</f>
        <v>0</v>
      </c>
      <c r="H899" t="s">
        <v>13</v>
      </c>
      <c r="I899" s="1">
        <v>222.15644499999999</v>
      </c>
    </row>
    <row r="900" spans="1:9" x14ac:dyDescent="0.2">
      <c r="A900">
        <v>18</v>
      </c>
      <c r="B900" t="s">
        <v>7</v>
      </c>
      <c r="C900" s="3">
        <v>40.26</v>
      </c>
      <c r="D900" s="3" t="str" cm="1">
        <f t="array" ref="D900">_xlfn.IFS(C900&lt;17,"Muito abaixo do peso",C900&lt;=18.5,"Abaixo do peso",C900&lt;=24.9,"Peso normal",C900&lt;=29.9,"Sobrepeso",C900&lt;=34.9,"Obesidade Grau 1",C900&lt;=39.9,"Obesidade Grau 2",C900&gt;39.9,"Obesidade Grau 3")</f>
        <v>Obesidade Grau 3</v>
      </c>
      <c r="E900">
        <v>0</v>
      </c>
      <c r="F900" t="s">
        <v>10</v>
      </c>
      <c r="G900">
        <f>IF(Tabela1[[#This Row],[Fumante]]="Sim",1,0)</f>
        <v>0</v>
      </c>
      <c r="H900" t="s">
        <v>11</v>
      </c>
      <c r="I900" s="1">
        <v>163.45733999999999</v>
      </c>
    </row>
    <row r="901" spans="1:9" x14ac:dyDescent="0.2">
      <c r="A901">
        <v>19</v>
      </c>
      <c r="B901" t="s">
        <v>7</v>
      </c>
      <c r="C901" s="3">
        <v>22.515000000000001</v>
      </c>
      <c r="D901" s="3" t="str" cm="1">
        <f t="array" ref="D901">_xlfn.IFS(C901&lt;17,"Muito abaixo do peso",C901&lt;=18.5,"Abaixo do peso",C901&lt;=24.9,"Peso normal",C901&lt;=29.9,"Sobrepeso",C901&lt;=34.9,"Obesidade Grau 1",C901&lt;=39.9,"Obesidade Grau 2",C901&gt;39.9,"Obesidade Grau 3")</f>
        <v>Peso normal</v>
      </c>
      <c r="E901">
        <v>0</v>
      </c>
      <c r="F901" t="s">
        <v>10</v>
      </c>
      <c r="G901">
        <f>IF(Tabela1[[#This Row],[Fumante]]="Sim",1,0)</f>
        <v>0</v>
      </c>
      <c r="H901" t="s">
        <v>13</v>
      </c>
      <c r="I901" s="1">
        <v>211.73388500000001</v>
      </c>
    </row>
    <row r="902" spans="1:9" x14ac:dyDescent="0.2">
      <c r="A902">
        <v>49</v>
      </c>
      <c r="B902" t="s">
        <v>8</v>
      </c>
      <c r="C902" s="3">
        <v>22.515000000000001</v>
      </c>
      <c r="D902" s="3" t="str" cm="1">
        <f t="array" ref="D902">_xlfn.IFS(C902&lt;17,"Muito abaixo do peso",C902&lt;=18.5,"Abaixo do peso",C902&lt;=24.9,"Peso normal",C902&lt;=29.9,"Sobrepeso",C902&lt;=34.9,"Obesidade Grau 1",C902&lt;=39.9,"Obesidade Grau 2",C902&gt;39.9,"Obesidade Grau 3")</f>
        <v>Peso normal</v>
      </c>
      <c r="E902">
        <v>0</v>
      </c>
      <c r="F902" t="s">
        <v>10</v>
      </c>
      <c r="G902">
        <f>IF(Tabela1[[#This Row],[Fumante]]="Sim",1,0)</f>
        <v>0</v>
      </c>
      <c r="H902" t="s">
        <v>14</v>
      </c>
      <c r="I902" s="1">
        <v>868.88588500000003</v>
      </c>
    </row>
    <row r="903" spans="1:9" x14ac:dyDescent="0.2">
      <c r="A903">
        <v>60</v>
      </c>
      <c r="B903" t="s">
        <v>8</v>
      </c>
      <c r="C903" s="3">
        <v>40.92</v>
      </c>
      <c r="D903" s="3" t="str" cm="1">
        <f t="array" ref="D903">_xlfn.IFS(C903&lt;17,"Muito abaixo do peso",C903&lt;=18.5,"Abaixo do peso",C903&lt;=24.9,"Peso normal",C903&lt;=29.9,"Sobrepeso",C903&lt;=34.9,"Obesidade Grau 1",C903&lt;=39.9,"Obesidade Grau 2",C903&gt;39.9,"Obesidade Grau 3")</f>
        <v>Obesidade Grau 3</v>
      </c>
      <c r="E903">
        <v>0</v>
      </c>
      <c r="F903" t="s">
        <v>9</v>
      </c>
      <c r="G903">
        <f>IF(Tabela1[[#This Row],[Fumante]]="Sim",1,0)</f>
        <v>1</v>
      </c>
      <c r="H903" t="s">
        <v>11</v>
      </c>
      <c r="I903" s="1">
        <v>4867.3558800000001</v>
      </c>
    </row>
    <row r="904" spans="1:9" x14ac:dyDescent="0.2">
      <c r="A904">
        <v>26</v>
      </c>
      <c r="B904" t="s">
        <v>8</v>
      </c>
      <c r="C904" s="3">
        <v>27.265000000000001</v>
      </c>
      <c r="D904" s="3" t="str" cm="1">
        <f t="array" ref="D904">_xlfn.IFS(C904&lt;17,"Muito abaixo do peso",C904&lt;=18.5,"Abaixo do peso",C904&lt;=24.9,"Peso normal",C904&lt;=29.9,"Sobrepeso",C904&lt;=34.9,"Obesidade Grau 1",C904&lt;=39.9,"Obesidade Grau 2",C904&gt;39.9,"Obesidade Grau 3")</f>
        <v>Sobrepeso</v>
      </c>
      <c r="E904">
        <v>3</v>
      </c>
      <c r="F904" t="s">
        <v>10</v>
      </c>
      <c r="G904">
        <f>IF(Tabela1[[#This Row],[Fumante]]="Sim",1,0)</f>
        <v>0</v>
      </c>
      <c r="H904" t="s">
        <v>14</v>
      </c>
      <c r="I904" s="1">
        <v>466.12863500000003</v>
      </c>
    </row>
    <row r="905" spans="1:9" x14ac:dyDescent="0.2">
      <c r="A905">
        <v>49</v>
      </c>
      <c r="B905" t="s">
        <v>8</v>
      </c>
      <c r="C905" s="3">
        <v>36.85</v>
      </c>
      <c r="D905" s="3" t="str" cm="1">
        <f t="array" ref="D905">_xlfn.IFS(C905&lt;17,"Muito abaixo do peso",C905&lt;=18.5,"Abaixo do peso",C905&lt;=24.9,"Peso normal",C905&lt;=29.9,"Sobrepeso",C905&lt;=34.9,"Obesidade Grau 1",C905&lt;=39.9,"Obesidade Grau 2",C905&gt;39.9,"Obesidade Grau 3")</f>
        <v>Obesidade Grau 2</v>
      </c>
      <c r="E905">
        <v>0</v>
      </c>
      <c r="F905" t="s">
        <v>10</v>
      </c>
      <c r="G905">
        <f>IF(Tabela1[[#This Row],[Fumante]]="Sim",1,0)</f>
        <v>0</v>
      </c>
      <c r="H905" t="s">
        <v>11</v>
      </c>
      <c r="I905" s="1">
        <v>812.57844999999998</v>
      </c>
    </row>
    <row r="906" spans="1:9" x14ac:dyDescent="0.2">
      <c r="A906">
        <v>60</v>
      </c>
      <c r="B906" t="s">
        <v>7</v>
      </c>
      <c r="C906" s="3">
        <v>35.1</v>
      </c>
      <c r="D906" s="3" t="str" cm="1">
        <f t="array" ref="D906">_xlfn.IFS(C906&lt;17,"Muito abaixo do peso",C906&lt;=18.5,"Abaixo do peso",C906&lt;=24.9,"Peso normal",C906&lt;=29.9,"Sobrepeso",C906&lt;=34.9,"Obesidade Grau 1",C906&lt;=39.9,"Obesidade Grau 2",C906&gt;39.9,"Obesidade Grau 3")</f>
        <v>Obesidade Grau 2</v>
      </c>
      <c r="E906">
        <v>0</v>
      </c>
      <c r="F906" t="s">
        <v>10</v>
      </c>
      <c r="G906">
        <f>IF(Tabela1[[#This Row],[Fumante]]="Sim",1,0)</f>
        <v>0</v>
      </c>
      <c r="H906" t="s">
        <v>12</v>
      </c>
      <c r="I906" s="1">
        <v>1264.4589000000001</v>
      </c>
    </row>
    <row r="907" spans="1:9" x14ac:dyDescent="0.2">
      <c r="A907">
        <v>26</v>
      </c>
      <c r="B907" t="s">
        <v>7</v>
      </c>
      <c r="C907" s="3">
        <v>29.355</v>
      </c>
      <c r="D907" s="3" t="str" cm="1">
        <f t="array" ref="D907">_xlfn.IFS(C907&lt;17,"Muito abaixo do peso",C907&lt;=18.5,"Abaixo do peso",C907&lt;=24.9,"Peso normal",C907&lt;=29.9,"Sobrepeso",C907&lt;=34.9,"Obesidade Grau 1",C907&lt;=39.9,"Obesidade Grau 2",C907&gt;39.9,"Obesidade Grau 3")</f>
        <v>Sobrepeso</v>
      </c>
      <c r="E907">
        <v>2</v>
      </c>
      <c r="F907" t="s">
        <v>10</v>
      </c>
      <c r="G907">
        <f>IF(Tabela1[[#This Row],[Fumante]]="Sim",1,0)</f>
        <v>0</v>
      </c>
      <c r="H907" t="s">
        <v>14</v>
      </c>
      <c r="I907" s="1">
        <v>456.41914500000001</v>
      </c>
    </row>
    <row r="908" spans="1:9" x14ac:dyDescent="0.2">
      <c r="A908">
        <v>27</v>
      </c>
      <c r="B908" t="s">
        <v>8</v>
      </c>
      <c r="C908" s="3">
        <v>32.585000000000001</v>
      </c>
      <c r="D908" s="3" t="str" cm="1">
        <f t="array" ref="D908">_xlfn.IFS(C908&lt;17,"Muito abaixo do peso",C908&lt;=18.5,"Abaixo do peso",C908&lt;=24.9,"Peso normal",C908&lt;=29.9,"Sobrepeso",C908&lt;=34.9,"Obesidade Grau 1",C908&lt;=39.9,"Obesidade Grau 2",C908&gt;39.9,"Obesidade Grau 3")</f>
        <v>Obesidade Grau 1</v>
      </c>
      <c r="E908">
        <v>3</v>
      </c>
      <c r="F908" t="s">
        <v>10</v>
      </c>
      <c r="G908">
        <f>IF(Tabela1[[#This Row],[Fumante]]="Sim",1,0)</f>
        <v>0</v>
      </c>
      <c r="H908" t="s">
        <v>14</v>
      </c>
      <c r="I908" s="1">
        <v>484.69201499999997</v>
      </c>
    </row>
    <row r="909" spans="1:9" x14ac:dyDescent="0.2">
      <c r="A909">
        <v>44</v>
      </c>
      <c r="B909" t="s">
        <v>7</v>
      </c>
      <c r="C909" s="3">
        <v>32.340000000000003</v>
      </c>
      <c r="D909" s="3" t="str" cm="1">
        <f t="array" ref="D909">_xlfn.IFS(C909&lt;17,"Muito abaixo do peso",C909&lt;=18.5,"Abaixo do peso",C909&lt;=24.9,"Peso normal",C909&lt;=29.9,"Sobrepeso",C909&lt;=34.9,"Obesidade Grau 1",C909&lt;=39.9,"Obesidade Grau 2",C909&gt;39.9,"Obesidade Grau 3")</f>
        <v>Obesidade Grau 1</v>
      </c>
      <c r="E909">
        <v>1</v>
      </c>
      <c r="F909" t="s">
        <v>10</v>
      </c>
      <c r="G909">
        <f>IF(Tabela1[[#This Row],[Fumante]]="Sim",1,0)</f>
        <v>0</v>
      </c>
      <c r="H909" t="s">
        <v>11</v>
      </c>
      <c r="I909" s="1">
        <v>763.37205999999992</v>
      </c>
    </row>
    <row r="910" spans="1:9" x14ac:dyDescent="0.2">
      <c r="A910">
        <v>63</v>
      </c>
      <c r="B910" t="s">
        <v>8</v>
      </c>
      <c r="C910" s="3">
        <v>39.799999999999997</v>
      </c>
      <c r="D910" s="3" t="str" cm="1">
        <f t="array" ref="D910">_xlfn.IFS(C910&lt;17,"Muito abaixo do peso",C910&lt;=18.5,"Abaixo do peso",C910&lt;=24.9,"Peso normal",C910&lt;=29.9,"Sobrepeso",C910&lt;=34.9,"Obesidade Grau 1",C910&lt;=39.9,"Obesidade Grau 2",C910&gt;39.9,"Obesidade Grau 3")</f>
        <v>Obesidade Grau 2</v>
      </c>
      <c r="E910">
        <v>3</v>
      </c>
      <c r="F910" t="s">
        <v>10</v>
      </c>
      <c r="G910">
        <f>IF(Tabela1[[#This Row],[Fumante]]="Sim",1,0)</f>
        <v>0</v>
      </c>
      <c r="H910" t="s">
        <v>12</v>
      </c>
      <c r="I910" s="1">
        <v>1517.0068999999999</v>
      </c>
    </row>
    <row r="911" spans="1:9" x14ac:dyDescent="0.2">
      <c r="A911">
        <v>32</v>
      </c>
      <c r="B911" t="s">
        <v>7</v>
      </c>
      <c r="C911" s="3">
        <v>24.6</v>
      </c>
      <c r="D911" s="3" t="str" cm="1">
        <f t="array" ref="D911">_xlfn.IFS(C911&lt;17,"Muito abaixo do peso",C911&lt;=18.5,"Abaixo do peso",C911&lt;=24.9,"Peso normal",C911&lt;=29.9,"Sobrepeso",C911&lt;=34.9,"Obesidade Grau 1",C911&lt;=39.9,"Obesidade Grau 2",C911&gt;39.9,"Obesidade Grau 3")</f>
        <v>Peso normal</v>
      </c>
      <c r="E911">
        <v>0</v>
      </c>
      <c r="F911" t="s">
        <v>9</v>
      </c>
      <c r="G911">
        <f>IF(Tabela1[[#This Row],[Fumante]]="Sim",1,0)</f>
        <v>1</v>
      </c>
      <c r="H911" t="s">
        <v>12</v>
      </c>
      <c r="I911" s="1">
        <v>1749.6306</v>
      </c>
    </row>
    <row r="912" spans="1:9" x14ac:dyDescent="0.2">
      <c r="A912">
        <v>22</v>
      </c>
      <c r="B912" t="s">
        <v>8</v>
      </c>
      <c r="C912" s="3">
        <v>28.31</v>
      </c>
      <c r="D912" s="3" t="str" cm="1">
        <f t="array" ref="D912">_xlfn.IFS(C912&lt;17,"Muito abaixo do peso",C912&lt;=18.5,"Abaixo do peso",C912&lt;=24.9,"Peso normal",C912&lt;=29.9,"Sobrepeso",C912&lt;=34.9,"Obesidade Grau 1",C912&lt;=39.9,"Obesidade Grau 2",C912&gt;39.9,"Obesidade Grau 3")</f>
        <v>Sobrepeso</v>
      </c>
      <c r="E912">
        <v>1</v>
      </c>
      <c r="F912" t="s">
        <v>10</v>
      </c>
      <c r="G912">
        <f>IF(Tabela1[[#This Row],[Fumante]]="Sim",1,0)</f>
        <v>0</v>
      </c>
      <c r="H912" t="s">
        <v>13</v>
      </c>
      <c r="I912" s="1">
        <v>263.90429</v>
      </c>
    </row>
    <row r="913" spans="1:9" x14ac:dyDescent="0.2">
      <c r="A913">
        <v>18</v>
      </c>
      <c r="B913" t="s">
        <v>8</v>
      </c>
      <c r="C913" s="3">
        <v>31.73</v>
      </c>
      <c r="D913" s="3" t="str" cm="1">
        <f t="array" ref="D913">_xlfn.IFS(C913&lt;17,"Muito abaixo do peso",C913&lt;=18.5,"Abaixo do peso",C913&lt;=24.9,"Peso normal",C913&lt;=29.9,"Sobrepeso",C913&lt;=34.9,"Obesidade Grau 1",C913&lt;=39.9,"Obesidade Grau 2",C913&gt;39.9,"Obesidade Grau 3")</f>
        <v>Obesidade Grau 1</v>
      </c>
      <c r="E913">
        <v>0</v>
      </c>
      <c r="F913" t="s">
        <v>9</v>
      </c>
      <c r="G913">
        <f>IF(Tabela1[[#This Row],[Fumante]]="Sim",1,0)</f>
        <v>1</v>
      </c>
      <c r="H913" t="s">
        <v>14</v>
      </c>
      <c r="I913" s="1">
        <v>3373.2686699999999</v>
      </c>
    </row>
    <row r="914" spans="1:9" x14ac:dyDescent="0.2">
      <c r="A914">
        <v>59</v>
      </c>
      <c r="B914" t="s">
        <v>7</v>
      </c>
      <c r="C914" s="3">
        <v>26.695</v>
      </c>
      <c r="D914" s="3" t="str" cm="1">
        <f t="array" ref="D914">_xlfn.IFS(C914&lt;17,"Muito abaixo do peso",C914&lt;=18.5,"Abaixo do peso",C914&lt;=24.9,"Peso normal",C914&lt;=29.9,"Sobrepeso",C914&lt;=34.9,"Obesidade Grau 1",C914&lt;=39.9,"Obesidade Grau 2",C914&gt;39.9,"Obesidade Grau 3")</f>
        <v>Sobrepeso</v>
      </c>
      <c r="E914">
        <v>3</v>
      </c>
      <c r="F914" t="s">
        <v>10</v>
      </c>
      <c r="G914">
        <f>IF(Tabela1[[#This Row],[Fumante]]="Sim",1,0)</f>
        <v>0</v>
      </c>
      <c r="H914" t="s">
        <v>13</v>
      </c>
      <c r="I914" s="1">
        <v>1438.2709049999999</v>
      </c>
    </row>
    <row r="915" spans="1:9" x14ac:dyDescent="0.2">
      <c r="A915">
        <v>44</v>
      </c>
      <c r="B915" t="s">
        <v>7</v>
      </c>
      <c r="C915" s="3">
        <v>27.5</v>
      </c>
      <c r="D915" s="3" t="str" cm="1">
        <f t="array" ref="D915">_xlfn.IFS(C915&lt;17,"Muito abaixo do peso",C915&lt;=18.5,"Abaixo do peso",C915&lt;=24.9,"Peso normal",C915&lt;=29.9,"Sobrepeso",C915&lt;=34.9,"Obesidade Grau 1",C915&lt;=39.9,"Obesidade Grau 2",C915&gt;39.9,"Obesidade Grau 3")</f>
        <v>Sobrepeso</v>
      </c>
      <c r="E915">
        <v>1</v>
      </c>
      <c r="F915" t="s">
        <v>10</v>
      </c>
      <c r="G915">
        <f>IF(Tabela1[[#This Row],[Fumante]]="Sim",1,0)</f>
        <v>0</v>
      </c>
      <c r="H915" t="s">
        <v>12</v>
      </c>
      <c r="I915" s="1">
        <v>762.69929999999999</v>
      </c>
    </row>
    <row r="916" spans="1:9" x14ac:dyDescent="0.2">
      <c r="A916">
        <v>33</v>
      </c>
      <c r="B916" t="s">
        <v>8</v>
      </c>
      <c r="C916" s="3">
        <v>24.605</v>
      </c>
      <c r="D916" s="3" t="str" cm="1">
        <f t="array" ref="D916">_xlfn.IFS(C916&lt;17,"Muito abaixo do peso",C916&lt;=18.5,"Abaixo do peso",C916&lt;=24.9,"Peso normal",C916&lt;=29.9,"Sobrepeso",C916&lt;=34.9,"Obesidade Grau 1",C916&lt;=39.9,"Obesidade Grau 2",C916&gt;39.9,"Obesidade Grau 3")</f>
        <v>Peso normal</v>
      </c>
      <c r="E916">
        <v>2</v>
      </c>
      <c r="F916" t="s">
        <v>10</v>
      </c>
      <c r="G916">
        <f>IF(Tabela1[[#This Row],[Fumante]]="Sim",1,0)</f>
        <v>0</v>
      </c>
      <c r="H916" t="s">
        <v>13</v>
      </c>
      <c r="I916" s="1">
        <v>525.75079500000004</v>
      </c>
    </row>
    <row r="917" spans="1:9" x14ac:dyDescent="0.2">
      <c r="A917">
        <v>24</v>
      </c>
      <c r="B917" t="s">
        <v>7</v>
      </c>
      <c r="C917" s="3">
        <v>33.99</v>
      </c>
      <c r="D917" s="3" t="str" cm="1">
        <f t="array" ref="D917">_xlfn.IFS(C917&lt;17,"Muito abaixo do peso",C917&lt;=18.5,"Abaixo do peso",C917&lt;=24.9,"Peso normal",C917&lt;=29.9,"Sobrepeso",C917&lt;=34.9,"Obesidade Grau 1",C917&lt;=39.9,"Obesidade Grau 2",C917&gt;39.9,"Obesidade Grau 3")</f>
        <v>Obesidade Grau 1</v>
      </c>
      <c r="E917">
        <v>0</v>
      </c>
      <c r="F917" t="s">
        <v>10</v>
      </c>
      <c r="G917">
        <f>IF(Tabela1[[#This Row],[Fumante]]="Sim",1,0)</f>
        <v>0</v>
      </c>
      <c r="H917" t="s">
        <v>11</v>
      </c>
      <c r="I917" s="1">
        <v>247.33341000000001</v>
      </c>
    </row>
    <row r="918" spans="1:9" x14ac:dyDescent="0.2">
      <c r="A918">
        <v>43</v>
      </c>
      <c r="B918" t="s">
        <v>7</v>
      </c>
      <c r="C918" s="3">
        <v>26.885000000000002</v>
      </c>
      <c r="D918" s="3" t="str" cm="1">
        <f t="array" ref="D918">_xlfn.IFS(C918&lt;17,"Muito abaixo do peso",C918&lt;=18.5,"Abaixo do peso",C918&lt;=24.9,"Peso normal",C918&lt;=29.9,"Sobrepeso",C918&lt;=34.9,"Obesidade Grau 1",C918&lt;=39.9,"Obesidade Grau 2",C918&gt;39.9,"Obesidade Grau 3")</f>
        <v>Sobrepeso</v>
      </c>
      <c r="E918">
        <v>0</v>
      </c>
      <c r="F918" t="s">
        <v>9</v>
      </c>
      <c r="G918">
        <f>IF(Tabela1[[#This Row],[Fumante]]="Sim",1,0)</f>
        <v>1</v>
      </c>
      <c r="H918" t="s">
        <v>13</v>
      </c>
      <c r="I918" s="1">
        <v>2177.4322149999998</v>
      </c>
    </row>
    <row r="919" spans="1:9" x14ac:dyDescent="0.2">
      <c r="A919">
        <v>45</v>
      </c>
      <c r="B919" t="s">
        <v>8</v>
      </c>
      <c r="C919" s="3">
        <v>22.895</v>
      </c>
      <c r="D919" s="3" t="str" cm="1">
        <f t="array" ref="D919">_xlfn.IFS(C919&lt;17,"Muito abaixo do peso",C919&lt;=18.5,"Abaixo do peso",C919&lt;=24.9,"Peso normal",C919&lt;=29.9,"Sobrepeso",C919&lt;=34.9,"Obesidade Grau 1",C919&lt;=39.9,"Obesidade Grau 2",C919&gt;39.9,"Obesidade Grau 3")</f>
        <v>Peso normal</v>
      </c>
      <c r="E919">
        <v>0</v>
      </c>
      <c r="F919" t="s">
        <v>9</v>
      </c>
      <c r="G919">
        <f>IF(Tabela1[[#This Row],[Fumante]]="Sim",1,0)</f>
        <v>1</v>
      </c>
      <c r="H919" t="s">
        <v>14</v>
      </c>
      <c r="I919" s="1">
        <v>3506.9374519999997</v>
      </c>
    </row>
    <row r="920" spans="1:9" x14ac:dyDescent="0.2">
      <c r="A920">
        <v>61</v>
      </c>
      <c r="B920" t="s">
        <v>7</v>
      </c>
      <c r="C920" s="3">
        <v>28.2</v>
      </c>
      <c r="D920" s="3" t="str" cm="1">
        <f t="array" ref="D920">_xlfn.IFS(C920&lt;17,"Muito abaixo do peso",C920&lt;=18.5,"Abaixo do peso",C920&lt;=24.9,"Peso normal",C920&lt;=29.9,"Sobrepeso",C920&lt;=34.9,"Obesidade Grau 1",C920&lt;=39.9,"Obesidade Grau 2",C920&gt;39.9,"Obesidade Grau 3")</f>
        <v>Sobrepeso</v>
      </c>
      <c r="E920">
        <v>0</v>
      </c>
      <c r="F920" t="s">
        <v>10</v>
      </c>
      <c r="G920">
        <f>IF(Tabela1[[#This Row],[Fumante]]="Sim",1,0)</f>
        <v>0</v>
      </c>
      <c r="H920" t="s">
        <v>12</v>
      </c>
      <c r="I920" s="1">
        <v>1304.1921</v>
      </c>
    </row>
    <row r="921" spans="1:9" x14ac:dyDescent="0.2">
      <c r="A921">
        <v>35</v>
      </c>
      <c r="B921" t="s">
        <v>7</v>
      </c>
      <c r="C921" s="3">
        <v>34.21</v>
      </c>
      <c r="D921" s="3" t="str" cm="1">
        <f t="array" ref="D921">_xlfn.IFS(C921&lt;17,"Muito abaixo do peso",C921&lt;=18.5,"Abaixo do peso",C921&lt;=24.9,"Peso normal",C921&lt;=29.9,"Sobrepeso",C921&lt;=34.9,"Obesidade Grau 1",C921&lt;=39.9,"Obesidade Grau 2",C921&gt;39.9,"Obesidade Grau 3")</f>
        <v>Obesidade Grau 1</v>
      </c>
      <c r="E921">
        <v>1</v>
      </c>
      <c r="F921" t="s">
        <v>10</v>
      </c>
      <c r="G921">
        <f>IF(Tabela1[[#This Row],[Fumante]]="Sim",1,0)</f>
        <v>0</v>
      </c>
      <c r="H921" t="s">
        <v>11</v>
      </c>
      <c r="I921" s="1">
        <v>524.52269000000001</v>
      </c>
    </row>
    <row r="922" spans="1:9" x14ac:dyDescent="0.2">
      <c r="A922">
        <v>62</v>
      </c>
      <c r="B922" t="s">
        <v>7</v>
      </c>
      <c r="C922" s="3">
        <v>25</v>
      </c>
      <c r="D922" s="3" t="str" cm="1">
        <f t="array" ref="D922">_xlfn.IFS(C922&lt;17,"Muito abaixo do peso",C922&lt;=18.5,"Abaixo do peso",C922&lt;=24.9,"Peso normal",C922&lt;=29.9,"Sobrepeso",C922&lt;=34.9,"Obesidade Grau 1",C922&lt;=39.9,"Obesidade Grau 2",C922&gt;39.9,"Obesidade Grau 3")</f>
        <v>Sobrepeso</v>
      </c>
      <c r="E922">
        <v>0</v>
      </c>
      <c r="F922" t="s">
        <v>10</v>
      </c>
      <c r="G922">
        <f>IF(Tabela1[[#This Row],[Fumante]]="Sim",1,0)</f>
        <v>0</v>
      </c>
      <c r="H922" t="s">
        <v>12</v>
      </c>
      <c r="I922" s="1">
        <v>1345.1122</v>
      </c>
    </row>
    <row r="923" spans="1:9" x14ac:dyDescent="0.2">
      <c r="A923">
        <v>62</v>
      </c>
      <c r="B923" t="s">
        <v>7</v>
      </c>
      <c r="C923" s="3">
        <v>33.200000000000003</v>
      </c>
      <c r="D923" s="3" t="str" cm="1">
        <f t="array" ref="D923">_xlfn.IFS(C923&lt;17,"Muito abaixo do peso",C923&lt;=18.5,"Abaixo do peso",C923&lt;=24.9,"Peso normal",C923&lt;=29.9,"Sobrepeso",C923&lt;=34.9,"Obesidade Grau 1",C923&lt;=39.9,"Obesidade Grau 2",C923&gt;39.9,"Obesidade Grau 3")</f>
        <v>Obesidade Grau 1</v>
      </c>
      <c r="E923">
        <v>0</v>
      </c>
      <c r="F923" t="s">
        <v>10</v>
      </c>
      <c r="G923">
        <f>IF(Tabela1[[#This Row],[Fumante]]="Sim",1,0)</f>
        <v>0</v>
      </c>
      <c r="H923" t="s">
        <v>12</v>
      </c>
      <c r="I923" s="1">
        <v>1346.252</v>
      </c>
    </row>
    <row r="924" spans="1:9" x14ac:dyDescent="0.2">
      <c r="A924">
        <v>38</v>
      </c>
      <c r="B924" t="s">
        <v>8</v>
      </c>
      <c r="C924" s="3">
        <v>31</v>
      </c>
      <c r="D924" s="3" t="str" cm="1">
        <f t="array" ref="D924">_xlfn.IFS(C924&lt;17,"Muito abaixo do peso",C924&lt;=18.5,"Abaixo do peso",C924&lt;=24.9,"Peso normal",C924&lt;=29.9,"Sobrepeso",C924&lt;=34.9,"Obesidade Grau 1",C924&lt;=39.9,"Obesidade Grau 2",C924&gt;39.9,"Obesidade Grau 3")</f>
        <v>Obesidade Grau 1</v>
      </c>
      <c r="E924">
        <v>1</v>
      </c>
      <c r="F924" t="s">
        <v>10</v>
      </c>
      <c r="G924">
        <f>IF(Tabela1[[#This Row],[Fumante]]="Sim",1,0)</f>
        <v>0</v>
      </c>
      <c r="H924" t="s">
        <v>12</v>
      </c>
      <c r="I924" s="1">
        <v>548.82619999999997</v>
      </c>
    </row>
    <row r="925" spans="1:9" x14ac:dyDescent="0.2">
      <c r="A925">
        <v>34</v>
      </c>
      <c r="B925" t="s">
        <v>8</v>
      </c>
      <c r="C925" s="3">
        <v>35.814999999999998</v>
      </c>
      <c r="D925" s="3" t="str" cm="1">
        <f t="array" ref="D925">_xlfn.IFS(C925&lt;17,"Muito abaixo do peso",C925&lt;=18.5,"Abaixo do peso",C925&lt;=24.9,"Peso normal",C925&lt;=29.9,"Sobrepeso",C925&lt;=34.9,"Obesidade Grau 1",C925&lt;=39.9,"Obesidade Grau 2",C925&gt;39.9,"Obesidade Grau 3")</f>
        <v>Obesidade Grau 2</v>
      </c>
      <c r="E925">
        <v>0</v>
      </c>
      <c r="F925" t="s">
        <v>10</v>
      </c>
      <c r="G925">
        <f>IF(Tabela1[[#This Row],[Fumante]]="Sim",1,0)</f>
        <v>0</v>
      </c>
      <c r="H925" t="s">
        <v>13</v>
      </c>
      <c r="I925" s="1">
        <v>432.04108500000001</v>
      </c>
    </row>
    <row r="926" spans="1:9" x14ac:dyDescent="0.2">
      <c r="A926">
        <v>43</v>
      </c>
      <c r="B926" t="s">
        <v>8</v>
      </c>
      <c r="C926" s="3">
        <v>23.2</v>
      </c>
      <c r="D926" s="3" t="str" cm="1">
        <f t="array" ref="D926">_xlfn.IFS(C926&lt;17,"Muito abaixo do peso",C926&lt;=18.5,"Abaixo do peso",C926&lt;=24.9,"Peso normal",C926&lt;=29.9,"Sobrepeso",C926&lt;=34.9,"Obesidade Grau 1",C926&lt;=39.9,"Obesidade Grau 2",C926&gt;39.9,"Obesidade Grau 3")</f>
        <v>Peso normal</v>
      </c>
      <c r="E926">
        <v>0</v>
      </c>
      <c r="F926" t="s">
        <v>10</v>
      </c>
      <c r="G926">
        <f>IF(Tabela1[[#This Row],[Fumante]]="Sim",1,0)</f>
        <v>0</v>
      </c>
      <c r="H926" t="s">
        <v>12</v>
      </c>
      <c r="I926" s="1">
        <v>625.04349999999999</v>
      </c>
    </row>
    <row r="927" spans="1:9" x14ac:dyDescent="0.2">
      <c r="A927">
        <v>50</v>
      </c>
      <c r="B927" t="s">
        <v>8</v>
      </c>
      <c r="C927" s="3">
        <v>32.11</v>
      </c>
      <c r="D927" s="3" t="str" cm="1">
        <f t="array" ref="D927">_xlfn.IFS(C927&lt;17,"Muito abaixo do peso",C927&lt;=18.5,"Abaixo do peso",C927&lt;=24.9,"Peso normal",C927&lt;=29.9,"Sobrepeso",C927&lt;=34.9,"Obesidade Grau 1",C927&lt;=39.9,"Obesidade Grau 2",C927&gt;39.9,"Obesidade Grau 3")</f>
        <v>Obesidade Grau 1</v>
      </c>
      <c r="E927">
        <v>2</v>
      </c>
      <c r="F927" t="s">
        <v>10</v>
      </c>
      <c r="G927">
        <f>IF(Tabela1[[#This Row],[Fumante]]="Sim",1,0)</f>
        <v>0</v>
      </c>
      <c r="H927" t="s">
        <v>14</v>
      </c>
      <c r="I927" s="1">
        <v>2533.3332839999998</v>
      </c>
    </row>
    <row r="928" spans="1:9" x14ac:dyDescent="0.2">
      <c r="A928">
        <v>19</v>
      </c>
      <c r="B928" t="s">
        <v>7</v>
      </c>
      <c r="C928" s="3">
        <v>23.4</v>
      </c>
      <c r="D928" s="3" t="str" cm="1">
        <f t="array" ref="D928">_xlfn.IFS(C928&lt;17,"Muito abaixo do peso",C928&lt;=18.5,"Abaixo do peso",C928&lt;=24.9,"Peso normal",C928&lt;=29.9,"Sobrepeso",C928&lt;=34.9,"Obesidade Grau 1",C928&lt;=39.9,"Obesidade Grau 2",C928&gt;39.9,"Obesidade Grau 3")</f>
        <v>Peso normal</v>
      </c>
      <c r="E928">
        <v>2</v>
      </c>
      <c r="F928" t="s">
        <v>10</v>
      </c>
      <c r="G928">
        <f>IF(Tabela1[[#This Row],[Fumante]]="Sim",1,0)</f>
        <v>0</v>
      </c>
      <c r="H928" t="s">
        <v>12</v>
      </c>
      <c r="I928" s="1">
        <v>291.3569</v>
      </c>
    </row>
    <row r="929" spans="1:9" x14ac:dyDescent="0.2">
      <c r="A929">
        <v>57</v>
      </c>
      <c r="B929" t="s">
        <v>7</v>
      </c>
      <c r="C929" s="3">
        <v>20.100000000000001</v>
      </c>
      <c r="D929" s="3" t="str" cm="1">
        <f t="array" ref="D929">_xlfn.IFS(C929&lt;17,"Muito abaixo do peso",C929&lt;=18.5,"Abaixo do peso",C929&lt;=24.9,"Peso normal",C929&lt;=29.9,"Sobrepeso",C929&lt;=34.9,"Obesidade Grau 1",C929&lt;=39.9,"Obesidade Grau 2",C929&gt;39.9,"Obesidade Grau 3")</f>
        <v>Peso normal</v>
      </c>
      <c r="E929">
        <v>1</v>
      </c>
      <c r="F929" t="s">
        <v>10</v>
      </c>
      <c r="G929">
        <f>IF(Tabela1[[#This Row],[Fumante]]="Sim",1,0)</f>
        <v>0</v>
      </c>
      <c r="H929" t="s">
        <v>12</v>
      </c>
      <c r="I929" s="1">
        <v>1203.2325999999998</v>
      </c>
    </row>
    <row r="930" spans="1:9" x14ac:dyDescent="0.2">
      <c r="A930">
        <v>62</v>
      </c>
      <c r="B930" t="s">
        <v>7</v>
      </c>
      <c r="C930" s="3">
        <v>39.159999999999997</v>
      </c>
      <c r="D930" s="3" t="str" cm="1">
        <f t="array" ref="D930">_xlfn.IFS(C930&lt;17,"Muito abaixo do peso",C930&lt;=18.5,"Abaixo do peso",C930&lt;=24.9,"Peso normal",C930&lt;=29.9,"Sobrepeso",C930&lt;=34.9,"Obesidade Grau 1",C930&lt;=39.9,"Obesidade Grau 2",C930&gt;39.9,"Obesidade Grau 3")</f>
        <v>Obesidade Grau 2</v>
      </c>
      <c r="E930">
        <v>0</v>
      </c>
      <c r="F930" t="s">
        <v>10</v>
      </c>
      <c r="G930">
        <f>IF(Tabela1[[#This Row],[Fumante]]="Sim",1,0)</f>
        <v>0</v>
      </c>
      <c r="H930" t="s">
        <v>11</v>
      </c>
      <c r="I930" s="1">
        <v>1347.0804400000002</v>
      </c>
    </row>
    <row r="931" spans="1:9" x14ac:dyDescent="0.2">
      <c r="A931">
        <v>41</v>
      </c>
      <c r="B931" t="s">
        <v>8</v>
      </c>
      <c r="C931" s="3">
        <v>34.21</v>
      </c>
      <c r="D931" s="3" t="str" cm="1">
        <f t="array" ref="D931">_xlfn.IFS(C931&lt;17,"Muito abaixo do peso",C931&lt;=18.5,"Abaixo do peso",C931&lt;=24.9,"Peso normal",C931&lt;=29.9,"Sobrepeso",C931&lt;=34.9,"Obesidade Grau 1",C931&lt;=39.9,"Obesidade Grau 2",C931&gt;39.9,"Obesidade Grau 3")</f>
        <v>Obesidade Grau 1</v>
      </c>
      <c r="E931">
        <v>1</v>
      </c>
      <c r="F931" t="s">
        <v>10</v>
      </c>
      <c r="G931">
        <f>IF(Tabela1[[#This Row],[Fumante]]="Sim",1,0)</f>
        <v>0</v>
      </c>
      <c r="H931" t="s">
        <v>11</v>
      </c>
      <c r="I931" s="1">
        <v>628.97549000000004</v>
      </c>
    </row>
    <row r="932" spans="1:9" x14ac:dyDescent="0.2">
      <c r="A932">
        <v>26</v>
      </c>
      <c r="B932" t="s">
        <v>8</v>
      </c>
      <c r="C932" s="3">
        <v>46.53</v>
      </c>
      <c r="D932" s="3" t="str" cm="1">
        <f t="array" ref="D932">_xlfn.IFS(C932&lt;17,"Muito abaixo do peso",C932&lt;=18.5,"Abaixo do peso",C932&lt;=24.9,"Peso normal",C932&lt;=29.9,"Sobrepeso",C932&lt;=34.9,"Obesidade Grau 1",C932&lt;=39.9,"Obesidade Grau 2",C932&gt;39.9,"Obesidade Grau 3")</f>
        <v>Obesidade Grau 3</v>
      </c>
      <c r="E932">
        <v>1</v>
      </c>
      <c r="F932" t="s">
        <v>10</v>
      </c>
      <c r="G932">
        <f>IF(Tabela1[[#This Row],[Fumante]]="Sim",1,0)</f>
        <v>0</v>
      </c>
      <c r="H932" t="s">
        <v>11</v>
      </c>
      <c r="I932" s="1">
        <v>292.70646999999997</v>
      </c>
    </row>
    <row r="933" spans="1:9" x14ac:dyDescent="0.2">
      <c r="A933">
        <v>39</v>
      </c>
      <c r="B933" t="s">
        <v>7</v>
      </c>
      <c r="C933" s="3">
        <v>32.5</v>
      </c>
      <c r="D933" s="3" t="str" cm="1">
        <f t="array" ref="D933">_xlfn.IFS(C933&lt;17,"Muito abaixo do peso",C933&lt;=18.5,"Abaixo do peso",C933&lt;=24.9,"Peso normal",C933&lt;=29.9,"Sobrepeso",C933&lt;=34.9,"Obesidade Grau 1",C933&lt;=39.9,"Obesidade Grau 2",C933&gt;39.9,"Obesidade Grau 3")</f>
        <v>Obesidade Grau 1</v>
      </c>
      <c r="E933">
        <v>1</v>
      </c>
      <c r="F933" t="s">
        <v>10</v>
      </c>
      <c r="G933">
        <f>IF(Tabela1[[#This Row],[Fumante]]="Sim",1,0)</f>
        <v>0</v>
      </c>
      <c r="H933" t="s">
        <v>12</v>
      </c>
      <c r="I933" s="1">
        <v>623.82979999999998</v>
      </c>
    </row>
    <row r="934" spans="1:9" x14ac:dyDescent="0.2">
      <c r="A934">
        <v>46</v>
      </c>
      <c r="B934" t="s">
        <v>8</v>
      </c>
      <c r="C934" s="3">
        <v>25.8</v>
      </c>
      <c r="D934" s="3" t="str" cm="1">
        <f t="array" ref="D934">_xlfn.IFS(C934&lt;17,"Muito abaixo do peso",C934&lt;=18.5,"Abaixo do peso",C934&lt;=24.9,"Peso normal",C934&lt;=29.9,"Sobrepeso",C934&lt;=34.9,"Obesidade Grau 1",C934&lt;=39.9,"Obesidade Grau 2",C934&gt;39.9,"Obesidade Grau 3")</f>
        <v>Sobrepeso</v>
      </c>
      <c r="E934">
        <v>5</v>
      </c>
      <c r="F934" t="s">
        <v>10</v>
      </c>
      <c r="G934">
        <f>IF(Tabela1[[#This Row],[Fumante]]="Sim",1,0)</f>
        <v>0</v>
      </c>
      <c r="H934" t="s">
        <v>12</v>
      </c>
      <c r="I934" s="1">
        <v>1009.6969999999999</v>
      </c>
    </row>
    <row r="935" spans="1:9" x14ac:dyDescent="0.2">
      <c r="A935">
        <v>45</v>
      </c>
      <c r="B935" t="s">
        <v>7</v>
      </c>
      <c r="C935" s="3">
        <v>35.299999999999997</v>
      </c>
      <c r="D935" s="3" t="str" cm="1">
        <f t="array" ref="D935">_xlfn.IFS(C935&lt;17,"Muito abaixo do peso",C935&lt;=18.5,"Abaixo do peso",C935&lt;=24.9,"Peso normal",C935&lt;=29.9,"Sobrepeso",C935&lt;=34.9,"Obesidade Grau 1",C935&lt;=39.9,"Obesidade Grau 2",C935&gt;39.9,"Obesidade Grau 3")</f>
        <v>Obesidade Grau 2</v>
      </c>
      <c r="E935">
        <v>0</v>
      </c>
      <c r="F935" t="s">
        <v>10</v>
      </c>
      <c r="G935">
        <f>IF(Tabela1[[#This Row],[Fumante]]="Sim",1,0)</f>
        <v>0</v>
      </c>
      <c r="H935" t="s">
        <v>12</v>
      </c>
      <c r="I935" s="1">
        <v>734.81420000000003</v>
      </c>
    </row>
    <row r="936" spans="1:9" x14ac:dyDescent="0.2">
      <c r="A936">
        <v>32</v>
      </c>
      <c r="B936" t="s">
        <v>8</v>
      </c>
      <c r="C936" s="3">
        <v>37.18</v>
      </c>
      <c r="D936" s="3" t="str" cm="1">
        <f t="array" ref="D936">_xlfn.IFS(C936&lt;17,"Muito abaixo do peso",C936&lt;=18.5,"Abaixo do peso",C936&lt;=24.9,"Peso normal",C936&lt;=29.9,"Sobrepeso",C936&lt;=34.9,"Obesidade Grau 1",C936&lt;=39.9,"Obesidade Grau 2",C936&gt;39.9,"Obesidade Grau 3")</f>
        <v>Obesidade Grau 2</v>
      </c>
      <c r="E936">
        <v>2</v>
      </c>
      <c r="F936" t="s">
        <v>10</v>
      </c>
      <c r="G936">
        <f>IF(Tabela1[[#This Row],[Fumante]]="Sim",1,0)</f>
        <v>0</v>
      </c>
      <c r="H936" t="s">
        <v>11</v>
      </c>
      <c r="I936" s="1">
        <v>467.33922000000001</v>
      </c>
    </row>
    <row r="937" spans="1:9" x14ac:dyDescent="0.2">
      <c r="A937">
        <v>59</v>
      </c>
      <c r="B937" t="s">
        <v>7</v>
      </c>
      <c r="C937" s="3">
        <v>27.5</v>
      </c>
      <c r="D937" s="3" t="str" cm="1">
        <f t="array" ref="D937">_xlfn.IFS(C937&lt;17,"Muito abaixo do peso",C937&lt;=18.5,"Abaixo do peso",C937&lt;=24.9,"Peso normal",C937&lt;=29.9,"Sobrepeso",C937&lt;=34.9,"Obesidade Grau 1",C937&lt;=39.9,"Obesidade Grau 2",C937&gt;39.9,"Obesidade Grau 3")</f>
        <v>Sobrepeso</v>
      </c>
      <c r="E937">
        <v>0</v>
      </c>
      <c r="F937" t="s">
        <v>10</v>
      </c>
      <c r="G937">
        <f>IF(Tabela1[[#This Row],[Fumante]]="Sim",1,0)</f>
        <v>0</v>
      </c>
      <c r="H937" t="s">
        <v>12</v>
      </c>
      <c r="I937" s="1">
        <v>1223.3827999999999</v>
      </c>
    </row>
    <row r="938" spans="1:9" x14ac:dyDescent="0.2">
      <c r="A938">
        <v>44</v>
      </c>
      <c r="B938" t="s">
        <v>8</v>
      </c>
      <c r="C938" s="3">
        <v>29.734999999999999</v>
      </c>
      <c r="D938" s="3" t="str" cm="1">
        <f t="array" ref="D938">_xlfn.IFS(C938&lt;17,"Muito abaixo do peso",C938&lt;=18.5,"Abaixo do peso",C938&lt;=24.9,"Peso normal",C938&lt;=29.9,"Sobrepeso",C938&lt;=34.9,"Obesidade Grau 1",C938&lt;=39.9,"Obesidade Grau 2",C938&gt;39.9,"Obesidade Grau 3")</f>
        <v>Sobrepeso</v>
      </c>
      <c r="E938">
        <v>2</v>
      </c>
      <c r="F938" t="s">
        <v>10</v>
      </c>
      <c r="G938">
        <f>IF(Tabela1[[#This Row],[Fumante]]="Sim",1,0)</f>
        <v>0</v>
      </c>
      <c r="H938" t="s">
        <v>14</v>
      </c>
      <c r="I938" s="1">
        <v>3210.866282</v>
      </c>
    </row>
    <row r="939" spans="1:9" x14ac:dyDescent="0.2">
      <c r="A939">
        <v>39</v>
      </c>
      <c r="B939" t="s">
        <v>7</v>
      </c>
      <c r="C939" s="3">
        <v>24.225000000000001</v>
      </c>
      <c r="D939" s="3" t="str" cm="1">
        <f t="array" ref="D939">_xlfn.IFS(C939&lt;17,"Muito abaixo do peso",C939&lt;=18.5,"Abaixo do peso",C939&lt;=24.9,"Peso normal",C939&lt;=29.9,"Sobrepeso",C939&lt;=34.9,"Obesidade Grau 1",C939&lt;=39.9,"Obesidade Grau 2",C939&gt;39.9,"Obesidade Grau 3")</f>
        <v>Peso normal</v>
      </c>
      <c r="E939">
        <v>5</v>
      </c>
      <c r="F939" t="s">
        <v>10</v>
      </c>
      <c r="G939">
        <f>IF(Tabela1[[#This Row],[Fumante]]="Sim",1,0)</f>
        <v>0</v>
      </c>
      <c r="H939" t="s">
        <v>13</v>
      </c>
      <c r="I939" s="1">
        <v>896.57957499999998</v>
      </c>
    </row>
    <row r="940" spans="1:9" x14ac:dyDescent="0.2">
      <c r="A940">
        <v>18</v>
      </c>
      <c r="B940" t="s">
        <v>8</v>
      </c>
      <c r="C940" s="3">
        <v>26.18</v>
      </c>
      <c r="D940" s="3" t="str" cm="1">
        <f t="array" ref="D940">_xlfn.IFS(C940&lt;17,"Muito abaixo do peso",C940&lt;=18.5,"Abaixo do peso",C940&lt;=24.9,"Peso normal",C940&lt;=29.9,"Sobrepeso",C940&lt;=34.9,"Obesidade Grau 1",C940&lt;=39.9,"Obesidade Grau 2",C940&gt;39.9,"Obesidade Grau 3")</f>
        <v>Sobrepeso</v>
      </c>
      <c r="E940">
        <v>2</v>
      </c>
      <c r="F940" t="s">
        <v>10</v>
      </c>
      <c r="G940">
        <f>IF(Tabela1[[#This Row],[Fumante]]="Sim",1,0)</f>
        <v>0</v>
      </c>
      <c r="H940" t="s">
        <v>11</v>
      </c>
      <c r="I940" s="1">
        <v>230.40021999999999</v>
      </c>
    </row>
    <row r="941" spans="1:9" x14ac:dyDescent="0.2">
      <c r="A941">
        <v>53</v>
      </c>
      <c r="B941" t="s">
        <v>8</v>
      </c>
      <c r="C941" s="3">
        <v>29.48</v>
      </c>
      <c r="D941" s="3" t="str" cm="1">
        <f t="array" ref="D941">_xlfn.IFS(C941&lt;17,"Muito abaixo do peso",C941&lt;=18.5,"Abaixo do peso",C941&lt;=24.9,"Peso normal",C941&lt;=29.9,"Sobrepeso",C941&lt;=34.9,"Obesidade Grau 1",C941&lt;=39.9,"Obesidade Grau 2",C941&gt;39.9,"Obesidade Grau 3")</f>
        <v>Sobrepeso</v>
      </c>
      <c r="E941">
        <v>0</v>
      </c>
      <c r="F941" t="s">
        <v>10</v>
      </c>
      <c r="G941">
        <f>IF(Tabela1[[#This Row],[Fumante]]="Sim",1,0)</f>
        <v>0</v>
      </c>
      <c r="H941" t="s">
        <v>11</v>
      </c>
      <c r="I941" s="1">
        <v>948.76442000000009</v>
      </c>
    </row>
    <row r="942" spans="1:9" x14ac:dyDescent="0.2">
      <c r="A942">
        <v>18</v>
      </c>
      <c r="B942" t="s">
        <v>8</v>
      </c>
      <c r="C942" s="3">
        <v>23.21</v>
      </c>
      <c r="D942" s="3" t="str" cm="1">
        <f t="array" ref="D942">_xlfn.IFS(C942&lt;17,"Muito abaixo do peso",C942&lt;=18.5,"Abaixo do peso",C942&lt;=24.9,"Peso normal",C942&lt;=29.9,"Sobrepeso",C942&lt;=34.9,"Obesidade Grau 1",C942&lt;=39.9,"Obesidade Grau 2",C942&gt;39.9,"Obesidade Grau 3")</f>
        <v>Peso normal</v>
      </c>
      <c r="E942">
        <v>0</v>
      </c>
      <c r="F942" t="s">
        <v>10</v>
      </c>
      <c r="G942">
        <f>IF(Tabela1[[#This Row],[Fumante]]="Sim",1,0)</f>
        <v>0</v>
      </c>
      <c r="H942" t="s">
        <v>11</v>
      </c>
      <c r="I942" s="1">
        <v>112.18739000000001</v>
      </c>
    </row>
    <row r="943" spans="1:9" x14ac:dyDescent="0.2">
      <c r="A943">
        <v>50</v>
      </c>
      <c r="B943" t="s">
        <v>7</v>
      </c>
      <c r="C943" s="3">
        <v>46.09</v>
      </c>
      <c r="D943" s="3" t="str" cm="1">
        <f t="array" ref="D943">_xlfn.IFS(C943&lt;17,"Muito abaixo do peso",C943&lt;=18.5,"Abaixo do peso",C943&lt;=24.9,"Peso normal",C943&lt;=29.9,"Sobrepeso",C943&lt;=34.9,"Obesidade Grau 1",C943&lt;=39.9,"Obesidade Grau 2",C943&gt;39.9,"Obesidade Grau 3")</f>
        <v>Obesidade Grau 3</v>
      </c>
      <c r="E943">
        <v>1</v>
      </c>
      <c r="F943" t="s">
        <v>10</v>
      </c>
      <c r="G943">
        <f>IF(Tabela1[[#This Row],[Fumante]]="Sim",1,0)</f>
        <v>0</v>
      </c>
      <c r="H943" t="s">
        <v>11</v>
      </c>
      <c r="I943" s="1">
        <v>954.95650999999998</v>
      </c>
    </row>
    <row r="944" spans="1:9" x14ac:dyDescent="0.2">
      <c r="A944">
        <v>18</v>
      </c>
      <c r="B944" t="s">
        <v>7</v>
      </c>
      <c r="C944" s="3">
        <v>40.185000000000002</v>
      </c>
      <c r="D944" s="3" t="str" cm="1">
        <f t="array" ref="D944">_xlfn.IFS(C944&lt;17,"Muito abaixo do peso",C944&lt;=18.5,"Abaixo do peso",C944&lt;=24.9,"Peso normal",C944&lt;=29.9,"Sobrepeso",C944&lt;=34.9,"Obesidade Grau 1",C944&lt;=39.9,"Obesidade Grau 2",C944&gt;39.9,"Obesidade Grau 3")</f>
        <v>Obesidade Grau 3</v>
      </c>
      <c r="E944">
        <v>0</v>
      </c>
      <c r="F944" t="s">
        <v>10</v>
      </c>
      <c r="G944">
        <f>IF(Tabela1[[#This Row],[Fumante]]="Sim",1,0)</f>
        <v>0</v>
      </c>
      <c r="H944" t="s">
        <v>14</v>
      </c>
      <c r="I944" s="1">
        <v>221.746915</v>
      </c>
    </row>
    <row r="945" spans="1:9" x14ac:dyDescent="0.2">
      <c r="A945">
        <v>19</v>
      </c>
      <c r="B945" t="s">
        <v>8</v>
      </c>
      <c r="C945" s="3">
        <v>22.61</v>
      </c>
      <c r="D945" s="3" t="str" cm="1">
        <f t="array" ref="D945">_xlfn.IFS(C945&lt;17,"Muito abaixo do peso",C945&lt;=18.5,"Abaixo do peso",C945&lt;=24.9,"Peso normal",C945&lt;=29.9,"Sobrepeso",C945&lt;=34.9,"Obesidade Grau 1",C945&lt;=39.9,"Obesidade Grau 2",C945&gt;39.9,"Obesidade Grau 3")</f>
        <v>Peso normal</v>
      </c>
      <c r="E945">
        <v>0</v>
      </c>
      <c r="F945" t="s">
        <v>10</v>
      </c>
      <c r="G945">
        <f>IF(Tabela1[[#This Row],[Fumante]]="Sim",1,0)</f>
        <v>0</v>
      </c>
      <c r="H945" t="s">
        <v>13</v>
      </c>
      <c r="I945" s="1">
        <v>162.84709000000001</v>
      </c>
    </row>
    <row r="946" spans="1:9" x14ac:dyDescent="0.2">
      <c r="A946">
        <v>62</v>
      </c>
      <c r="B946" t="s">
        <v>8</v>
      </c>
      <c r="C946" s="3">
        <v>39.93</v>
      </c>
      <c r="D946" s="3" t="str" cm="1">
        <f t="array" ref="D946">_xlfn.IFS(C946&lt;17,"Muito abaixo do peso",C946&lt;=18.5,"Abaixo do peso",C946&lt;=24.9,"Peso normal",C946&lt;=29.9,"Sobrepeso",C946&lt;=34.9,"Obesidade Grau 1",C946&lt;=39.9,"Obesidade Grau 2",C946&gt;39.9,"Obesidade Grau 3")</f>
        <v>Obesidade Grau 3</v>
      </c>
      <c r="E946">
        <v>0</v>
      </c>
      <c r="F946" t="s">
        <v>10</v>
      </c>
      <c r="G946">
        <f>IF(Tabela1[[#This Row],[Fumante]]="Sim",1,0)</f>
        <v>0</v>
      </c>
      <c r="H946" t="s">
        <v>11</v>
      </c>
      <c r="I946" s="1">
        <v>1298.28747</v>
      </c>
    </row>
    <row r="947" spans="1:9" x14ac:dyDescent="0.2">
      <c r="A947">
        <v>56</v>
      </c>
      <c r="B947" t="s">
        <v>7</v>
      </c>
      <c r="C947" s="3">
        <v>35.799999999999997</v>
      </c>
      <c r="D947" s="3" t="str" cm="1">
        <f t="array" ref="D947">_xlfn.IFS(C947&lt;17,"Muito abaixo do peso",C947&lt;=18.5,"Abaixo do peso",C947&lt;=24.9,"Peso normal",C947&lt;=29.9,"Sobrepeso",C947&lt;=34.9,"Obesidade Grau 1",C947&lt;=39.9,"Obesidade Grau 2",C947&gt;39.9,"Obesidade Grau 3")</f>
        <v>Obesidade Grau 2</v>
      </c>
      <c r="E947">
        <v>1</v>
      </c>
      <c r="F947" t="s">
        <v>10</v>
      </c>
      <c r="G947">
        <f>IF(Tabela1[[#This Row],[Fumante]]="Sim",1,0)</f>
        <v>0</v>
      </c>
      <c r="H947" t="s">
        <v>12</v>
      </c>
      <c r="I947" s="1">
        <v>1167.413</v>
      </c>
    </row>
    <row r="948" spans="1:9" x14ac:dyDescent="0.2">
      <c r="A948">
        <v>42</v>
      </c>
      <c r="B948" t="s">
        <v>8</v>
      </c>
      <c r="C948" s="3">
        <v>35.799999999999997</v>
      </c>
      <c r="D948" s="3" t="str" cm="1">
        <f t="array" ref="D948">_xlfn.IFS(C948&lt;17,"Muito abaixo do peso",C948&lt;=18.5,"Abaixo do peso",C948&lt;=24.9,"Peso normal",C948&lt;=29.9,"Sobrepeso",C948&lt;=34.9,"Obesidade Grau 1",C948&lt;=39.9,"Obesidade Grau 2",C948&gt;39.9,"Obesidade Grau 3")</f>
        <v>Obesidade Grau 2</v>
      </c>
      <c r="E948">
        <v>2</v>
      </c>
      <c r="F948" t="s">
        <v>10</v>
      </c>
      <c r="G948">
        <f>IF(Tabela1[[#This Row],[Fumante]]="Sim",1,0)</f>
        <v>0</v>
      </c>
      <c r="H948" t="s">
        <v>12</v>
      </c>
      <c r="I948" s="1">
        <v>716.00940000000003</v>
      </c>
    </row>
    <row r="949" spans="1:9" x14ac:dyDescent="0.2">
      <c r="A949">
        <v>37</v>
      </c>
      <c r="B949" t="s">
        <v>8</v>
      </c>
      <c r="C949" s="3">
        <v>34.200000000000003</v>
      </c>
      <c r="D949" s="3" t="str" cm="1">
        <f t="array" ref="D949">_xlfn.IFS(C949&lt;17,"Muito abaixo do peso",C949&lt;=18.5,"Abaixo do peso",C949&lt;=24.9,"Peso normal",C949&lt;=29.9,"Sobrepeso",C949&lt;=34.9,"Obesidade Grau 1",C949&lt;=39.9,"Obesidade Grau 2",C949&gt;39.9,"Obesidade Grau 3")</f>
        <v>Obesidade Grau 1</v>
      </c>
      <c r="E949">
        <v>1</v>
      </c>
      <c r="F949" t="s">
        <v>9</v>
      </c>
      <c r="G949">
        <f>IF(Tabela1[[#This Row],[Fumante]]="Sim",1,0)</f>
        <v>1</v>
      </c>
      <c r="H949" t="s">
        <v>14</v>
      </c>
      <c r="I949" s="1">
        <v>3904.7285000000002</v>
      </c>
    </row>
    <row r="950" spans="1:9" x14ac:dyDescent="0.2">
      <c r="A950">
        <v>42</v>
      </c>
      <c r="B950" t="s">
        <v>8</v>
      </c>
      <c r="C950" s="3">
        <v>31.254999999999999</v>
      </c>
      <c r="D950" s="3" t="str" cm="1">
        <f t="array" ref="D950">_xlfn.IFS(C950&lt;17,"Muito abaixo do peso",C950&lt;=18.5,"Abaixo do peso",C950&lt;=24.9,"Peso normal",C950&lt;=29.9,"Sobrepeso",C950&lt;=34.9,"Obesidade Grau 1",C950&lt;=39.9,"Obesidade Grau 2",C950&gt;39.9,"Obesidade Grau 3")</f>
        <v>Obesidade Grau 1</v>
      </c>
      <c r="E950">
        <v>0</v>
      </c>
      <c r="F950" t="s">
        <v>10</v>
      </c>
      <c r="G950">
        <f>IF(Tabela1[[#This Row],[Fumante]]="Sim",1,0)</f>
        <v>0</v>
      </c>
      <c r="H950" t="s">
        <v>13</v>
      </c>
      <c r="I950" s="1">
        <v>635.87764500000003</v>
      </c>
    </row>
    <row r="951" spans="1:9" x14ac:dyDescent="0.2">
      <c r="A951">
        <v>25</v>
      </c>
      <c r="B951" t="s">
        <v>8</v>
      </c>
      <c r="C951" s="3">
        <v>29.7</v>
      </c>
      <c r="D951" s="3" t="str" cm="1">
        <f t="array" ref="D951">_xlfn.IFS(C951&lt;17,"Muito abaixo do peso",C951&lt;=18.5,"Abaixo do peso",C951&lt;=24.9,"Peso normal",C951&lt;=29.9,"Sobrepeso",C951&lt;=34.9,"Obesidade Grau 1",C951&lt;=39.9,"Obesidade Grau 2",C951&gt;39.9,"Obesidade Grau 3")</f>
        <v>Sobrepeso</v>
      </c>
      <c r="E951">
        <v>3</v>
      </c>
      <c r="F951" t="s">
        <v>9</v>
      </c>
      <c r="G951">
        <f>IF(Tabela1[[#This Row],[Fumante]]="Sim",1,0)</f>
        <v>1</v>
      </c>
      <c r="H951" t="s">
        <v>12</v>
      </c>
      <c r="I951" s="1">
        <v>1993.3457999999998</v>
      </c>
    </row>
    <row r="952" spans="1:9" x14ac:dyDescent="0.2">
      <c r="A952">
        <v>57</v>
      </c>
      <c r="B952" t="s">
        <v>8</v>
      </c>
      <c r="C952" s="3">
        <v>18.335000000000001</v>
      </c>
      <c r="D952" s="3" t="str" cm="1">
        <f t="array" ref="D952">_xlfn.IFS(C952&lt;17,"Muito abaixo do peso",C952&lt;=18.5,"Abaixo do peso",C952&lt;=24.9,"Peso normal",C952&lt;=29.9,"Sobrepeso",C952&lt;=34.9,"Obesidade Grau 1",C952&lt;=39.9,"Obesidade Grau 2",C952&gt;39.9,"Obesidade Grau 3")</f>
        <v>Abaixo do peso</v>
      </c>
      <c r="E952">
        <v>0</v>
      </c>
      <c r="F952" t="s">
        <v>10</v>
      </c>
      <c r="G952">
        <f>IF(Tabela1[[#This Row],[Fumante]]="Sim",1,0)</f>
        <v>0</v>
      </c>
      <c r="H952" t="s">
        <v>14</v>
      </c>
      <c r="I952" s="1">
        <v>1153.487265</v>
      </c>
    </row>
    <row r="953" spans="1:9" x14ac:dyDescent="0.2">
      <c r="A953">
        <v>51</v>
      </c>
      <c r="B953" t="s">
        <v>8</v>
      </c>
      <c r="C953" s="3">
        <v>42.9</v>
      </c>
      <c r="D953" s="3" t="str" cm="1">
        <f t="array" ref="D953">_xlfn.IFS(C953&lt;17,"Muito abaixo do peso",C953&lt;=18.5,"Abaixo do peso",C953&lt;=24.9,"Peso normal",C953&lt;=29.9,"Sobrepeso",C953&lt;=34.9,"Obesidade Grau 1",C953&lt;=39.9,"Obesidade Grau 2",C953&gt;39.9,"Obesidade Grau 3")</f>
        <v>Obesidade Grau 3</v>
      </c>
      <c r="E953">
        <v>2</v>
      </c>
      <c r="F953" t="s">
        <v>9</v>
      </c>
      <c r="G953">
        <f>IF(Tabela1[[#This Row],[Fumante]]="Sim",1,0)</f>
        <v>1</v>
      </c>
      <c r="H953" t="s">
        <v>11</v>
      </c>
      <c r="I953" s="1">
        <v>4746.2893999999997</v>
      </c>
    </row>
    <row r="954" spans="1:9" x14ac:dyDescent="0.2">
      <c r="A954">
        <v>30</v>
      </c>
      <c r="B954" t="s">
        <v>7</v>
      </c>
      <c r="C954" s="3">
        <v>28.405000000000001</v>
      </c>
      <c r="D954" s="3" t="str" cm="1">
        <f t="array" ref="D954">_xlfn.IFS(C954&lt;17,"Muito abaixo do peso",C954&lt;=18.5,"Abaixo do peso",C954&lt;=24.9,"Peso normal",C954&lt;=29.9,"Sobrepeso",C954&lt;=34.9,"Obesidade Grau 1",C954&lt;=39.9,"Obesidade Grau 2",C954&gt;39.9,"Obesidade Grau 3")</f>
        <v>Sobrepeso</v>
      </c>
      <c r="E954">
        <v>1</v>
      </c>
      <c r="F954" t="s">
        <v>10</v>
      </c>
      <c r="G954">
        <f>IF(Tabela1[[#This Row],[Fumante]]="Sim",1,0)</f>
        <v>0</v>
      </c>
      <c r="H954" t="s">
        <v>13</v>
      </c>
      <c r="I954" s="1">
        <v>452.71829500000001</v>
      </c>
    </row>
    <row r="955" spans="1:9" x14ac:dyDescent="0.2">
      <c r="A955">
        <v>44</v>
      </c>
      <c r="B955" t="s">
        <v>8</v>
      </c>
      <c r="C955" s="3">
        <v>30.2</v>
      </c>
      <c r="D955" s="3" t="str" cm="1">
        <f t="array" ref="D955">_xlfn.IFS(C955&lt;17,"Muito abaixo do peso",C955&lt;=18.5,"Abaixo do peso",C955&lt;=24.9,"Peso normal",C955&lt;=29.9,"Sobrepeso",C955&lt;=34.9,"Obesidade Grau 1",C955&lt;=39.9,"Obesidade Grau 2",C955&gt;39.9,"Obesidade Grau 3")</f>
        <v>Obesidade Grau 1</v>
      </c>
      <c r="E955">
        <v>2</v>
      </c>
      <c r="F955" t="s">
        <v>9</v>
      </c>
      <c r="G955">
        <f>IF(Tabela1[[#This Row],[Fumante]]="Sim",1,0)</f>
        <v>1</v>
      </c>
      <c r="H955" t="s">
        <v>12</v>
      </c>
      <c r="I955" s="1">
        <v>3899.8546000000001</v>
      </c>
    </row>
    <row r="956" spans="1:9" x14ac:dyDescent="0.2">
      <c r="A956">
        <v>34</v>
      </c>
      <c r="B956" t="s">
        <v>8</v>
      </c>
      <c r="C956" s="3">
        <v>27.835000000000001</v>
      </c>
      <c r="D956" s="3" t="str" cm="1">
        <f t="array" ref="D956">_xlfn.IFS(C956&lt;17,"Muito abaixo do peso",C956&lt;=18.5,"Abaixo do peso",C956&lt;=24.9,"Peso normal",C956&lt;=29.9,"Sobrepeso",C956&lt;=34.9,"Obesidade Grau 1",C956&lt;=39.9,"Obesidade Grau 2",C956&gt;39.9,"Obesidade Grau 3")</f>
        <v>Sobrepeso</v>
      </c>
      <c r="E956">
        <v>1</v>
      </c>
      <c r="F956" t="s">
        <v>9</v>
      </c>
      <c r="G956">
        <f>IF(Tabela1[[#This Row],[Fumante]]="Sim",1,0)</f>
        <v>1</v>
      </c>
      <c r="H956" t="s">
        <v>13</v>
      </c>
      <c r="I956" s="1">
        <v>2000.9633650000001</v>
      </c>
    </row>
    <row r="957" spans="1:9" x14ac:dyDescent="0.2">
      <c r="A957">
        <v>31</v>
      </c>
      <c r="B957" t="s">
        <v>8</v>
      </c>
      <c r="C957" s="3">
        <v>39.49</v>
      </c>
      <c r="D957" s="3" t="str" cm="1">
        <f t="array" ref="D957">_xlfn.IFS(C957&lt;17,"Muito abaixo do peso",C957&lt;=18.5,"Abaixo do peso",C957&lt;=24.9,"Peso normal",C957&lt;=29.9,"Sobrepeso",C957&lt;=34.9,"Obesidade Grau 1",C957&lt;=39.9,"Obesidade Grau 2",C957&gt;39.9,"Obesidade Grau 3")</f>
        <v>Obesidade Grau 2</v>
      </c>
      <c r="E957">
        <v>1</v>
      </c>
      <c r="F957" t="s">
        <v>10</v>
      </c>
      <c r="G957">
        <f>IF(Tabela1[[#This Row],[Fumante]]="Sim",1,0)</f>
        <v>0</v>
      </c>
      <c r="H957" t="s">
        <v>11</v>
      </c>
      <c r="I957" s="1">
        <v>387.57341000000002</v>
      </c>
    </row>
    <row r="958" spans="1:9" x14ac:dyDescent="0.2">
      <c r="A958">
        <v>54</v>
      </c>
      <c r="B958" t="s">
        <v>8</v>
      </c>
      <c r="C958" s="3">
        <v>30.8</v>
      </c>
      <c r="D958" s="3" t="str" cm="1">
        <f t="array" ref="D958">_xlfn.IFS(C958&lt;17,"Muito abaixo do peso",C958&lt;=18.5,"Abaixo do peso",C958&lt;=24.9,"Peso normal",C958&lt;=29.9,"Sobrepeso",C958&lt;=34.9,"Obesidade Grau 1",C958&lt;=39.9,"Obesidade Grau 2",C958&gt;39.9,"Obesidade Grau 3")</f>
        <v>Obesidade Grau 1</v>
      </c>
      <c r="E958">
        <v>1</v>
      </c>
      <c r="F958" t="s">
        <v>9</v>
      </c>
      <c r="G958">
        <f>IF(Tabela1[[#This Row],[Fumante]]="Sim",1,0)</f>
        <v>1</v>
      </c>
      <c r="H958" t="s">
        <v>11</v>
      </c>
      <c r="I958" s="1">
        <v>4199.9519999999993</v>
      </c>
    </row>
    <row r="959" spans="1:9" x14ac:dyDescent="0.2">
      <c r="A959">
        <v>24</v>
      </c>
      <c r="B959" t="s">
        <v>8</v>
      </c>
      <c r="C959" s="3">
        <v>26.79</v>
      </c>
      <c r="D959" s="3" t="str" cm="1">
        <f t="array" ref="D959">_xlfn.IFS(C959&lt;17,"Muito abaixo do peso",C959&lt;=18.5,"Abaixo do peso",C959&lt;=24.9,"Peso normal",C959&lt;=29.9,"Sobrepeso",C959&lt;=34.9,"Obesidade Grau 1",C959&lt;=39.9,"Obesidade Grau 2",C959&gt;39.9,"Obesidade Grau 3")</f>
        <v>Sobrepeso</v>
      </c>
      <c r="E959">
        <v>1</v>
      </c>
      <c r="F959" t="s">
        <v>10</v>
      </c>
      <c r="G959">
        <f>IF(Tabela1[[#This Row],[Fumante]]="Sim",1,0)</f>
        <v>0</v>
      </c>
      <c r="H959" t="s">
        <v>13</v>
      </c>
      <c r="I959" s="1">
        <v>1260.9887020000001</v>
      </c>
    </row>
    <row r="960" spans="1:9" x14ac:dyDescent="0.2">
      <c r="A960">
        <v>43</v>
      </c>
      <c r="B960" t="s">
        <v>8</v>
      </c>
      <c r="C960" s="3">
        <v>34.96</v>
      </c>
      <c r="D960" s="3" t="str" cm="1">
        <f t="array" ref="D960">_xlfn.IFS(C960&lt;17,"Muito abaixo do peso",C960&lt;=18.5,"Abaixo do peso",C960&lt;=24.9,"Peso normal",C960&lt;=29.9,"Sobrepeso",C960&lt;=34.9,"Obesidade Grau 1",C960&lt;=39.9,"Obesidade Grau 2",C960&gt;39.9,"Obesidade Grau 3")</f>
        <v>Obesidade Grau 2</v>
      </c>
      <c r="E960">
        <v>1</v>
      </c>
      <c r="F960" t="s">
        <v>9</v>
      </c>
      <c r="G960">
        <f>IF(Tabela1[[#This Row],[Fumante]]="Sim",1,0)</f>
        <v>1</v>
      </c>
      <c r="H960" t="s">
        <v>14</v>
      </c>
      <c r="I960" s="1">
        <v>4103.4221400000006</v>
      </c>
    </row>
    <row r="961" spans="1:9" x14ac:dyDescent="0.2">
      <c r="A961">
        <v>48</v>
      </c>
      <c r="B961" t="s">
        <v>8</v>
      </c>
      <c r="C961" s="3">
        <v>36.67</v>
      </c>
      <c r="D961" s="3" t="str" cm="1">
        <f t="array" ref="D961">_xlfn.IFS(C961&lt;17,"Muito abaixo do peso",C961&lt;=18.5,"Abaixo do peso",C961&lt;=24.9,"Peso normal",C961&lt;=29.9,"Sobrepeso",C961&lt;=34.9,"Obesidade Grau 1",C961&lt;=39.9,"Obesidade Grau 2",C961&gt;39.9,"Obesidade Grau 3")</f>
        <v>Obesidade Grau 2</v>
      </c>
      <c r="E961">
        <v>1</v>
      </c>
      <c r="F961" t="s">
        <v>10</v>
      </c>
      <c r="G961">
        <f>IF(Tabela1[[#This Row],[Fumante]]="Sim",1,0)</f>
        <v>0</v>
      </c>
      <c r="H961" t="s">
        <v>13</v>
      </c>
      <c r="I961" s="1">
        <v>2846.891901</v>
      </c>
    </row>
    <row r="962" spans="1:9" x14ac:dyDescent="0.2">
      <c r="A962">
        <v>19</v>
      </c>
      <c r="B962" t="s">
        <v>7</v>
      </c>
      <c r="C962" s="3">
        <v>39.615000000000002</v>
      </c>
      <c r="D962" s="3" t="str" cm="1">
        <f t="array" ref="D962">_xlfn.IFS(C962&lt;17,"Muito abaixo do peso",C962&lt;=18.5,"Abaixo do peso",C962&lt;=24.9,"Peso normal",C962&lt;=29.9,"Sobrepeso",C962&lt;=34.9,"Obesidade Grau 1",C962&lt;=39.9,"Obesidade Grau 2",C962&gt;39.9,"Obesidade Grau 3")</f>
        <v>Obesidade Grau 2</v>
      </c>
      <c r="E962">
        <v>1</v>
      </c>
      <c r="F962" t="s">
        <v>10</v>
      </c>
      <c r="G962">
        <f>IF(Tabela1[[#This Row],[Fumante]]="Sim",1,0)</f>
        <v>0</v>
      </c>
      <c r="H962" t="s">
        <v>13</v>
      </c>
      <c r="I962" s="1">
        <v>273.010785</v>
      </c>
    </row>
    <row r="963" spans="1:9" x14ac:dyDescent="0.2">
      <c r="A963">
        <v>29</v>
      </c>
      <c r="B963" t="s">
        <v>7</v>
      </c>
      <c r="C963" s="3">
        <v>25.9</v>
      </c>
      <c r="D963" s="3" t="str" cm="1">
        <f t="array" ref="D963">_xlfn.IFS(C963&lt;17,"Muito abaixo do peso",C963&lt;=18.5,"Abaixo do peso",C963&lt;=24.9,"Peso normal",C963&lt;=29.9,"Sobrepeso",C963&lt;=34.9,"Obesidade Grau 1",C963&lt;=39.9,"Obesidade Grau 2",C963&gt;39.9,"Obesidade Grau 3")</f>
        <v>Sobrepeso</v>
      </c>
      <c r="E963">
        <v>0</v>
      </c>
      <c r="F963" t="s">
        <v>10</v>
      </c>
      <c r="G963">
        <f>IF(Tabela1[[#This Row],[Fumante]]="Sim",1,0)</f>
        <v>0</v>
      </c>
      <c r="H963" t="s">
        <v>12</v>
      </c>
      <c r="I963" s="1">
        <v>335.32839999999999</v>
      </c>
    </row>
    <row r="964" spans="1:9" x14ac:dyDescent="0.2">
      <c r="A964">
        <v>63</v>
      </c>
      <c r="B964" t="s">
        <v>7</v>
      </c>
      <c r="C964" s="3">
        <v>35.200000000000003</v>
      </c>
      <c r="D964" s="3" t="str" cm="1">
        <f t="array" ref="D964">_xlfn.IFS(C964&lt;17,"Muito abaixo do peso",C964&lt;=18.5,"Abaixo do peso",C964&lt;=24.9,"Peso normal",C964&lt;=29.9,"Sobrepeso",C964&lt;=34.9,"Obesidade Grau 1",C964&lt;=39.9,"Obesidade Grau 2",C964&gt;39.9,"Obesidade Grau 3")</f>
        <v>Obesidade Grau 2</v>
      </c>
      <c r="E964">
        <v>1</v>
      </c>
      <c r="F964" t="s">
        <v>10</v>
      </c>
      <c r="G964">
        <f>IF(Tabela1[[#This Row],[Fumante]]="Sim",1,0)</f>
        <v>0</v>
      </c>
      <c r="H964" t="s">
        <v>11</v>
      </c>
      <c r="I964" s="1">
        <v>1447.4675</v>
      </c>
    </row>
    <row r="965" spans="1:9" x14ac:dyDescent="0.2">
      <c r="A965">
        <v>46</v>
      </c>
      <c r="B965" t="s">
        <v>8</v>
      </c>
      <c r="C965" s="3">
        <v>24.795000000000002</v>
      </c>
      <c r="D965" s="3" t="str" cm="1">
        <f t="array" ref="D965">_xlfn.IFS(C965&lt;17,"Muito abaixo do peso",C965&lt;=18.5,"Abaixo do peso",C965&lt;=24.9,"Peso normal",C965&lt;=29.9,"Sobrepeso",C965&lt;=34.9,"Obesidade Grau 1",C965&lt;=39.9,"Obesidade Grau 2",C965&gt;39.9,"Obesidade Grau 3")</f>
        <v>Peso normal</v>
      </c>
      <c r="E965">
        <v>3</v>
      </c>
      <c r="F965" t="s">
        <v>10</v>
      </c>
      <c r="G965">
        <f>IF(Tabela1[[#This Row],[Fumante]]="Sim",1,0)</f>
        <v>0</v>
      </c>
      <c r="H965" t="s">
        <v>14</v>
      </c>
      <c r="I965" s="1">
        <v>950.05730500000004</v>
      </c>
    </row>
    <row r="966" spans="1:9" x14ac:dyDescent="0.2">
      <c r="A966">
        <v>52</v>
      </c>
      <c r="B966" t="s">
        <v>8</v>
      </c>
      <c r="C966" s="3">
        <v>36.765000000000001</v>
      </c>
      <c r="D966" s="3" t="str" cm="1">
        <f t="array" ref="D966">_xlfn.IFS(C966&lt;17,"Muito abaixo do peso",C966&lt;=18.5,"Abaixo do peso",C966&lt;=24.9,"Peso normal",C966&lt;=29.9,"Sobrepeso",C966&lt;=34.9,"Obesidade Grau 1",C966&lt;=39.9,"Obesidade Grau 2",C966&gt;39.9,"Obesidade Grau 3")</f>
        <v>Obesidade Grau 2</v>
      </c>
      <c r="E966">
        <v>2</v>
      </c>
      <c r="F966" t="s">
        <v>10</v>
      </c>
      <c r="G966">
        <f>IF(Tabela1[[#This Row],[Fumante]]="Sim",1,0)</f>
        <v>0</v>
      </c>
      <c r="H966" t="s">
        <v>13</v>
      </c>
      <c r="I966" s="1">
        <v>2646.7097370000001</v>
      </c>
    </row>
    <row r="967" spans="1:9" x14ac:dyDescent="0.2">
      <c r="A967">
        <v>35</v>
      </c>
      <c r="B967" t="s">
        <v>8</v>
      </c>
      <c r="C967" s="3">
        <v>27.1</v>
      </c>
      <c r="D967" s="3" t="str" cm="1">
        <f t="array" ref="D967">_xlfn.IFS(C967&lt;17,"Muito abaixo do peso",C967&lt;=18.5,"Abaixo do peso",C967&lt;=24.9,"Peso normal",C967&lt;=29.9,"Sobrepeso",C967&lt;=34.9,"Obesidade Grau 1",C967&lt;=39.9,"Obesidade Grau 2",C967&gt;39.9,"Obesidade Grau 3")</f>
        <v>Sobrepeso</v>
      </c>
      <c r="E967">
        <v>1</v>
      </c>
      <c r="F967" t="s">
        <v>10</v>
      </c>
      <c r="G967">
        <f>IF(Tabela1[[#This Row],[Fumante]]="Sim",1,0)</f>
        <v>0</v>
      </c>
      <c r="H967" t="s">
        <v>12</v>
      </c>
      <c r="I967" s="1">
        <v>474.63440000000003</v>
      </c>
    </row>
    <row r="968" spans="1:9" x14ac:dyDescent="0.2">
      <c r="A968">
        <v>51</v>
      </c>
      <c r="B968" t="s">
        <v>8</v>
      </c>
      <c r="C968" s="3">
        <v>24.795000000000002</v>
      </c>
      <c r="D968" s="3" t="str" cm="1">
        <f t="array" ref="D968">_xlfn.IFS(C968&lt;17,"Muito abaixo do peso",C968&lt;=18.5,"Abaixo do peso",C968&lt;=24.9,"Peso normal",C968&lt;=29.9,"Sobrepeso",C968&lt;=34.9,"Obesidade Grau 1",C968&lt;=39.9,"Obesidade Grau 2",C968&gt;39.9,"Obesidade Grau 3")</f>
        <v>Peso normal</v>
      </c>
      <c r="E968">
        <v>2</v>
      </c>
      <c r="F968" t="s">
        <v>9</v>
      </c>
      <c r="G968">
        <f>IF(Tabela1[[#This Row],[Fumante]]="Sim",1,0)</f>
        <v>1</v>
      </c>
      <c r="H968" t="s">
        <v>13</v>
      </c>
      <c r="I968" s="1">
        <v>2396.7383049999999</v>
      </c>
    </row>
    <row r="969" spans="1:9" x14ac:dyDescent="0.2">
      <c r="A969">
        <v>44</v>
      </c>
      <c r="B969" t="s">
        <v>8</v>
      </c>
      <c r="C969" s="3">
        <v>25.364999999999998</v>
      </c>
      <c r="D969" s="3" t="str" cm="1">
        <f t="array" ref="D969">_xlfn.IFS(C969&lt;17,"Muito abaixo do peso",C969&lt;=18.5,"Abaixo do peso",C969&lt;=24.9,"Peso normal",C969&lt;=29.9,"Sobrepeso",C969&lt;=34.9,"Obesidade Grau 1",C969&lt;=39.9,"Obesidade Grau 2",C969&gt;39.9,"Obesidade Grau 3")</f>
        <v>Sobrepeso</v>
      </c>
      <c r="E969">
        <v>1</v>
      </c>
      <c r="F969" t="s">
        <v>10</v>
      </c>
      <c r="G969">
        <f>IF(Tabela1[[#This Row],[Fumante]]="Sim",1,0)</f>
        <v>0</v>
      </c>
      <c r="H969" t="s">
        <v>13</v>
      </c>
      <c r="I969" s="1">
        <v>751.80253500000003</v>
      </c>
    </row>
    <row r="970" spans="1:9" x14ac:dyDescent="0.2">
      <c r="A970">
        <v>21</v>
      </c>
      <c r="B970" t="s">
        <v>8</v>
      </c>
      <c r="C970" s="3">
        <v>25.745000000000001</v>
      </c>
      <c r="D970" s="3" t="str" cm="1">
        <f t="array" ref="D970">_xlfn.IFS(C970&lt;17,"Muito abaixo do peso",C970&lt;=18.5,"Abaixo do peso",C970&lt;=24.9,"Peso normal",C970&lt;=29.9,"Sobrepeso",C970&lt;=34.9,"Obesidade Grau 1",C970&lt;=39.9,"Obesidade Grau 2",C970&gt;39.9,"Obesidade Grau 3")</f>
        <v>Sobrepeso</v>
      </c>
      <c r="E970">
        <v>2</v>
      </c>
      <c r="F970" t="s">
        <v>10</v>
      </c>
      <c r="G970">
        <f>IF(Tabela1[[#This Row],[Fumante]]="Sim",1,0)</f>
        <v>0</v>
      </c>
      <c r="H970" t="s">
        <v>14</v>
      </c>
      <c r="I970" s="1">
        <v>327.98685499999999</v>
      </c>
    </row>
    <row r="971" spans="1:9" x14ac:dyDescent="0.2">
      <c r="A971">
        <v>39</v>
      </c>
      <c r="B971" t="s">
        <v>7</v>
      </c>
      <c r="C971" s="3">
        <v>34.32</v>
      </c>
      <c r="D971" s="3" t="str" cm="1">
        <f t="array" ref="D971">_xlfn.IFS(C971&lt;17,"Muito abaixo do peso",C971&lt;=18.5,"Abaixo do peso",C971&lt;=24.9,"Peso normal",C971&lt;=29.9,"Sobrepeso",C971&lt;=34.9,"Obesidade Grau 1",C971&lt;=39.9,"Obesidade Grau 2",C971&gt;39.9,"Obesidade Grau 3")</f>
        <v>Obesidade Grau 1</v>
      </c>
      <c r="E971">
        <v>5</v>
      </c>
      <c r="F971" t="s">
        <v>10</v>
      </c>
      <c r="G971">
        <f>IF(Tabela1[[#This Row],[Fumante]]="Sim",1,0)</f>
        <v>0</v>
      </c>
      <c r="H971" t="s">
        <v>11</v>
      </c>
      <c r="I971" s="1">
        <v>859.68277999999987</v>
      </c>
    </row>
    <row r="972" spans="1:9" x14ac:dyDescent="0.2">
      <c r="A972">
        <v>50</v>
      </c>
      <c r="B972" t="s">
        <v>7</v>
      </c>
      <c r="C972" s="3">
        <v>28.16</v>
      </c>
      <c r="D972" s="3" t="str" cm="1">
        <f t="array" ref="D972">_xlfn.IFS(C972&lt;17,"Muito abaixo do peso",C972&lt;=18.5,"Abaixo do peso",C972&lt;=24.9,"Peso normal",C972&lt;=29.9,"Sobrepeso",C972&lt;=34.9,"Obesidade Grau 1",C972&lt;=39.9,"Obesidade Grau 2",C972&gt;39.9,"Obesidade Grau 3")</f>
        <v>Sobrepeso</v>
      </c>
      <c r="E972">
        <v>3</v>
      </c>
      <c r="F972" t="s">
        <v>10</v>
      </c>
      <c r="G972">
        <f>IF(Tabela1[[#This Row],[Fumante]]="Sim",1,0)</f>
        <v>0</v>
      </c>
      <c r="H972" t="s">
        <v>11</v>
      </c>
      <c r="I972" s="1">
        <v>1070.26424</v>
      </c>
    </row>
    <row r="973" spans="1:9" x14ac:dyDescent="0.2">
      <c r="A973">
        <v>34</v>
      </c>
      <c r="B973" t="s">
        <v>7</v>
      </c>
      <c r="C973" s="3">
        <v>23.56</v>
      </c>
      <c r="D973" s="3" t="str" cm="1">
        <f t="array" ref="D973">_xlfn.IFS(C973&lt;17,"Muito abaixo do peso",C973&lt;=18.5,"Abaixo do peso",C973&lt;=24.9,"Peso normal",C973&lt;=29.9,"Sobrepeso",C973&lt;=34.9,"Obesidade Grau 1",C973&lt;=39.9,"Obesidade Grau 2",C973&gt;39.9,"Obesidade Grau 3")</f>
        <v>Peso normal</v>
      </c>
      <c r="E973">
        <v>0</v>
      </c>
      <c r="F973" t="s">
        <v>10</v>
      </c>
      <c r="G973">
        <f>IF(Tabela1[[#This Row],[Fumante]]="Sim",1,0)</f>
        <v>0</v>
      </c>
      <c r="H973" t="s">
        <v>14</v>
      </c>
      <c r="I973" s="1">
        <v>499.23764</v>
      </c>
    </row>
    <row r="974" spans="1:9" x14ac:dyDescent="0.2">
      <c r="A974">
        <v>22</v>
      </c>
      <c r="B974" t="s">
        <v>7</v>
      </c>
      <c r="C974" s="3">
        <v>20.234999999999999</v>
      </c>
      <c r="D974" s="3" t="str" cm="1">
        <f t="array" ref="D974">_xlfn.IFS(C974&lt;17,"Muito abaixo do peso",C974&lt;=18.5,"Abaixo do peso",C974&lt;=24.9,"Peso normal",C974&lt;=29.9,"Sobrepeso",C974&lt;=34.9,"Obesidade Grau 1",C974&lt;=39.9,"Obesidade Grau 2",C974&gt;39.9,"Obesidade Grau 3")</f>
        <v>Peso normal</v>
      </c>
      <c r="E974">
        <v>0</v>
      </c>
      <c r="F974" t="s">
        <v>10</v>
      </c>
      <c r="G974">
        <f>IF(Tabela1[[#This Row],[Fumante]]="Sim",1,0)</f>
        <v>0</v>
      </c>
      <c r="H974" t="s">
        <v>13</v>
      </c>
      <c r="I974" s="1">
        <v>252.78186500000001</v>
      </c>
    </row>
    <row r="975" spans="1:9" x14ac:dyDescent="0.2">
      <c r="A975">
        <v>19</v>
      </c>
      <c r="B975" t="s">
        <v>7</v>
      </c>
      <c r="C975" s="3">
        <v>40.5</v>
      </c>
      <c r="D975" s="3" t="str" cm="1">
        <f t="array" ref="D975">_xlfn.IFS(C975&lt;17,"Muito abaixo do peso",C975&lt;=18.5,"Abaixo do peso",C975&lt;=24.9,"Peso normal",C975&lt;=29.9,"Sobrepeso",C975&lt;=34.9,"Obesidade Grau 1",C975&lt;=39.9,"Obesidade Grau 2",C975&gt;39.9,"Obesidade Grau 3")</f>
        <v>Obesidade Grau 3</v>
      </c>
      <c r="E975">
        <v>0</v>
      </c>
      <c r="F975" t="s">
        <v>10</v>
      </c>
      <c r="G975">
        <f>IF(Tabela1[[#This Row],[Fumante]]="Sim",1,0)</f>
        <v>0</v>
      </c>
      <c r="H975" t="s">
        <v>12</v>
      </c>
      <c r="I975" s="1">
        <v>175.93379999999999</v>
      </c>
    </row>
    <row r="976" spans="1:9" x14ac:dyDescent="0.2">
      <c r="A976">
        <v>26</v>
      </c>
      <c r="B976" t="s">
        <v>8</v>
      </c>
      <c r="C976" s="3">
        <v>35.42</v>
      </c>
      <c r="D976" s="3" t="str" cm="1">
        <f t="array" ref="D976">_xlfn.IFS(C976&lt;17,"Muito abaixo do peso",C976&lt;=18.5,"Abaixo do peso",C976&lt;=24.9,"Peso normal",C976&lt;=29.9,"Sobrepeso",C976&lt;=34.9,"Obesidade Grau 1",C976&lt;=39.9,"Obesidade Grau 2",C976&gt;39.9,"Obesidade Grau 3")</f>
        <v>Obesidade Grau 2</v>
      </c>
      <c r="E976">
        <v>0</v>
      </c>
      <c r="F976" t="s">
        <v>10</v>
      </c>
      <c r="G976">
        <f>IF(Tabela1[[#This Row],[Fumante]]="Sim",1,0)</f>
        <v>0</v>
      </c>
      <c r="H976" t="s">
        <v>11</v>
      </c>
      <c r="I976" s="1">
        <v>232.26218</v>
      </c>
    </row>
    <row r="977" spans="1:9" x14ac:dyDescent="0.2">
      <c r="A977">
        <v>29</v>
      </c>
      <c r="B977" t="s">
        <v>8</v>
      </c>
      <c r="C977" s="3">
        <v>22.895</v>
      </c>
      <c r="D977" s="3" t="str" cm="1">
        <f t="array" ref="D977">_xlfn.IFS(C977&lt;17,"Muito abaixo do peso",C977&lt;=18.5,"Abaixo do peso",C977&lt;=24.9,"Peso normal",C977&lt;=29.9,"Sobrepeso",C977&lt;=34.9,"Obesidade Grau 1",C977&lt;=39.9,"Obesidade Grau 2",C977&gt;39.9,"Obesidade Grau 3")</f>
        <v>Peso normal</v>
      </c>
      <c r="E977">
        <v>0</v>
      </c>
      <c r="F977" t="s">
        <v>9</v>
      </c>
      <c r="G977">
        <f>IF(Tabela1[[#This Row],[Fumante]]="Sim",1,0)</f>
        <v>1</v>
      </c>
      <c r="H977" t="s">
        <v>14</v>
      </c>
      <c r="I977" s="1">
        <v>1613.876205</v>
      </c>
    </row>
    <row r="978" spans="1:9" x14ac:dyDescent="0.2">
      <c r="A978">
        <v>48</v>
      </c>
      <c r="B978" t="s">
        <v>8</v>
      </c>
      <c r="C978" s="3">
        <v>40.15</v>
      </c>
      <c r="D978" s="3" t="str" cm="1">
        <f t="array" ref="D978">_xlfn.IFS(C978&lt;17,"Muito abaixo do peso",C978&lt;=18.5,"Abaixo do peso",C978&lt;=24.9,"Peso normal",C978&lt;=29.9,"Sobrepeso",C978&lt;=34.9,"Obesidade Grau 1",C978&lt;=39.9,"Obesidade Grau 2",C978&gt;39.9,"Obesidade Grau 3")</f>
        <v>Obesidade Grau 3</v>
      </c>
      <c r="E978">
        <v>0</v>
      </c>
      <c r="F978" t="s">
        <v>10</v>
      </c>
      <c r="G978">
        <f>IF(Tabela1[[#This Row],[Fumante]]="Sim",1,0)</f>
        <v>0</v>
      </c>
      <c r="H978" t="s">
        <v>11</v>
      </c>
      <c r="I978" s="1">
        <v>780.41605000000004</v>
      </c>
    </row>
    <row r="979" spans="1:9" x14ac:dyDescent="0.2">
      <c r="A979">
        <v>26</v>
      </c>
      <c r="B979" t="s">
        <v>8</v>
      </c>
      <c r="C979" s="3">
        <v>29.15</v>
      </c>
      <c r="D979" s="3" t="str" cm="1">
        <f t="array" ref="D979">_xlfn.IFS(C979&lt;17,"Muito abaixo do peso",C979&lt;=18.5,"Abaixo do peso",C979&lt;=24.9,"Peso normal",C979&lt;=29.9,"Sobrepeso",C979&lt;=34.9,"Obesidade Grau 1",C979&lt;=39.9,"Obesidade Grau 2",C979&gt;39.9,"Obesidade Grau 3")</f>
        <v>Sobrepeso</v>
      </c>
      <c r="E979">
        <v>1</v>
      </c>
      <c r="F979" t="s">
        <v>10</v>
      </c>
      <c r="G979">
        <f>IF(Tabela1[[#This Row],[Fumante]]="Sim",1,0)</f>
        <v>0</v>
      </c>
      <c r="H979" t="s">
        <v>11</v>
      </c>
      <c r="I979" s="1">
        <v>290.29065000000003</v>
      </c>
    </row>
    <row r="980" spans="1:9" x14ac:dyDescent="0.2">
      <c r="A980">
        <v>45</v>
      </c>
      <c r="B980" t="s">
        <v>7</v>
      </c>
      <c r="C980" s="3">
        <v>39.994999999999997</v>
      </c>
      <c r="D980" s="3" t="str" cm="1">
        <f t="array" ref="D980">_xlfn.IFS(C980&lt;17,"Muito abaixo do peso",C980&lt;=18.5,"Abaixo do peso",C980&lt;=24.9,"Peso normal",C980&lt;=29.9,"Sobrepeso",C980&lt;=34.9,"Obesidade Grau 1",C980&lt;=39.9,"Obesidade Grau 2",C980&gt;39.9,"Obesidade Grau 3")</f>
        <v>Obesidade Grau 3</v>
      </c>
      <c r="E980">
        <v>3</v>
      </c>
      <c r="F980" t="s">
        <v>10</v>
      </c>
      <c r="G980">
        <f>IF(Tabela1[[#This Row],[Fumante]]="Sim",1,0)</f>
        <v>0</v>
      </c>
      <c r="H980" t="s">
        <v>14</v>
      </c>
      <c r="I980" s="1">
        <v>970.46680500000002</v>
      </c>
    </row>
    <row r="981" spans="1:9" x14ac:dyDescent="0.2">
      <c r="A981">
        <v>36</v>
      </c>
      <c r="B981" t="s">
        <v>7</v>
      </c>
      <c r="C981" s="3">
        <v>29.92</v>
      </c>
      <c r="D981" s="3" t="str" cm="1">
        <f t="array" ref="D981">_xlfn.IFS(C981&lt;17,"Muito abaixo do peso",C981&lt;=18.5,"Abaixo do peso",C981&lt;=24.9,"Peso normal",C981&lt;=29.9,"Sobrepeso",C981&lt;=34.9,"Obesidade Grau 1",C981&lt;=39.9,"Obesidade Grau 2",C981&gt;39.9,"Obesidade Grau 3")</f>
        <v>Obesidade Grau 1</v>
      </c>
      <c r="E981">
        <v>0</v>
      </c>
      <c r="F981" t="s">
        <v>10</v>
      </c>
      <c r="G981">
        <f>IF(Tabela1[[#This Row],[Fumante]]="Sim",1,0)</f>
        <v>0</v>
      </c>
      <c r="H981" t="s">
        <v>11</v>
      </c>
      <c r="I981" s="1">
        <v>488.90368000000001</v>
      </c>
    </row>
    <row r="982" spans="1:9" x14ac:dyDescent="0.2">
      <c r="A982">
        <v>54</v>
      </c>
      <c r="B982" t="s">
        <v>8</v>
      </c>
      <c r="C982" s="3">
        <v>25.46</v>
      </c>
      <c r="D982" s="3" t="str" cm="1">
        <f t="array" ref="D982">_xlfn.IFS(C982&lt;17,"Muito abaixo do peso",C982&lt;=18.5,"Abaixo do peso",C982&lt;=24.9,"Peso normal",C982&lt;=29.9,"Sobrepeso",C982&lt;=34.9,"Obesidade Grau 1",C982&lt;=39.9,"Obesidade Grau 2",C982&gt;39.9,"Obesidade Grau 3")</f>
        <v>Sobrepeso</v>
      </c>
      <c r="E982">
        <v>1</v>
      </c>
      <c r="F982" t="s">
        <v>10</v>
      </c>
      <c r="G982">
        <f>IF(Tabela1[[#This Row],[Fumante]]="Sim",1,0)</f>
        <v>0</v>
      </c>
      <c r="H982" t="s">
        <v>14</v>
      </c>
      <c r="I982" s="1">
        <v>2551.7113629999999</v>
      </c>
    </row>
    <row r="983" spans="1:9" x14ac:dyDescent="0.2">
      <c r="A983">
        <v>34</v>
      </c>
      <c r="B983" t="s">
        <v>8</v>
      </c>
      <c r="C983" s="3">
        <v>21.375</v>
      </c>
      <c r="D983" s="3" t="str" cm="1">
        <f t="array" ref="D983">_xlfn.IFS(C983&lt;17,"Muito abaixo do peso",C983&lt;=18.5,"Abaixo do peso",C983&lt;=24.9,"Peso normal",C983&lt;=29.9,"Sobrepeso",C983&lt;=34.9,"Obesidade Grau 1",C983&lt;=39.9,"Obesidade Grau 2",C983&gt;39.9,"Obesidade Grau 3")</f>
        <v>Peso normal</v>
      </c>
      <c r="E983">
        <v>0</v>
      </c>
      <c r="F983" t="s">
        <v>10</v>
      </c>
      <c r="G983">
        <f>IF(Tabela1[[#This Row],[Fumante]]="Sim",1,0)</f>
        <v>0</v>
      </c>
      <c r="H983" t="s">
        <v>14</v>
      </c>
      <c r="I983" s="1">
        <v>450.03392500000001</v>
      </c>
    </row>
    <row r="984" spans="1:9" x14ac:dyDescent="0.2">
      <c r="A984">
        <v>31</v>
      </c>
      <c r="B984" t="s">
        <v>8</v>
      </c>
      <c r="C984" s="3">
        <v>25.9</v>
      </c>
      <c r="D984" s="3" t="str" cm="1">
        <f t="array" ref="D984">_xlfn.IFS(C984&lt;17,"Muito abaixo do peso",C984&lt;=18.5,"Abaixo do peso",C984&lt;=24.9,"Peso normal",C984&lt;=29.9,"Sobrepeso",C984&lt;=34.9,"Obesidade Grau 1",C984&lt;=39.9,"Obesidade Grau 2",C984&gt;39.9,"Obesidade Grau 3")</f>
        <v>Sobrepeso</v>
      </c>
      <c r="E984">
        <v>3</v>
      </c>
      <c r="F984" t="s">
        <v>9</v>
      </c>
      <c r="G984">
        <f>IF(Tabela1[[#This Row],[Fumante]]="Sim",1,0)</f>
        <v>1</v>
      </c>
      <c r="H984" t="s">
        <v>12</v>
      </c>
      <c r="I984" s="1">
        <v>1919.9944</v>
      </c>
    </row>
    <row r="985" spans="1:9" x14ac:dyDescent="0.2">
      <c r="A985">
        <v>27</v>
      </c>
      <c r="B985" t="s">
        <v>7</v>
      </c>
      <c r="C985" s="3">
        <v>30.59</v>
      </c>
      <c r="D985" s="3" t="str" cm="1">
        <f t="array" ref="D985">_xlfn.IFS(C985&lt;17,"Muito abaixo do peso",C985&lt;=18.5,"Abaixo do peso",C985&lt;=24.9,"Peso normal",C985&lt;=29.9,"Sobrepeso",C985&lt;=34.9,"Obesidade Grau 1",C985&lt;=39.9,"Obesidade Grau 2",C985&gt;39.9,"Obesidade Grau 3")</f>
        <v>Obesidade Grau 1</v>
      </c>
      <c r="E985">
        <v>1</v>
      </c>
      <c r="F985" t="s">
        <v>10</v>
      </c>
      <c r="G985">
        <f>IF(Tabela1[[#This Row],[Fumante]]="Sim",1,0)</f>
        <v>0</v>
      </c>
      <c r="H985" t="s">
        <v>14</v>
      </c>
      <c r="I985" s="1">
        <v>1679.6411940000003</v>
      </c>
    </row>
    <row r="986" spans="1:9" x14ac:dyDescent="0.2">
      <c r="A986">
        <v>20</v>
      </c>
      <c r="B986" t="s">
        <v>8</v>
      </c>
      <c r="C986" s="3">
        <v>30.114999999999998</v>
      </c>
      <c r="D986" s="3" t="str" cm="1">
        <f t="array" ref="D986">_xlfn.IFS(C986&lt;17,"Muito abaixo do peso",C986&lt;=18.5,"Abaixo do peso",C986&lt;=24.9,"Peso normal",C986&lt;=29.9,"Sobrepeso",C986&lt;=34.9,"Obesidade Grau 1",C986&lt;=39.9,"Obesidade Grau 2",C986&gt;39.9,"Obesidade Grau 3")</f>
        <v>Obesidade Grau 1</v>
      </c>
      <c r="E986">
        <v>5</v>
      </c>
      <c r="F986" t="s">
        <v>10</v>
      </c>
      <c r="G986">
        <f>IF(Tabela1[[#This Row],[Fumante]]="Sim",1,0)</f>
        <v>0</v>
      </c>
      <c r="H986" t="s">
        <v>14</v>
      </c>
      <c r="I986" s="1">
        <v>491.50598499999995</v>
      </c>
    </row>
    <row r="987" spans="1:9" x14ac:dyDescent="0.2">
      <c r="A987">
        <v>44</v>
      </c>
      <c r="B987" t="s">
        <v>7</v>
      </c>
      <c r="C987" s="3">
        <v>25.8</v>
      </c>
      <c r="D987" s="3" t="str" cm="1">
        <f t="array" ref="D987">_xlfn.IFS(C987&lt;17,"Muito abaixo do peso",C987&lt;=18.5,"Abaixo do peso",C987&lt;=24.9,"Peso normal",C987&lt;=29.9,"Sobrepeso",C987&lt;=34.9,"Obesidade Grau 1",C987&lt;=39.9,"Obesidade Grau 2",C987&gt;39.9,"Obesidade Grau 3")</f>
        <v>Sobrepeso</v>
      </c>
      <c r="E987">
        <v>1</v>
      </c>
      <c r="F987" t="s">
        <v>10</v>
      </c>
      <c r="G987">
        <f>IF(Tabela1[[#This Row],[Fumante]]="Sim",1,0)</f>
        <v>0</v>
      </c>
      <c r="H987" t="s">
        <v>12</v>
      </c>
      <c r="I987" s="1">
        <v>762.46299999999997</v>
      </c>
    </row>
    <row r="988" spans="1:9" x14ac:dyDescent="0.2">
      <c r="A988">
        <v>43</v>
      </c>
      <c r="B988" t="s">
        <v>8</v>
      </c>
      <c r="C988" s="3">
        <v>30.114999999999998</v>
      </c>
      <c r="D988" s="3" t="str" cm="1">
        <f t="array" ref="D988">_xlfn.IFS(C988&lt;17,"Muito abaixo do peso",C988&lt;=18.5,"Abaixo do peso",C988&lt;=24.9,"Peso normal",C988&lt;=29.9,"Sobrepeso",C988&lt;=34.9,"Obesidade Grau 1",C988&lt;=39.9,"Obesidade Grau 2",C988&gt;39.9,"Obesidade Grau 3")</f>
        <v>Obesidade Grau 1</v>
      </c>
      <c r="E988">
        <v>3</v>
      </c>
      <c r="F988" t="s">
        <v>10</v>
      </c>
      <c r="G988">
        <f>IF(Tabela1[[#This Row],[Fumante]]="Sim",1,0)</f>
        <v>0</v>
      </c>
      <c r="H988" t="s">
        <v>13</v>
      </c>
      <c r="I988" s="1">
        <v>841.00468500000011</v>
      </c>
    </row>
    <row r="989" spans="1:9" x14ac:dyDescent="0.2">
      <c r="A989">
        <v>45</v>
      </c>
      <c r="B989" t="s">
        <v>7</v>
      </c>
      <c r="C989" s="3">
        <v>27.645</v>
      </c>
      <c r="D989" s="3" t="str" cm="1">
        <f t="array" ref="D989">_xlfn.IFS(C989&lt;17,"Muito abaixo do peso",C989&lt;=18.5,"Abaixo do peso",C989&lt;=24.9,"Peso normal",C989&lt;=29.9,"Sobrepeso",C989&lt;=34.9,"Obesidade Grau 1",C989&lt;=39.9,"Obesidade Grau 2",C989&gt;39.9,"Obesidade Grau 3")</f>
        <v>Sobrepeso</v>
      </c>
      <c r="E989">
        <v>1</v>
      </c>
      <c r="F989" t="s">
        <v>10</v>
      </c>
      <c r="G989">
        <f>IF(Tabela1[[#This Row],[Fumante]]="Sim",1,0)</f>
        <v>0</v>
      </c>
      <c r="H989" t="s">
        <v>13</v>
      </c>
      <c r="I989" s="1">
        <v>2834.018885</v>
      </c>
    </row>
    <row r="990" spans="1:9" x14ac:dyDescent="0.2">
      <c r="A990">
        <v>34</v>
      </c>
      <c r="B990" t="s">
        <v>8</v>
      </c>
      <c r="C990" s="3">
        <v>34.674999999999997</v>
      </c>
      <c r="D990" s="3" t="str" cm="1">
        <f t="array" ref="D990">_xlfn.IFS(C990&lt;17,"Muito abaixo do peso",C990&lt;=18.5,"Abaixo do peso",C990&lt;=24.9,"Peso normal",C990&lt;=29.9,"Sobrepeso",C990&lt;=34.9,"Obesidade Grau 1",C990&lt;=39.9,"Obesidade Grau 2",C990&gt;39.9,"Obesidade Grau 3")</f>
        <v>Obesidade Grau 1</v>
      </c>
      <c r="E990">
        <v>0</v>
      </c>
      <c r="F990" t="s">
        <v>10</v>
      </c>
      <c r="G990">
        <f>IF(Tabela1[[#This Row],[Fumante]]="Sim",1,0)</f>
        <v>0</v>
      </c>
      <c r="H990" t="s">
        <v>14</v>
      </c>
      <c r="I990" s="1">
        <v>451.88262500000002</v>
      </c>
    </row>
    <row r="991" spans="1:9" x14ac:dyDescent="0.2">
      <c r="A991">
        <v>24</v>
      </c>
      <c r="B991" t="s">
        <v>7</v>
      </c>
      <c r="C991" s="3">
        <v>20.52</v>
      </c>
      <c r="D991" s="3" t="str" cm="1">
        <f t="array" ref="D991">_xlfn.IFS(C991&lt;17,"Muito abaixo do peso",C991&lt;=18.5,"Abaixo do peso",C991&lt;=24.9,"Peso normal",C991&lt;=29.9,"Sobrepeso",C991&lt;=34.9,"Obesidade Grau 1",C991&lt;=39.9,"Obesidade Grau 2",C991&gt;39.9,"Obesidade Grau 3")</f>
        <v>Peso normal</v>
      </c>
      <c r="E991">
        <v>0</v>
      </c>
      <c r="F991" t="s">
        <v>9</v>
      </c>
      <c r="G991">
        <f>IF(Tabela1[[#This Row],[Fumante]]="Sim",1,0)</f>
        <v>1</v>
      </c>
      <c r="H991" t="s">
        <v>14</v>
      </c>
      <c r="I991" s="1">
        <v>1457.1890799999999</v>
      </c>
    </row>
    <row r="992" spans="1:9" x14ac:dyDescent="0.2">
      <c r="A992">
        <v>26</v>
      </c>
      <c r="B992" t="s">
        <v>7</v>
      </c>
      <c r="C992" s="3">
        <v>19.8</v>
      </c>
      <c r="D992" s="3" t="str" cm="1">
        <f t="array" ref="D992">_xlfn.IFS(C992&lt;17,"Muito abaixo do peso",C992&lt;=18.5,"Abaixo do peso",C992&lt;=24.9,"Peso normal",C992&lt;=29.9,"Sobrepeso",C992&lt;=34.9,"Obesidade Grau 1",C992&lt;=39.9,"Obesidade Grau 2",C992&gt;39.9,"Obesidade Grau 3")</f>
        <v>Peso normal</v>
      </c>
      <c r="E992">
        <v>1</v>
      </c>
      <c r="F992" t="s">
        <v>10</v>
      </c>
      <c r="G992">
        <f>IF(Tabela1[[#This Row],[Fumante]]="Sim",1,0)</f>
        <v>0</v>
      </c>
      <c r="H992" t="s">
        <v>12</v>
      </c>
      <c r="I992" s="1">
        <v>337.89099999999996</v>
      </c>
    </row>
    <row r="993" spans="1:9" x14ac:dyDescent="0.2">
      <c r="A993">
        <v>38</v>
      </c>
      <c r="B993" t="s">
        <v>7</v>
      </c>
      <c r="C993" s="3">
        <v>27.835000000000001</v>
      </c>
      <c r="D993" s="3" t="str" cm="1">
        <f t="array" ref="D993">_xlfn.IFS(C993&lt;17,"Muito abaixo do peso",C993&lt;=18.5,"Abaixo do peso",C993&lt;=24.9,"Peso normal",C993&lt;=29.9,"Sobrepeso",C993&lt;=34.9,"Obesidade Grau 1",C993&lt;=39.9,"Obesidade Grau 2",C993&gt;39.9,"Obesidade Grau 3")</f>
        <v>Sobrepeso</v>
      </c>
      <c r="E993">
        <v>2</v>
      </c>
      <c r="F993" t="s">
        <v>10</v>
      </c>
      <c r="G993">
        <f>IF(Tabela1[[#This Row],[Fumante]]="Sim",1,0)</f>
        <v>0</v>
      </c>
      <c r="H993" t="s">
        <v>14</v>
      </c>
      <c r="I993" s="1">
        <v>714.486265</v>
      </c>
    </row>
    <row r="994" spans="1:9" x14ac:dyDescent="0.2">
      <c r="A994">
        <v>50</v>
      </c>
      <c r="B994" t="s">
        <v>7</v>
      </c>
      <c r="C994" s="3">
        <v>31.6</v>
      </c>
      <c r="D994" s="3" t="str" cm="1">
        <f t="array" ref="D994">_xlfn.IFS(C994&lt;17,"Muito abaixo do peso",C994&lt;=18.5,"Abaixo do peso",C994&lt;=24.9,"Peso normal",C994&lt;=29.9,"Sobrepeso",C994&lt;=34.9,"Obesidade Grau 1",C994&lt;=39.9,"Obesidade Grau 2",C994&gt;39.9,"Obesidade Grau 3")</f>
        <v>Obesidade Grau 1</v>
      </c>
      <c r="E994">
        <v>2</v>
      </c>
      <c r="F994" t="s">
        <v>10</v>
      </c>
      <c r="G994">
        <f>IF(Tabela1[[#This Row],[Fumante]]="Sim",1,0)</f>
        <v>0</v>
      </c>
      <c r="H994" t="s">
        <v>12</v>
      </c>
      <c r="I994" s="1">
        <v>1011.8424000000001</v>
      </c>
    </row>
    <row r="995" spans="1:9" x14ac:dyDescent="0.2">
      <c r="A995">
        <v>38</v>
      </c>
      <c r="B995" t="s">
        <v>8</v>
      </c>
      <c r="C995" s="3">
        <v>28.27</v>
      </c>
      <c r="D995" s="3" t="str" cm="1">
        <f t="array" ref="D995">_xlfn.IFS(C995&lt;17,"Muito abaixo do peso",C995&lt;=18.5,"Abaixo do peso",C995&lt;=24.9,"Peso normal",C995&lt;=29.9,"Sobrepeso",C995&lt;=34.9,"Obesidade Grau 1",C995&lt;=39.9,"Obesidade Grau 2",C995&gt;39.9,"Obesidade Grau 3")</f>
        <v>Sobrepeso</v>
      </c>
      <c r="E995">
        <v>1</v>
      </c>
      <c r="F995" t="s">
        <v>10</v>
      </c>
      <c r="G995">
        <f>IF(Tabela1[[#This Row],[Fumante]]="Sim",1,0)</f>
        <v>0</v>
      </c>
      <c r="H995" t="s">
        <v>11</v>
      </c>
      <c r="I995" s="1">
        <v>548.44673</v>
      </c>
    </row>
    <row r="996" spans="1:9" x14ac:dyDescent="0.2">
      <c r="A996">
        <v>27</v>
      </c>
      <c r="B996" t="s">
        <v>7</v>
      </c>
      <c r="C996" s="3">
        <v>20.045000000000002</v>
      </c>
      <c r="D996" s="3" t="str" cm="1">
        <f t="array" ref="D996">_xlfn.IFS(C996&lt;17,"Muito abaixo do peso",C996&lt;=18.5,"Abaixo do peso",C996&lt;=24.9,"Peso normal",C996&lt;=29.9,"Sobrepeso",C996&lt;=34.9,"Obesidade Grau 1",C996&lt;=39.9,"Obesidade Grau 2",C996&gt;39.9,"Obesidade Grau 3")</f>
        <v>Peso normal</v>
      </c>
      <c r="E996">
        <v>3</v>
      </c>
      <c r="F996" t="s">
        <v>9</v>
      </c>
      <c r="G996">
        <f>IF(Tabela1[[#This Row],[Fumante]]="Sim",1,0)</f>
        <v>1</v>
      </c>
      <c r="H996" t="s">
        <v>13</v>
      </c>
      <c r="I996" s="1">
        <v>1642.0494549999999</v>
      </c>
    </row>
    <row r="997" spans="1:9" x14ac:dyDescent="0.2">
      <c r="A997">
        <v>39</v>
      </c>
      <c r="B997" t="s">
        <v>7</v>
      </c>
      <c r="C997" s="3">
        <v>23.274999999999999</v>
      </c>
      <c r="D997" s="3" t="str" cm="1">
        <f t="array" ref="D997">_xlfn.IFS(C997&lt;17,"Muito abaixo do peso",C997&lt;=18.5,"Abaixo do peso",C997&lt;=24.9,"Peso normal",C997&lt;=29.9,"Sobrepeso",C997&lt;=34.9,"Obesidade Grau 1",C997&lt;=39.9,"Obesidade Grau 2",C997&gt;39.9,"Obesidade Grau 3")</f>
        <v>Peso normal</v>
      </c>
      <c r="E997">
        <v>3</v>
      </c>
      <c r="F997" t="s">
        <v>10</v>
      </c>
      <c r="G997">
        <f>IF(Tabela1[[#This Row],[Fumante]]="Sim",1,0)</f>
        <v>0</v>
      </c>
      <c r="H997" t="s">
        <v>14</v>
      </c>
      <c r="I997" s="1">
        <v>798.64752500000009</v>
      </c>
    </row>
    <row r="998" spans="1:9" x14ac:dyDescent="0.2">
      <c r="A998">
        <v>39</v>
      </c>
      <c r="B998" t="s">
        <v>7</v>
      </c>
      <c r="C998" s="3">
        <v>34.1</v>
      </c>
      <c r="D998" s="3" t="str" cm="1">
        <f t="array" ref="D998">_xlfn.IFS(C998&lt;17,"Muito abaixo do peso",C998&lt;=18.5,"Abaixo do peso",C998&lt;=24.9,"Peso normal",C998&lt;=29.9,"Sobrepeso",C998&lt;=34.9,"Obesidade Grau 1",C998&lt;=39.9,"Obesidade Grau 2",C998&gt;39.9,"Obesidade Grau 3")</f>
        <v>Obesidade Grau 1</v>
      </c>
      <c r="E998">
        <v>3</v>
      </c>
      <c r="F998" t="s">
        <v>10</v>
      </c>
      <c r="G998">
        <f>IF(Tabela1[[#This Row],[Fumante]]="Sim",1,0)</f>
        <v>0</v>
      </c>
      <c r="H998" t="s">
        <v>12</v>
      </c>
      <c r="I998" s="1">
        <v>741.85220000000004</v>
      </c>
    </row>
    <row r="999" spans="1:9" x14ac:dyDescent="0.2">
      <c r="A999">
        <v>63</v>
      </c>
      <c r="B999" t="s">
        <v>7</v>
      </c>
      <c r="C999" s="3">
        <v>36.85</v>
      </c>
      <c r="D999" s="3" t="str" cm="1">
        <f t="array" ref="D999">_xlfn.IFS(C999&lt;17,"Muito abaixo do peso",C999&lt;=18.5,"Abaixo do peso",C999&lt;=24.9,"Peso normal",C999&lt;=29.9,"Sobrepeso",C999&lt;=34.9,"Obesidade Grau 1",C999&lt;=39.9,"Obesidade Grau 2",C999&gt;39.9,"Obesidade Grau 3")</f>
        <v>Obesidade Grau 2</v>
      </c>
      <c r="E999">
        <v>0</v>
      </c>
      <c r="F999" t="s">
        <v>10</v>
      </c>
      <c r="G999">
        <f>IF(Tabela1[[#This Row],[Fumante]]="Sim",1,0)</f>
        <v>0</v>
      </c>
      <c r="H999" t="s">
        <v>11</v>
      </c>
      <c r="I999" s="1">
        <v>1388.7968500000002</v>
      </c>
    </row>
    <row r="1000" spans="1:9" x14ac:dyDescent="0.2">
      <c r="A1000">
        <v>33</v>
      </c>
      <c r="B1000" t="s">
        <v>7</v>
      </c>
      <c r="C1000" s="3">
        <v>36.29</v>
      </c>
      <c r="D1000" s="3" t="str" cm="1">
        <f t="array" ref="D1000">_xlfn.IFS(C1000&lt;17,"Muito abaixo do peso",C1000&lt;=18.5,"Abaixo do peso",C1000&lt;=24.9,"Peso normal",C1000&lt;=29.9,"Sobrepeso",C1000&lt;=34.9,"Obesidade Grau 1",C1000&lt;=39.9,"Obesidade Grau 2",C1000&gt;39.9,"Obesidade Grau 3")</f>
        <v>Obesidade Grau 2</v>
      </c>
      <c r="E1000">
        <v>3</v>
      </c>
      <c r="F1000" t="s">
        <v>10</v>
      </c>
      <c r="G1000">
        <f>IF(Tabela1[[#This Row],[Fumante]]="Sim",1,0)</f>
        <v>0</v>
      </c>
      <c r="H1000" t="s">
        <v>14</v>
      </c>
      <c r="I1000" s="1">
        <v>655.17501000000004</v>
      </c>
    </row>
    <row r="1001" spans="1:9" x14ac:dyDescent="0.2">
      <c r="A1001">
        <v>36</v>
      </c>
      <c r="B1001" t="s">
        <v>7</v>
      </c>
      <c r="C1001" s="3">
        <v>26.885000000000002</v>
      </c>
      <c r="D1001" s="3" t="str" cm="1">
        <f t="array" ref="D1001">_xlfn.IFS(C1001&lt;17,"Muito abaixo do peso",C1001&lt;=18.5,"Abaixo do peso",C1001&lt;=24.9,"Peso normal",C1001&lt;=29.9,"Sobrepeso",C1001&lt;=34.9,"Obesidade Grau 1",C1001&lt;=39.9,"Obesidade Grau 2",C1001&gt;39.9,"Obesidade Grau 3")</f>
        <v>Sobrepeso</v>
      </c>
      <c r="E1001">
        <v>0</v>
      </c>
      <c r="F1001" t="s">
        <v>10</v>
      </c>
      <c r="G1001">
        <f>IF(Tabela1[[#This Row],[Fumante]]="Sim",1,0)</f>
        <v>0</v>
      </c>
      <c r="H1001" t="s">
        <v>13</v>
      </c>
      <c r="I1001" s="1">
        <v>526.78181500000005</v>
      </c>
    </row>
    <row r="1002" spans="1:9" x14ac:dyDescent="0.2">
      <c r="A1002">
        <v>30</v>
      </c>
      <c r="B1002" t="s">
        <v>8</v>
      </c>
      <c r="C1002" s="3">
        <v>22.99</v>
      </c>
      <c r="D1002" s="3" t="str" cm="1">
        <f t="array" ref="D1002">_xlfn.IFS(C1002&lt;17,"Muito abaixo do peso",C1002&lt;=18.5,"Abaixo do peso",C1002&lt;=24.9,"Peso normal",C1002&lt;=29.9,"Sobrepeso",C1002&lt;=34.9,"Obesidade Grau 1",C1002&lt;=39.9,"Obesidade Grau 2",C1002&gt;39.9,"Obesidade Grau 3")</f>
        <v>Peso normal</v>
      </c>
      <c r="E1002">
        <v>2</v>
      </c>
      <c r="F1002" t="s">
        <v>9</v>
      </c>
      <c r="G1002">
        <f>IF(Tabela1[[#This Row],[Fumante]]="Sim",1,0)</f>
        <v>1</v>
      </c>
      <c r="H1002" t="s">
        <v>13</v>
      </c>
      <c r="I1002" s="1">
        <v>1736.17661</v>
      </c>
    </row>
    <row r="1003" spans="1:9" x14ac:dyDescent="0.2">
      <c r="A1003">
        <v>24</v>
      </c>
      <c r="B1003" t="s">
        <v>8</v>
      </c>
      <c r="C1003" s="3">
        <v>32.700000000000003</v>
      </c>
      <c r="D1003" s="3" t="str" cm="1">
        <f t="array" ref="D1003">_xlfn.IFS(C1003&lt;17,"Muito abaixo do peso",C1003&lt;=18.5,"Abaixo do peso",C1003&lt;=24.9,"Peso normal",C1003&lt;=29.9,"Sobrepeso",C1003&lt;=34.9,"Obesidade Grau 1",C1003&lt;=39.9,"Obesidade Grau 2",C1003&gt;39.9,"Obesidade Grau 3")</f>
        <v>Obesidade Grau 1</v>
      </c>
      <c r="E1003">
        <v>0</v>
      </c>
      <c r="F1003" t="s">
        <v>9</v>
      </c>
      <c r="G1003">
        <f>IF(Tabela1[[#This Row],[Fumante]]="Sim",1,0)</f>
        <v>1</v>
      </c>
      <c r="H1003" t="s">
        <v>12</v>
      </c>
      <c r="I1003" s="1">
        <v>3447.2840999999999</v>
      </c>
    </row>
    <row r="1004" spans="1:9" x14ac:dyDescent="0.2">
      <c r="A1004">
        <v>24</v>
      </c>
      <c r="B1004" t="s">
        <v>8</v>
      </c>
      <c r="C1004" s="3">
        <v>25.8</v>
      </c>
      <c r="D1004" s="3" t="str" cm="1">
        <f t="array" ref="D1004">_xlfn.IFS(C1004&lt;17,"Muito abaixo do peso",C1004&lt;=18.5,"Abaixo do peso",C1004&lt;=24.9,"Peso normal",C1004&lt;=29.9,"Sobrepeso",C1004&lt;=34.9,"Obesidade Grau 1",C1004&lt;=39.9,"Obesidade Grau 2",C1004&gt;39.9,"Obesidade Grau 3")</f>
        <v>Sobrepeso</v>
      </c>
      <c r="E1004">
        <v>0</v>
      </c>
      <c r="F1004" t="s">
        <v>10</v>
      </c>
      <c r="G1004">
        <f>IF(Tabela1[[#This Row],[Fumante]]="Sim",1,0)</f>
        <v>0</v>
      </c>
      <c r="H1004" t="s">
        <v>12</v>
      </c>
      <c r="I1004" s="1">
        <v>197.29500000000002</v>
      </c>
    </row>
    <row r="1005" spans="1:9" x14ac:dyDescent="0.2">
      <c r="A1005">
        <v>48</v>
      </c>
      <c r="B1005" t="s">
        <v>8</v>
      </c>
      <c r="C1005" s="3">
        <v>29.6</v>
      </c>
      <c r="D1005" s="3" t="str" cm="1">
        <f t="array" ref="D1005">_xlfn.IFS(C1005&lt;17,"Muito abaixo do peso",C1005&lt;=18.5,"Abaixo do peso",C1005&lt;=24.9,"Peso normal",C1005&lt;=29.9,"Sobrepeso",C1005&lt;=34.9,"Obesidade Grau 1",C1005&lt;=39.9,"Obesidade Grau 2",C1005&gt;39.9,"Obesidade Grau 3")</f>
        <v>Sobrepeso</v>
      </c>
      <c r="E1005">
        <v>0</v>
      </c>
      <c r="F1005" t="s">
        <v>10</v>
      </c>
      <c r="G1005">
        <f>IF(Tabela1[[#This Row],[Fumante]]="Sim",1,0)</f>
        <v>0</v>
      </c>
      <c r="H1005" t="s">
        <v>12</v>
      </c>
      <c r="I1005" s="1">
        <v>2123.218226</v>
      </c>
    </row>
    <row r="1006" spans="1:9" x14ac:dyDescent="0.2">
      <c r="A1006">
        <v>47</v>
      </c>
      <c r="B1006" t="s">
        <v>8</v>
      </c>
      <c r="C1006" s="3">
        <v>19.190000000000001</v>
      </c>
      <c r="D1006" s="3" t="str" cm="1">
        <f t="array" ref="D1006">_xlfn.IFS(C1006&lt;17,"Muito abaixo do peso",C1006&lt;=18.5,"Abaixo do peso",C1006&lt;=24.9,"Peso normal",C1006&lt;=29.9,"Sobrepeso",C1006&lt;=34.9,"Obesidade Grau 1",C1006&lt;=39.9,"Obesidade Grau 2",C1006&gt;39.9,"Obesidade Grau 3")</f>
        <v>Peso normal</v>
      </c>
      <c r="E1006">
        <v>1</v>
      </c>
      <c r="F1006" t="s">
        <v>10</v>
      </c>
      <c r="G1006">
        <f>IF(Tabela1[[#This Row],[Fumante]]="Sim",1,0)</f>
        <v>0</v>
      </c>
      <c r="H1006" t="s">
        <v>14</v>
      </c>
      <c r="I1006" s="1">
        <v>862.75411000000008</v>
      </c>
    </row>
    <row r="1007" spans="1:9" x14ac:dyDescent="0.2">
      <c r="A1007">
        <v>29</v>
      </c>
      <c r="B1007" t="s">
        <v>8</v>
      </c>
      <c r="C1007" s="3">
        <v>31.73</v>
      </c>
      <c r="D1007" s="3" t="str" cm="1">
        <f t="array" ref="D1007">_xlfn.IFS(C1007&lt;17,"Muito abaixo do peso",C1007&lt;=18.5,"Abaixo do peso",C1007&lt;=24.9,"Peso normal",C1007&lt;=29.9,"Sobrepeso",C1007&lt;=34.9,"Obesidade Grau 1",C1007&lt;=39.9,"Obesidade Grau 2",C1007&gt;39.9,"Obesidade Grau 3")</f>
        <v>Obesidade Grau 1</v>
      </c>
      <c r="E1007">
        <v>2</v>
      </c>
      <c r="F1007" t="s">
        <v>10</v>
      </c>
      <c r="G1007">
        <f>IF(Tabela1[[#This Row],[Fumante]]="Sim",1,0)</f>
        <v>0</v>
      </c>
      <c r="H1007" t="s">
        <v>13</v>
      </c>
      <c r="I1007" s="1">
        <v>443.33877000000001</v>
      </c>
    </row>
    <row r="1008" spans="1:9" x14ac:dyDescent="0.2">
      <c r="A1008">
        <v>28</v>
      </c>
      <c r="B1008" t="s">
        <v>8</v>
      </c>
      <c r="C1008" s="3">
        <v>29.26</v>
      </c>
      <c r="D1008" s="3" t="str" cm="1">
        <f t="array" ref="D1008">_xlfn.IFS(C1008&lt;17,"Muito abaixo do peso",C1008&lt;=18.5,"Abaixo do peso",C1008&lt;=24.9,"Peso normal",C1008&lt;=29.9,"Sobrepeso",C1008&lt;=34.9,"Obesidade Grau 1",C1008&lt;=39.9,"Obesidade Grau 2",C1008&gt;39.9,"Obesidade Grau 3")</f>
        <v>Sobrepeso</v>
      </c>
      <c r="E1008">
        <v>2</v>
      </c>
      <c r="F1008" t="s">
        <v>10</v>
      </c>
      <c r="G1008">
        <f>IF(Tabela1[[#This Row],[Fumante]]="Sim",1,0)</f>
        <v>0</v>
      </c>
      <c r="H1008" t="s">
        <v>14</v>
      </c>
      <c r="I1008" s="1">
        <v>443.82633999999996</v>
      </c>
    </row>
    <row r="1009" spans="1:9" x14ac:dyDescent="0.2">
      <c r="A1009">
        <v>47</v>
      </c>
      <c r="B1009" t="s">
        <v>8</v>
      </c>
      <c r="C1009" s="3">
        <v>28.215</v>
      </c>
      <c r="D1009" s="3" t="str" cm="1">
        <f t="array" ref="D1009">_xlfn.IFS(C1009&lt;17,"Muito abaixo do peso",C1009&lt;=18.5,"Abaixo do peso",C1009&lt;=24.9,"Peso normal",C1009&lt;=29.9,"Sobrepeso",C1009&lt;=34.9,"Obesidade Grau 1",C1009&lt;=39.9,"Obesidade Grau 2",C1009&gt;39.9,"Obesidade Grau 3")</f>
        <v>Sobrepeso</v>
      </c>
      <c r="E1009">
        <v>3</v>
      </c>
      <c r="F1009" t="s">
        <v>9</v>
      </c>
      <c r="G1009">
        <f>IF(Tabela1[[#This Row],[Fumante]]="Sim",1,0)</f>
        <v>1</v>
      </c>
      <c r="H1009" t="s">
        <v>13</v>
      </c>
      <c r="I1009" s="1">
        <v>2491.5220850000001</v>
      </c>
    </row>
    <row r="1010" spans="1:9" x14ac:dyDescent="0.2">
      <c r="A1010">
        <v>25</v>
      </c>
      <c r="B1010" t="s">
        <v>8</v>
      </c>
      <c r="C1010" s="3">
        <v>24.984999999999999</v>
      </c>
      <c r="D1010" s="3" t="str" cm="1">
        <f t="array" ref="D1010">_xlfn.IFS(C1010&lt;17,"Muito abaixo do peso",C1010&lt;=18.5,"Abaixo do peso",C1010&lt;=24.9,"Peso normal",C1010&lt;=29.9,"Sobrepeso",C1010&lt;=34.9,"Obesidade Grau 1",C1010&lt;=39.9,"Obesidade Grau 2",C1010&gt;39.9,"Obesidade Grau 3")</f>
        <v>Sobrepeso</v>
      </c>
      <c r="E1010">
        <v>2</v>
      </c>
      <c r="F1010" t="s">
        <v>10</v>
      </c>
      <c r="G1010">
        <f>IF(Tabela1[[#This Row],[Fumante]]="Sim",1,0)</f>
        <v>0</v>
      </c>
      <c r="H1010" t="s">
        <v>14</v>
      </c>
      <c r="I1010" s="1">
        <v>2324.147453</v>
      </c>
    </row>
    <row r="1011" spans="1:9" x14ac:dyDescent="0.2">
      <c r="A1011">
        <v>51</v>
      </c>
      <c r="B1011" t="s">
        <v>8</v>
      </c>
      <c r="C1011" s="3">
        <v>27.74</v>
      </c>
      <c r="D1011" s="3" t="str" cm="1">
        <f t="array" ref="D1011">_xlfn.IFS(C1011&lt;17,"Muito abaixo do peso",C1011&lt;=18.5,"Abaixo do peso",C1011&lt;=24.9,"Peso normal",C1011&lt;=29.9,"Sobrepeso",C1011&lt;=34.9,"Obesidade Grau 1",C1011&lt;=39.9,"Obesidade Grau 2",C1011&gt;39.9,"Obesidade Grau 3")</f>
        <v>Sobrepeso</v>
      </c>
      <c r="E1011">
        <v>1</v>
      </c>
      <c r="F1011" t="s">
        <v>10</v>
      </c>
      <c r="G1011">
        <f>IF(Tabela1[[#This Row],[Fumante]]="Sim",1,0)</f>
        <v>0</v>
      </c>
      <c r="H1011" t="s">
        <v>14</v>
      </c>
      <c r="I1011" s="1">
        <v>995.7721600000001</v>
      </c>
    </row>
    <row r="1012" spans="1:9" x14ac:dyDescent="0.2">
      <c r="A1012">
        <v>48</v>
      </c>
      <c r="B1012" t="s">
        <v>7</v>
      </c>
      <c r="C1012" s="3">
        <v>22.8</v>
      </c>
      <c r="D1012" s="3" t="str" cm="1">
        <f t="array" ref="D1012">_xlfn.IFS(C1012&lt;17,"Muito abaixo do peso",C1012&lt;=18.5,"Abaixo do peso",C1012&lt;=24.9,"Peso normal",C1012&lt;=29.9,"Sobrepeso",C1012&lt;=34.9,"Obesidade Grau 1",C1012&lt;=39.9,"Obesidade Grau 2",C1012&gt;39.9,"Obesidade Grau 3")</f>
        <v>Peso normal</v>
      </c>
      <c r="E1012">
        <v>0</v>
      </c>
      <c r="F1012" t="s">
        <v>10</v>
      </c>
      <c r="G1012">
        <f>IF(Tabela1[[#This Row],[Fumante]]="Sim",1,0)</f>
        <v>0</v>
      </c>
      <c r="H1012" t="s">
        <v>12</v>
      </c>
      <c r="I1012" s="1">
        <v>826.90440000000001</v>
      </c>
    </row>
    <row r="1013" spans="1:9" x14ac:dyDescent="0.2">
      <c r="A1013">
        <v>43</v>
      </c>
      <c r="B1013" t="s">
        <v>8</v>
      </c>
      <c r="C1013" s="3">
        <v>20.13</v>
      </c>
      <c r="D1013" s="3" t="str" cm="1">
        <f t="array" ref="D1013">_xlfn.IFS(C1013&lt;17,"Muito abaixo do peso",C1013&lt;=18.5,"Abaixo do peso",C1013&lt;=24.9,"Peso normal",C1013&lt;=29.9,"Sobrepeso",C1013&lt;=34.9,"Obesidade Grau 1",C1013&lt;=39.9,"Obesidade Grau 2",C1013&gt;39.9,"Obesidade Grau 3")</f>
        <v>Peso normal</v>
      </c>
      <c r="E1013">
        <v>2</v>
      </c>
      <c r="F1013" t="s">
        <v>9</v>
      </c>
      <c r="G1013">
        <f>IF(Tabela1[[#This Row],[Fumante]]="Sim",1,0)</f>
        <v>1</v>
      </c>
      <c r="H1013" t="s">
        <v>11</v>
      </c>
      <c r="I1013" s="1">
        <v>1876.7737700000002</v>
      </c>
    </row>
    <row r="1014" spans="1:9" x14ac:dyDescent="0.2">
      <c r="A1014">
        <v>61</v>
      </c>
      <c r="B1014" t="s">
        <v>7</v>
      </c>
      <c r="C1014" s="3">
        <v>33.33</v>
      </c>
      <c r="D1014" s="3" t="str" cm="1">
        <f t="array" ref="D1014">_xlfn.IFS(C1014&lt;17,"Muito abaixo do peso",C1014&lt;=18.5,"Abaixo do peso",C1014&lt;=24.9,"Peso normal",C1014&lt;=29.9,"Sobrepeso",C1014&lt;=34.9,"Obesidade Grau 1",C1014&lt;=39.9,"Obesidade Grau 2",C1014&gt;39.9,"Obesidade Grau 3")</f>
        <v>Obesidade Grau 1</v>
      </c>
      <c r="E1014">
        <v>4</v>
      </c>
      <c r="F1014" t="s">
        <v>10</v>
      </c>
      <c r="G1014">
        <f>IF(Tabela1[[#This Row],[Fumante]]="Sim",1,0)</f>
        <v>0</v>
      </c>
      <c r="H1014" t="s">
        <v>11</v>
      </c>
      <c r="I1014" s="1">
        <v>3658.0282160000002</v>
      </c>
    </row>
    <row r="1015" spans="1:9" x14ac:dyDescent="0.2">
      <c r="A1015">
        <v>48</v>
      </c>
      <c r="B1015" t="s">
        <v>8</v>
      </c>
      <c r="C1015" s="3">
        <v>32.299999999999997</v>
      </c>
      <c r="D1015" s="3" t="str" cm="1">
        <f t="array" ref="D1015">_xlfn.IFS(C1015&lt;17,"Muito abaixo do peso",C1015&lt;=18.5,"Abaixo do peso",C1015&lt;=24.9,"Peso normal",C1015&lt;=29.9,"Sobrepeso",C1015&lt;=34.9,"Obesidade Grau 1",C1015&lt;=39.9,"Obesidade Grau 2",C1015&gt;39.9,"Obesidade Grau 3")</f>
        <v>Obesidade Grau 1</v>
      </c>
      <c r="E1015">
        <v>1</v>
      </c>
      <c r="F1015" t="s">
        <v>10</v>
      </c>
      <c r="G1015">
        <f>IF(Tabela1[[#This Row],[Fumante]]="Sim",1,0)</f>
        <v>0</v>
      </c>
      <c r="H1015" t="s">
        <v>13</v>
      </c>
      <c r="I1015" s="1">
        <v>876.5249</v>
      </c>
    </row>
    <row r="1016" spans="1:9" x14ac:dyDescent="0.2">
      <c r="A1016">
        <v>38</v>
      </c>
      <c r="B1016" t="s">
        <v>7</v>
      </c>
      <c r="C1016" s="3">
        <v>27.6</v>
      </c>
      <c r="D1016" s="3" t="str" cm="1">
        <f t="array" ref="D1016">_xlfn.IFS(C1016&lt;17,"Muito abaixo do peso",C1016&lt;=18.5,"Abaixo do peso",C1016&lt;=24.9,"Peso normal",C1016&lt;=29.9,"Sobrepeso",C1016&lt;=34.9,"Obesidade Grau 1",C1016&lt;=39.9,"Obesidade Grau 2",C1016&gt;39.9,"Obesidade Grau 3")</f>
        <v>Sobrepeso</v>
      </c>
      <c r="E1016">
        <v>0</v>
      </c>
      <c r="F1016" t="s">
        <v>10</v>
      </c>
      <c r="G1016">
        <f>IF(Tabela1[[#This Row],[Fumante]]="Sim",1,0)</f>
        <v>0</v>
      </c>
      <c r="H1016" t="s">
        <v>12</v>
      </c>
      <c r="I1016" s="1">
        <v>538.35360000000003</v>
      </c>
    </row>
    <row r="1017" spans="1:9" x14ac:dyDescent="0.2">
      <c r="A1017">
        <v>59</v>
      </c>
      <c r="B1017" t="s">
        <v>8</v>
      </c>
      <c r="C1017" s="3">
        <v>25.46</v>
      </c>
      <c r="D1017" s="3" t="str" cm="1">
        <f t="array" ref="D1017">_xlfn.IFS(C1017&lt;17,"Muito abaixo do peso",C1017&lt;=18.5,"Abaixo do peso",C1017&lt;=24.9,"Peso normal",C1017&lt;=29.9,"Sobrepeso",C1017&lt;=34.9,"Obesidade Grau 1",C1017&lt;=39.9,"Obesidade Grau 2",C1017&gt;39.9,"Obesidade Grau 3")</f>
        <v>Sobrepeso</v>
      </c>
      <c r="E1017">
        <v>0</v>
      </c>
      <c r="F1017" t="s">
        <v>10</v>
      </c>
      <c r="G1017">
        <f>IF(Tabela1[[#This Row],[Fumante]]="Sim",1,0)</f>
        <v>0</v>
      </c>
      <c r="H1017" t="s">
        <v>13</v>
      </c>
      <c r="I1017" s="1">
        <v>1212.4992399999999</v>
      </c>
    </row>
    <row r="1018" spans="1:9" x14ac:dyDescent="0.2">
      <c r="A1018">
        <v>19</v>
      </c>
      <c r="B1018" t="s">
        <v>7</v>
      </c>
      <c r="C1018" s="3">
        <v>24.605</v>
      </c>
      <c r="D1018" s="3" t="str" cm="1">
        <f t="array" ref="D1018">_xlfn.IFS(C1018&lt;17,"Muito abaixo do peso",C1018&lt;=18.5,"Abaixo do peso",C1018&lt;=24.9,"Peso normal",C1018&lt;=29.9,"Sobrepeso",C1018&lt;=34.9,"Obesidade Grau 1",C1018&lt;=39.9,"Obesidade Grau 2",C1018&gt;39.9,"Obesidade Grau 3")</f>
        <v>Peso normal</v>
      </c>
      <c r="E1018">
        <v>1</v>
      </c>
      <c r="F1018" t="s">
        <v>10</v>
      </c>
      <c r="G1018">
        <f>IF(Tabela1[[#This Row],[Fumante]]="Sim",1,0)</f>
        <v>0</v>
      </c>
      <c r="H1018" t="s">
        <v>13</v>
      </c>
      <c r="I1018" s="1">
        <v>270.924395</v>
      </c>
    </row>
    <row r="1019" spans="1:9" x14ac:dyDescent="0.2">
      <c r="A1019">
        <v>26</v>
      </c>
      <c r="B1019" t="s">
        <v>7</v>
      </c>
      <c r="C1019" s="3">
        <v>34.200000000000003</v>
      </c>
      <c r="D1019" s="3" t="str" cm="1">
        <f t="array" ref="D1019">_xlfn.IFS(C1019&lt;17,"Muito abaixo do peso",C1019&lt;=18.5,"Abaixo do peso",C1019&lt;=24.9,"Peso normal",C1019&lt;=29.9,"Sobrepeso",C1019&lt;=34.9,"Obesidade Grau 1",C1019&lt;=39.9,"Obesidade Grau 2",C1019&gt;39.9,"Obesidade Grau 3")</f>
        <v>Obesidade Grau 1</v>
      </c>
      <c r="E1019">
        <v>2</v>
      </c>
      <c r="F1019" t="s">
        <v>10</v>
      </c>
      <c r="G1019">
        <f>IF(Tabela1[[#This Row],[Fumante]]="Sim",1,0)</f>
        <v>0</v>
      </c>
      <c r="H1019" t="s">
        <v>12</v>
      </c>
      <c r="I1019" s="1">
        <v>398.79259999999999</v>
      </c>
    </row>
    <row r="1020" spans="1:9" x14ac:dyDescent="0.2">
      <c r="A1020">
        <v>54</v>
      </c>
      <c r="B1020" t="s">
        <v>7</v>
      </c>
      <c r="C1020" s="3">
        <v>35.814999999999998</v>
      </c>
      <c r="D1020" s="3" t="str" cm="1">
        <f t="array" ref="D1020">_xlfn.IFS(C1020&lt;17,"Muito abaixo do peso",C1020&lt;=18.5,"Abaixo do peso",C1020&lt;=24.9,"Peso normal",C1020&lt;=29.9,"Sobrepeso",C1020&lt;=34.9,"Obesidade Grau 1",C1020&lt;=39.9,"Obesidade Grau 2",C1020&gt;39.9,"Obesidade Grau 3")</f>
        <v>Obesidade Grau 2</v>
      </c>
      <c r="E1020">
        <v>3</v>
      </c>
      <c r="F1020" t="s">
        <v>10</v>
      </c>
      <c r="G1020">
        <f>IF(Tabela1[[#This Row],[Fumante]]="Sim",1,0)</f>
        <v>0</v>
      </c>
      <c r="H1020" t="s">
        <v>13</v>
      </c>
      <c r="I1020" s="1">
        <v>1249.5290849999999</v>
      </c>
    </row>
    <row r="1021" spans="1:9" x14ac:dyDescent="0.2">
      <c r="A1021">
        <v>21</v>
      </c>
      <c r="B1021" t="s">
        <v>7</v>
      </c>
      <c r="C1021" s="3">
        <v>32.68</v>
      </c>
      <c r="D1021" s="3" t="str" cm="1">
        <f t="array" ref="D1021">_xlfn.IFS(C1021&lt;17,"Muito abaixo do peso",C1021&lt;=18.5,"Abaixo do peso",C1021&lt;=24.9,"Peso normal",C1021&lt;=29.9,"Sobrepeso",C1021&lt;=34.9,"Obesidade Grau 1",C1021&lt;=39.9,"Obesidade Grau 2",C1021&gt;39.9,"Obesidade Grau 3")</f>
        <v>Obesidade Grau 1</v>
      </c>
      <c r="E1021">
        <v>2</v>
      </c>
      <c r="F1021" t="s">
        <v>10</v>
      </c>
      <c r="G1021">
        <f>IF(Tabela1[[#This Row],[Fumante]]="Sim",1,0)</f>
        <v>0</v>
      </c>
      <c r="H1021" t="s">
        <v>13</v>
      </c>
      <c r="I1021" s="1">
        <v>2601.8950519999999</v>
      </c>
    </row>
    <row r="1022" spans="1:9" x14ac:dyDescent="0.2">
      <c r="A1022">
        <v>51</v>
      </c>
      <c r="B1022" t="s">
        <v>8</v>
      </c>
      <c r="C1022" s="3">
        <v>37</v>
      </c>
      <c r="D1022" s="3" t="str" cm="1">
        <f t="array" ref="D1022">_xlfn.IFS(C1022&lt;17,"Muito abaixo do peso",C1022&lt;=18.5,"Abaixo do peso",C1022&lt;=24.9,"Peso normal",C1022&lt;=29.9,"Sobrepeso",C1022&lt;=34.9,"Obesidade Grau 1",C1022&lt;=39.9,"Obesidade Grau 2",C1022&gt;39.9,"Obesidade Grau 3")</f>
        <v>Obesidade Grau 2</v>
      </c>
      <c r="E1022">
        <v>0</v>
      </c>
      <c r="F1022" t="s">
        <v>10</v>
      </c>
      <c r="G1022">
        <f>IF(Tabela1[[#This Row],[Fumante]]="Sim",1,0)</f>
        <v>0</v>
      </c>
      <c r="H1022" t="s">
        <v>12</v>
      </c>
      <c r="I1022" s="1">
        <v>879.85930000000008</v>
      </c>
    </row>
    <row r="1023" spans="1:9" x14ac:dyDescent="0.2">
      <c r="A1023">
        <v>22</v>
      </c>
      <c r="B1023" t="s">
        <v>7</v>
      </c>
      <c r="C1023" s="3">
        <v>31.02</v>
      </c>
      <c r="D1023" s="3" t="str" cm="1">
        <f t="array" ref="D1023">_xlfn.IFS(C1023&lt;17,"Muito abaixo do peso",C1023&lt;=18.5,"Abaixo do peso",C1023&lt;=24.9,"Peso normal",C1023&lt;=29.9,"Sobrepeso",C1023&lt;=34.9,"Obesidade Grau 1",C1023&lt;=39.9,"Obesidade Grau 2",C1023&gt;39.9,"Obesidade Grau 3")</f>
        <v>Obesidade Grau 1</v>
      </c>
      <c r="E1023">
        <v>3</v>
      </c>
      <c r="F1023" t="s">
        <v>9</v>
      </c>
      <c r="G1023">
        <f>IF(Tabela1[[#This Row],[Fumante]]="Sim",1,0)</f>
        <v>1</v>
      </c>
      <c r="H1023" t="s">
        <v>11</v>
      </c>
      <c r="I1023" s="1">
        <v>3559.5589800000002</v>
      </c>
    </row>
    <row r="1024" spans="1:9" x14ac:dyDescent="0.2">
      <c r="A1024">
        <v>47</v>
      </c>
      <c r="B1024" t="s">
        <v>8</v>
      </c>
      <c r="C1024" s="3">
        <v>36.08</v>
      </c>
      <c r="D1024" s="3" t="str" cm="1">
        <f t="array" ref="D1024">_xlfn.IFS(C1024&lt;17,"Muito abaixo do peso",C1024&lt;=18.5,"Abaixo do peso",C1024&lt;=24.9,"Peso normal",C1024&lt;=29.9,"Sobrepeso",C1024&lt;=34.9,"Obesidade Grau 1",C1024&lt;=39.9,"Obesidade Grau 2",C1024&gt;39.9,"Obesidade Grau 3")</f>
        <v>Obesidade Grau 2</v>
      </c>
      <c r="E1024">
        <v>1</v>
      </c>
      <c r="F1024" t="s">
        <v>9</v>
      </c>
      <c r="G1024">
        <f>IF(Tabela1[[#This Row],[Fumante]]="Sim",1,0)</f>
        <v>1</v>
      </c>
      <c r="H1024" t="s">
        <v>11</v>
      </c>
      <c r="I1024" s="1">
        <v>4221.1138200000005</v>
      </c>
    </row>
    <row r="1025" spans="1:9" x14ac:dyDescent="0.2">
      <c r="A1025">
        <v>18</v>
      </c>
      <c r="B1025" t="s">
        <v>8</v>
      </c>
      <c r="C1025" s="3">
        <v>23.32</v>
      </c>
      <c r="D1025" s="3" t="str" cm="1">
        <f t="array" ref="D1025">_xlfn.IFS(C1025&lt;17,"Muito abaixo do peso",C1025&lt;=18.5,"Abaixo do peso",C1025&lt;=24.9,"Peso normal",C1025&lt;=29.9,"Sobrepeso",C1025&lt;=34.9,"Obesidade Grau 1",C1025&lt;=39.9,"Obesidade Grau 2",C1025&gt;39.9,"Obesidade Grau 3")</f>
        <v>Peso normal</v>
      </c>
      <c r="E1025">
        <v>1</v>
      </c>
      <c r="F1025" t="s">
        <v>10</v>
      </c>
      <c r="G1025">
        <f>IF(Tabela1[[#This Row],[Fumante]]="Sim",1,0)</f>
        <v>0</v>
      </c>
      <c r="H1025" t="s">
        <v>11</v>
      </c>
      <c r="I1025" s="1">
        <v>171.10268000000002</v>
      </c>
    </row>
    <row r="1026" spans="1:9" x14ac:dyDescent="0.2">
      <c r="A1026">
        <v>47</v>
      </c>
      <c r="B1026" t="s">
        <v>7</v>
      </c>
      <c r="C1026" s="3">
        <v>45.32</v>
      </c>
      <c r="D1026" s="3" t="str" cm="1">
        <f t="array" ref="D1026">_xlfn.IFS(C1026&lt;17,"Muito abaixo do peso",C1026&lt;=18.5,"Abaixo do peso",C1026&lt;=24.9,"Peso normal",C1026&lt;=29.9,"Sobrepeso",C1026&lt;=34.9,"Obesidade Grau 1",C1026&lt;=39.9,"Obesidade Grau 2",C1026&gt;39.9,"Obesidade Grau 3")</f>
        <v>Obesidade Grau 3</v>
      </c>
      <c r="E1026">
        <v>1</v>
      </c>
      <c r="F1026" t="s">
        <v>10</v>
      </c>
      <c r="G1026">
        <f>IF(Tabela1[[#This Row],[Fumante]]="Sim",1,0)</f>
        <v>0</v>
      </c>
      <c r="H1026" t="s">
        <v>11</v>
      </c>
      <c r="I1026" s="1">
        <v>856.9861800000001</v>
      </c>
    </row>
    <row r="1027" spans="1:9" x14ac:dyDescent="0.2">
      <c r="A1027">
        <v>21</v>
      </c>
      <c r="B1027" t="s">
        <v>7</v>
      </c>
      <c r="C1027" s="3">
        <v>34.6</v>
      </c>
      <c r="D1027" s="3" t="str" cm="1">
        <f t="array" ref="D1027">_xlfn.IFS(C1027&lt;17,"Muito abaixo do peso",C1027&lt;=18.5,"Abaixo do peso",C1027&lt;=24.9,"Peso normal",C1027&lt;=29.9,"Sobrepeso",C1027&lt;=34.9,"Obesidade Grau 1",C1027&lt;=39.9,"Obesidade Grau 2",C1027&gt;39.9,"Obesidade Grau 3")</f>
        <v>Obesidade Grau 1</v>
      </c>
      <c r="E1027">
        <v>0</v>
      </c>
      <c r="F1027" t="s">
        <v>10</v>
      </c>
      <c r="G1027">
        <f>IF(Tabela1[[#This Row],[Fumante]]="Sim",1,0)</f>
        <v>0</v>
      </c>
      <c r="H1027" t="s">
        <v>12</v>
      </c>
      <c r="I1027" s="1">
        <v>202.01769999999999</v>
      </c>
    </row>
    <row r="1028" spans="1:9" x14ac:dyDescent="0.2">
      <c r="A1028">
        <v>19</v>
      </c>
      <c r="B1028" t="s">
        <v>8</v>
      </c>
      <c r="C1028" s="3">
        <v>26.03</v>
      </c>
      <c r="D1028" s="3" t="str" cm="1">
        <f t="array" ref="D1028">_xlfn.IFS(C1028&lt;17,"Muito abaixo do peso",C1028&lt;=18.5,"Abaixo do peso",C1028&lt;=24.9,"Peso normal",C1028&lt;=29.9,"Sobrepeso",C1028&lt;=34.9,"Obesidade Grau 1",C1028&lt;=39.9,"Obesidade Grau 2",C1028&gt;39.9,"Obesidade Grau 3")</f>
        <v>Sobrepeso</v>
      </c>
      <c r="E1028">
        <v>1</v>
      </c>
      <c r="F1028" t="s">
        <v>9</v>
      </c>
      <c r="G1028">
        <f>IF(Tabela1[[#This Row],[Fumante]]="Sim",1,0)</f>
        <v>1</v>
      </c>
      <c r="H1028" t="s">
        <v>13</v>
      </c>
      <c r="I1028" s="1">
        <v>1645.0894700000001</v>
      </c>
    </row>
    <row r="1029" spans="1:9" x14ac:dyDescent="0.2">
      <c r="A1029">
        <v>23</v>
      </c>
      <c r="B1029" t="s">
        <v>8</v>
      </c>
      <c r="C1029" s="3">
        <v>18.715</v>
      </c>
      <c r="D1029" s="3" t="str" cm="1">
        <f t="array" ref="D1029">_xlfn.IFS(C1029&lt;17,"Muito abaixo do peso",C1029&lt;=18.5,"Abaixo do peso",C1029&lt;=24.9,"Peso normal",C1029&lt;=29.9,"Sobrepeso",C1029&lt;=34.9,"Obesidade Grau 1",C1029&lt;=39.9,"Obesidade Grau 2",C1029&gt;39.9,"Obesidade Grau 3")</f>
        <v>Peso normal</v>
      </c>
      <c r="E1029">
        <v>0</v>
      </c>
      <c r="F1029" t="s">
        <v>10</v>
      </c>
      <c r="G1029">
        <f>IF(Tabela1[[#This Row],[Fumante]]="Sim",1,0)</f>
        <v>0</v>
      </c>
      <c r="H1029" t="s">
        <v>13</v>
      </c>
      <c r="I1029" s="1">
        <v>2159.5382290000002</v>
      </c>
    </row>
    <row r="1030" spans="1:9" x14ac:dyDescent="0.2">
      <c r="A1030">
        <v>54</v>
      </c>
      <c r="B1030" t="s">
        <v>8</v>
      </c>
      <c r="C1030" s="3">
        <v>31.6</v>
      </c>
      <c r="D1030" s="3" t="str" cm="1">
        <f t="array" ref="D1030">_xlfn.IFS(C1030&lt;17,"Muito abaixo do peso",C1030&lt;=18.5,"Abaixo do peso",C1030&lt;=24.9,"Peso normal",C1030&lt;=29.9,"Sobrepeso",C1030&lt;=34.9,"Obesidade Grau 1",C1030&lt;=39.9,"Obesidade Grau 2",C1030&gt;39.9,"Obesidade Grau 3")</f>
        <v>Obesidade Grau 1</v>
      </c>
      <c r="E1030">
        <v>0</v>
      </c>
      <c r="F1030" t="s">
        <v>10</v>
      </c>
      <c r="G1030">
        <f>IF(Tabela1[[#This Row],[Fumante]]="Sim",1,0)</f>
        <v>0</v>
      </c>
      <c r="H1030" t="s">
        <v>12</v>
      </c>
      <c r="I1030" s="1">
        <v>985.04320000000007</v>
      </c>
    </row>
    <row r="1031" spans="1:9" x14ac:dyDescent="0.2">
      <c r="A1031">
        <v>37</v>
      </c>
      <c r="B1031" t="s">
        <v>7</v>
      </c>
      <c r="C1031" s="3">
        <v>17.29</v>
      </c>
      <c r="D1031" s="3" t="str" cm="1">
        <f t="array" ref="D1031">_xlfn.IFS(C1031&lt;17,"Muito abaixo do peso",C1031&lt;=18.5,"Abaixo do peso",C1031&lt;=24.9,"Peso normal",C1031&lt;=29.9,"Sobrepeso",C1031&lt;=34.9,"Obesidade Grau 1",C1031&lt;=39.9,"Obesidade Grau 2",C1031&gt;39.9,"Obesidade Grau 3")</f>
        <v>Abaixo do peso</v>
      </c>
      <c r="E1031">
        <v>2</v>
      </c>
      <c r="F1031" t="s">
        <v>10</v>
      </c>
      <c r="G1031">
        <f>IF(Tabela1[[#This Row],[Fumante]]="Sim",1,0)</f>
        <v>0</v>
      </c>
      <c r="H1031" t="s">
        <v>14</v>
      </c>
      <c r="I1031" s="1">
        <v>687.79800999999998</v>
      </c>
    </row>
    <row r="1032" spans="1:9" x14ac:dyDescent="0.2">
      <c r="A1032">
        <v>46</v>
      </c>
      <c r="B1032" t="s">
        <v>7</v>
      </c>
      <c r="C1032" s="3">
        <v>23.655000000000001</v>
      </c>
      <c r="D1032" s="3" t="str" cm="1">
        <f t="array" ref="D1032">_xlfn.IFS(C1032&lt;17,"Muito abaixo do peso",C1032&lt;=18.5,"Abaixo do peso",C1032&lt;=24.9,"Peso normal",C1032&lt;=29.9,"Sobrepeso",C1032&lt;=34.9,"Obesidade Grau 1",C1032&lt;=39.9,"Obesidade Grau 2",C1032&gt;39.9,"Obesidade Grau 3")</f>
        <v>Peso normal</v>
      </c>
      <c r="E1032">
        <v>1</v>
      </c>
      <c r="F1032" t="s">
        <v>9</v>
      </c>
      <c r="G1032">
        <f>IF(Tabela1[[#This Row],[Fumante]]="Sim",1,0)</f>
        <v>1</v>
      </c>
      <c r="H1032" t="s">
        <v>13</v>
      </c>
      <c r="I1032" s="1">
        <v>2167.728345</v>
      </c>
    </row>
    <row r="1033" spans="1:9" x14ac:dyDescent="0.2">
      <c r="A1033">
        <v>55</v>
      </c>
      <c r="B1033" t="s">
        <v>7</v>
      </c>
      <c r="C1033" s="3">
        <v>35.200000000000003</v>
      </c>
      <c r="D1033" s="3" t="str" cm="1">
        <f t="array" ref="D1033">_xlfn.IFS(C1033&lt;17,"Muito abaixo do peso",C1033&lt;=18.5,"Abaixo do peso",C1033&lt;=24.9,"Peso normal",C1033&lt;=29.9,"Sobrepeso",C1033&lt;=34.9,"Obesidade Grau 1",C1033&lt;=39.9,"Obesidade Grau 2",C1033&gt;39.9,"Obesidade Grau 3")</f>
        <v>Obesidade Grau 2</v>
      </c>
      <c r="E1033">
        <v>0</v>
      </c>
      <c r="F1033" t="s">
        <v>9</v>
      </c>
      <c r="G1033">
        <f>IF(Tabela1[[#This Row],[Fumante]]="Sim",1,0)</f>
        <v>1</v>
      </c>
      <c r="H1033" t="s">
        <v>11</v>
      </c>
      <c r="I1033" s="1">
        <v>4442.3802999999998</v>
      </c>
    </row>
    <row r="1034" spans="1:9" x14ac:dyDescent="0.2">
      <c r="A1034">
        <v>30</v>
      </c>
      <c r="B1034" t="s">
        <v>7</v>
      </c>
      <c r="C1034" s="3">
        <v>27.93</v>
      </c>
      <c r="D1034" s="3" t="str" cm="1">
        <f t="array" ref="D1034">_xlfn.IFS(C1034&lt;17,"Muito abaixo do peso",C1034&lt;=18.5,"Abaixo do peso",C1034&lt;=24.9,"Peso normal",C1034&lt;=29.9,"Sobrepeso",C1034&lt;=34.9,"Obesidade Grau 1",C1034&lt;=39.9,"Obesidade Grau 2",C1034&gt;39.9,"Obesidade Grau 3")</f>
        <v>Sobrepeso</v>
      </c>
      <c r="E1034">
        <v>0</v>
      </c>
      <c r="F1034" t="s">
        <v>10</v>
      </c>
      <c r="G1034">
        <f>IF(Tabela1[[#This Row],[Fumante]]="Sim",1,0)</f>
        <v>0</v>
      </c>
      <c r="H1034" t="s">
        <v>14</v>
      </c>
      <c r="I1034" s="1">
        <v>413.75227000000007</v>
      </c>
    </row>
    <row r="1035" spans="1:9" x14ac:dyDescent="0.2">
      <c r="A1035">
        <v>18</v>
      </c>
      <c r="B1035" t="s">
        <v>8</v>
      </c>
      <c r="C1035" s="3">
        <v>21.565000000000001</v>
      </c>
      <c r="D1035" s="3" t="str" cm="1">
        <f t="array" ref="D1035">_xlfn.IFS(C1035&lt;17,"Muito abaixo do peso",C1035&lt;=18.5,"Abaixo do peso",C1035&lt;=24.9,"Peso normal",C1035&lt;=29.9,"Sobrepeso",C1035&lt;=34.9,"Obesidade Grau 1",C1035&lt;=39.9,"Obesidade Grau 2",C1035&gt;39.9,"Obesidade Grau 3")</f>
        <v>Peso normal</v>
      </c>
      <c r="E1035">
        <v>0</v>
      </c>
      <c r="F1035" t="s">
        <v>9</v>
      </c>
      <c r="G1035">
        <f>IF(Tabela1[[#This Row],[Fumante]]="Sim",1,0)</f>
        <v>1</v>
      </c>
      <c r="H1035" t="s">
        <v>14</v>
      </c>
      <c r="I1035" s="1">
        <v>1374.787235</v>
      </c>
    </row>
    <row r="1036" spans="1:9" x14ac:dyDescent="0.2">
      <c r="A1036">
        <v>61</v>
      </c>
      <c r="B1036" t="s">
        <v>8</v>
      </c>
      <c r="C1036" s="3">
        <v>38.380000000000003</v>
      </c>
      <c r="D1036" s="3" t="str" cm="1">
        <f t="array" ref="D1036">_xlfn.IFS(C1036&lt;17,"Muito abaixo do peso",C1036&lt;=18.5,"Abaixo do peso",C1036&lt;=24.9,"Peso normal",C1036&lt;=29.9,"Sobrepeso",C1036&lt;=34.9,"Obesidade Grau 1",C1036&lt;=39.9,"Obesidade Grau 2",C1036&gt;39.9,"Obesidade Grau 3")</f>
        <v>Obesidade Grau 2</v>
      </c>
      <c r="E1036">
        <v>0</v>
      </c>
      <c r="F1036" t="s">
        <v>10</v>
      </c>
      <c r="G1036">
        <f>IF(Tabela1[[#This Row],[Fumante]]="Sim",1,0)</f>
        <v>0</v>
      </c>
      <c r="H1036" t="s">
        <v>13</v>
      </c>
      <c r="I1036" s="1">
        <v>1295.00712</v>
      </c>
    </row>
    <row r="1037" spans="1:9" x14ac:dyDescent="0.2">
      <c r="A1037">
        <v>54</v>
      </c>
      <c r="B1037" t="s">
        <v>7</v>
      </c>
      <c r="C1037" s="3">
        <v>23</v>
      </c>
      <c r="D1037" s="3" t="str" cm="1">
        <f t="array" ref="D1037">_xlfn.IFS(C1037&lt;17,"Muito abaixo do peso",C1037&lt;=18.5,"Abaixo do peso",C1037&lt;=24.9,"Peso normal",C1037&lt;=29.9,"Sobrepeso",C1037&lt;=34.9,"Obesidade Grau 1",C1037&lt;=39.9,"Obesidade Grau 2",C1037&gt;39.9,"Obesidade Grau 3")</f>
        <v>Peso normal</v>
      </c>
      <c r="E1037">
        <v>3</v>
      </c>
      <c r="F1037" t="s">
        <v>10</v>
      </c>
      <c r="G1037">
        <f>IF(Tabela1[[#This Row],[Fumante]]="Sim",1,0)</f>
        <v>0</v>
      </c>
      <c r="H1037" t="s">
        <v>12</v>
      </c>
      <c r="I1037" s="1">
        <v>1209.4477999999999</v>
      </c>
    </row>
    <row r="1038" spans="1:9" x14ac:dyDescent="0.2">
      <c r="A1038">
        <v>22</v>
      </c>
      <c r="B1038" t="s">
        <v>8</v>
      </c>
      <c r="C1038" s="3">
        <v>37.07</v>
      </c>
      <c r="D1038" s="3" t="str" cm="1">
        <f t="array" ref="D1038">_xlfn.IFS(C1038&lt;17,"Muito abaixo do peso",C1038&lt;=18.5,"Abaixo do peso",C1038&lt;=24.9,"Peso normal",C1038&lt;=29.9,"Sobrepeso",C1038&lt;=34.9,"Obesidade Grau 1",C1038&lt;=39.9,"Obesidade Grau 2",C1038&gt;39.9,"Obesidade Grau 3")</f>
        <v>Obesidade Grau 2</v>
      </c>
      <c r="E1038">
        <v>2</v>
      </c>
      <c r="F1038" t="s">
        <v>9</v>
      </c>
      <c r="G1038">
        <f>IF(Tabela1[[#This Row],[Fumante]]="Sim",1,0)</f>
        <v>1</v>
      </c>
      <c r="H1038" t="s">
        <v>11</v>
      </c>
      <c r="I1038" s="1">
        <v>3748.4449300000001</v>
      </c>
    </row>
    <row r="1039" spans="1:9" x14ac:dyDescent="0.2">
      <c r="A1039">
        <v>45</v>
      </c>
      <c r="B1039" t="s">
        <v>7</v>
      </c>
      <c r="C1039" s="3">
        <v>30.495000000000001</v>
      </c>
      <c r="D1039" s="3" t="str" cm="1">
        <f t="array" ref="D1039">_xlfn.IFS(C1039&lt;17,"Muito abaixo do peso",C1039&lt;=18.5,"Abaixo do peso",C1039&lt;=24.9,"Peso normal",C1039&lt;=29.9,"Sobrepeso",C1039&lt;=34.9,"Obesidade Grau 1",C1039&lt;=39.9,"Obesidade Grau 2",C1039&gt;39.9,"Obesidade Grau 3")</f>
        <v>Obesidade Grau 1</v>
      </c>
      <c r="E1039">
        <v>1</v>
      </c>
      <c r="F1039" t="s">
        <v>9</v>
      </c>
      <c r="G1039">
        <f>IF(Tabela1[[#This Row],[Fumante]]="Sim",1,0)</f>
        <v>1</v>
      </c>
      <c r="H1039" t="s">
        <v>13</v>
      </c>
      <c r="I1039" s="1">
        <v>3972.5518050000001</v>
      </c>
    </row>
    <row r="1040" spans="1:9" x14ac:dyDescent="0.2">
      <c r="A1040">
        <v>22</v>
      </c>
      <c r="B1040" t="s">
        <v>8</v>
      </c>
      <c r="C1040" s="3">
        <v>28.88</v>
      </c>
      <c r="D1040" s="3" t="str" cm="1">
        <f t="array" ref="D1040">_xlfn.IFS(C1040&lt;17,"Muito abaixo do peso",C1040&lt;=18.5,"Abaixo do peso",C1040&lt;=24.9,"Peso normal",C1040&lt;=29.9,"Sobrepeso",C1040&lt;=34.9,"Obesidade Grau 1",C1040&lt;=39.9,"Obesidade Grau 2",C1040&gt;39.9,"Obesidade Grau 3")</f>
        <v>Sobrepeso</v>
      </c>
      <c r="E1040">
        <v>0</v>
      </c>
      <c r="F1040" t="s">
        <v>10</v>
      </c>
      <c r="G1040">
        <f>IF(Tabela1[[#This Row],[Fumante]]="Sim",1,0)</f>
        <v>0</v>
      </c>
      <c r="H1040" t="s">
        <v>14</v>
      </c>
      <c r="I1040" s="1">
        <v>225.08351999999999</v>
      </c>
    </row>
    <row r="1041" spans="1:9" x14ac:dyDescent="0.2">
      <c r="A1041">
        <v>19</v>
      </c>
      <c r="B1041" t="s">
        <v>8</v>
      </c>
      <c r="C1041" s="3">
        <v>27.265000000000001</v>
      </c>
      <c r="D1041" s="3" t="str" cm="1">
        <f t="array" ref="D1041">_xlfn.IFS(C1041&lt;17,"Muito abaixo do peso",C1041&lt;=18.5,"Abaixo do peso",C1041&lt;=24.9,"Peso normal",C1041&lt;=29.9,"Sobrepeso",C1041&lt;=34.9,"Obesidade Grau 1",C1041&lt;=39.9,"Obesidade Grau 2",C1041&gt;39.9,"Obesidade Grau 3")</f>
        <v>Sobrepeso</v>
      </c>
      <c r="E1041">
        <v>2</v>
      </c>
      <c r="F1041" t="s">
        <v>10</v>
      </c>
      <c r="G1041">
        <f>IF(Tabela1[[#This Row],[Fumante]]="Sim",1,0)</f>
        <v>0</v>
      </c>
      <c r="H1041" t="s">
        <v>13</v>
      </c>
      <c r="I1041" s="1">
        <v>2249.3659640000001</v>
      </c>
    </row>
    <row r="1042" spans="1:9" x14ac:dyDescent="0.2">
      <c r="A1042">
        <v>35</v>
      </c>
      <c r="B1042" t="s">
        <v>7</v>
      </c>
      <c r="C1042" s="3">
        <v>28.024999999999999</v>
      </c>
      <c r="D1042" s="3" t="str" cm="1">
        <f t="array" ref="D1042">_xlfn.IFS(C1042&lt;17,"Muito abaixo do peso",C1042&lt;=18.5,"Abaixo do peso",C1042&lt;=24.9,"Peso normal",C1042&lt;=29.9,"Sobrepeso",C1042&lt;=34.9,"Obesidade Grau 1",C1042&lt;=39.9,"Obesidade Grau 2",C1042&gt;39.9,"Obesidade Grau 3")</f>
        <v>Sobrepeso</v>
      </c>
      <c r="E1042">
        <v>0</v>
      </c>
      <c r="F1042" t="s">
        <v>9</v>
      </c>
      <c r="G1042">
        <f>IF(Tabela1[[#This Row],[Fumante]]="Sim",1,0)</f>
        <v>1</v>
      </c>
      <c r="H1042" t="s">
        <v>13</v>
      </c>
      <c r="I1042" s="1">
        <v>2023.485475</v>
      </c>
    </row>
    <row r="1043" spans="1:9" x14ac:dyDescent="0.2">
      <c r="A1043">
        <v>18</v>
      </c>
      <c r="B1043" t="s">
        <v>8</v>
      </c>
      <c r="C1043" s="3">
        <v>23.085000000000001</v>
      </c>
      <c r="D1043" s="3" t="str" cm="1">
        <f t="array" ref="D1043">_xlfn.IFS(C1043&lt;17,"Muito abaixo do peso",C1043&lt;=18.5,"Abaixo do peso",C1043&lt;=24.9,"Peso normal",C1043&lt;=29.9,"Sobrepeso",C1043&lt;=34.9,"Obesidade Grau 1",C1043&lt;=39.9,"Obesidade Grau 2",C1043&gt;39.9,"Obesidade Grau 3")</f>
        <v>Peso normal</v>
      </c>
      <c r="E1043">
        <v>0</v>
      </c>
      <c r="F1043" t="s">
        <v>10</v>
      </c>
      <c r="G1043">
        <f>IF(Tabela1[[#This Row],[Fumante]]="Sim",1,0)</f>
        <v>0</v>
      </c>
      <c r="H1043" t="s">
        <v>14</v>
      </c>
      <c r="I1043" s="1">
        <v>170.47001499999999</v>
      </c>
    </row>
    <row r="1044" spans="1:9" x14ac:dyDescent="0.2">
      <c r="A1044">
        <v>20</v>
      </c>
      <c r="B1044" t="s">
        <v>8</v>
      </c>
      <c r="C1044" s="3">
        <v>30.684999999999999</v>
      </c>
      <c r="D1044" s="3" t="str" cm="1">
        <f t="array" ref="D1044">_xlfn.IFS(C1044&lt;17,"Muito abaixo do peso",C1044&lt;=18.5,"Abaixo do peso",C1044&lt;=24.9,"Peso normal",C1044&lt;=29.9,"Sobrepeso",C1044&lt;=34.9,"Obesidade Grau 1",C1044&lt;=39.9,"Obesidade Grau 2",C1044&gt;39.9,"Obesidade Grau 3")</f>
        <v>Obesidade Grau 1</v>
      </c>
      <c r="E1044">
        <v>0</v>
      </c>
      <c r="F1044" t="s">
        <v>9</v>
      </c>
      <c r="G1044">
        <f>IF(Tabela1[[#This Row],[Fumante]]="Sim",1,0)</f>
        <v>1</v>
      </c>
      <c r="H1044" t="s">
        <v>14</v>
      </c>
      <c r="I1044" s="1">
        <v>3347.5817150000003</v>
      </c>
    </row>
    <row r="1045" spans="1:9" x14ac:dyDescent="0.2">
      <c r="A1045">
        <v>28</v>
      </c>
      <c r="B1045" t="s">
        <v>7</v>
      </c>
      <c r="C1045" s="3">
        <v>25.8</v>
      </c>
      <c r="D1045" s="3" t="str" cm="1">
        <f t="array" ref="D1045">_xlfn.IFS(C1045&lt;17,"Muito abaixo do peso",C1045&lt;=18.5,"Abaixo do peso",C1045&lt;=24.9,"Peso normal",C1045&lt;=29.9,"Sobrepeso",C1045&lt;=34.9,"Obesidade Grau 1",C1045&lt;=39.9,"Obesidade Grau 2",C1045&gt;39.9,"Obesidade Grau 3")</f>
        <v>Sobrepeso</v>
      </c>
      <c r="E1045">
        <v>0</v>
      </c>
      <c r="F1045" t="s">
        <v>10</v>
      </c>
      <c r="G1045">
        <f>IF(Tabela1[[#This Row],[Fumante]]="Sim",1,0)</f>
        <v>0</v>
      </c>
      <c r="H1045" t="s">
        <v>12</v>
      </c>
      <c r="I1045" s="1">
        <v>316.1454</v>
      </c>
    </row>
    <row r="1046" spans="1:9" x14ac:dyDescent="0.2">
      <c r="A1046">
        <v>55</v>
      </c>
      <c r="B1046" t="s">
        <v>8</v>
      </c>
      <c r="C1046" s="3">
        <v>35.244999999999997</v>
      </c>
      <c r="D1046" s="3" t="str" cm="1">
        <f t="array" ref="D1046">_xlfn.IFS(C1046&lt;17,"Muito abaixo do peso",C1046&lt;=18.5,"Abaixo do peso",C1046&lt;=24.9,"Peso normal",C1046&lt;=29.9,"Sobrepeso",C1046&lt;=34.9,"Obesidade Grau 1",C1046&lt;=39.9,"Obesidade Grau 2",C1046&gt;39.9,"Obesidade Grau 3")</f>
        <v>Obesidade Grau 2</v>
      </c>
      <c r="E1046">
        <v>1</v>
      </c>
      <c r="F1046" t="s">
        <v>10</v>
      </c>
      <c r="G1046">
        <f>IF(Tabela1[[#This Row],[Fumante]]="Sim",1,0)</f>
        <v>0</v>
      </c>
      <c r="H1046" t="s">
        <v>14</v>
      </c>
      <c r="I1046" s="1">
        <v>1139.406555</v>
      </c>
    </row>
    <row r="1047" spans="1:9" x14ac:dyDescent="0.2">
      <c r="A1047">
        <v>43</v>
      </c>
      <c r="B1047" t="s">
        <v>7</v>
      </c>
      <c r="C1047" s="3">
        <v>24.7</v>
      </c>
      <c r="D1047" s="3" t="str" cm="1">
        <f t="array" ref="D1047">_xlfn.IFS(C1047&lt;17,"Muito abaixo do peso",C1047&lt;=18.5,"Abaixo do peso",C1047&lt;=24.9,"Peso normal",C1047&lt;=29.9,"Sobrepeso",C1047&lt;=34.9,"Obesidade Grau 1",C1047&lt;=39.9,"Obesidade Grau 2",C1047&gt;39.9,"Obesidade Grau 3")</f>
        <v>Peso normal</v>
      </c>
      <c r="E1047">
        <v>2</v>
      </c>
      <c r="F1047" t="s">
        <v>9</v>
      </c>
      <c r="G1047">
        <f>IF(Tabela1[[#This Row],[Fumante]]="Sim",1,0)</f>
        <v>1</v>
      </c>
      <c r="H1047" t="s">
        <v>13</v>
      </c>
      <c r="I1047" s="1">
        <v>2188.0819999999999</v>
      </c>
    </row>
    <row r="1048" spans="1:9" x14ac:dyDescent="0.2">
      <c r="A1048">
        <v>43</v>
      </c>
      <c r="B1048" t="s">
        <v>7</v>
      </c>
      <c r="C1048" s="3">
        <v>25.08</v>
      </c>
      <c r="D1048" s="3" t="str" cm="1">
        <f t="array" ref="D1048">_xlfn.IFS(C1048&lt;17,"Muito abaixo do peso",C1048&lt;=18.5,"Abaixo do peso",C1048&lt;=24.9,"Peso normal",C1048&lt;=29.9,"Sobrepeso",C1048&lt;=34.9,"Obesidade Grau 1",C1048&lt;=39.9,"Obesidade Grau 2",C1048&gt;39.9,"Obesidade Grau 3")</f>
        <v>Sobrepeso</v>
      </c>
      <c r="E1048">
        <v>0</v>
      </c>
      <c r="F1048" t="s">
        <v>10</v>
      </c>
      <c r="G1048">
        <f>IF(Tabela1[[#This Row],[Fumante]]="Sim",1,0)</f>
        <v>0</v>
      </c>
      <c r="H1048" t="s">
        <v>14</v>
      </c>
      <c r="I1048" s="1">
        <v>732.50482</v>
      </c>
    </row>
    <row r="1049" spans="1:9" x14ac:dyDescent="0.2">
      <c r="A1049">
        <v>22</v>
      </c>
      <c r="B1049" t="s">
        <v>8</v>
      </c>
      <c r="C1049" s="3">
        <v>52.58</v>
      </c>
      <c r="D1049" s="3" t="str" cm="1">
        <f t="array" ref="D1049">_xlfn.IFS(C1049&lt;17,"Muito abaixo do peso",C1049&lt;=18.5,"Abaixo do peso",C1049&lt;=24.9,"Peso normal",C1049&lt;=29.9,"Sobrepeso",C1049&lt;=34.9,"Obesidade Grau 1",C1049&lt;=39.9,"Obesidade Grau 2",C1049&gt;39.9,"Obesidade Grau 3")</f>
        <v>Obesidade Grau 3</v>
      </c>
      <c r="E1049">
        <v>1</v>
      </c>
      <c r="F1049" t="s">
        <v>9</v>
      </c>
      <c r="G1049">
        <f>IF(Tabela1[[#This Row],[Fumante]]="Sim",1,0)</f>
        <v>1</v>
      </c>
      <c r="H1049" t="s">
        <v>11</v>
      </c>
      <c r="I1049" s="1">
        <v>4450.1398200000003</v>
      </c>
    </row>
    <row r="1050" spans="1:9" x14ac:dyDescent="0.2">
      <c r="A1050">
        <v>25</v>
      </c>
      <c r="B1050" t="s">
        <v>7</v>
      </c>
      <c r="C1050" s="3">
        <v>22.515000000000001</v>
      </c>
      <c r="D1050" s="3" t="str" cm="1">
        <f t="array" ref="D1050">_xlfn.IFS(C1050&lt;17,"Muito abaixo do peso",C1050&lt;=18.5,"Abaixo do peso",C1050&lt;=24.9,"Peso normal",C1050&lt;=29.9,"Sobrepeso",C1050&lt;=34.9,"Obesidade Grau 1",C1050&lt;=39.9,"Obesidade Grau 2",C1050&gt;39.9,"Obesidade Grau 3")</f>
        <v>Peso normal</v>
      </c>
      <c r="E1050">
        <v>1</v>
      </c>
      <c r="F1050" t="s">
        <v>10</v>
      </c>
      <c r="G1050">
        <f>IF(Tabela1[[#This Row],[Fumante]]="Sim",1,0)</f>
        <v>0</v>
      </c>
      <c r="H1050" t="s">
        <v>13</v>
      </c>
      <c r="I1050" s="1">
        <v>359.41708499999999</v>
      </c>
    </row>
    <row r="1051" spans="1:9" x14ac:dyDescent="0.2">
      <c r="A1051">
        <v>49</v>
      </c>
      <c r="B1051" t="s">
        <v>8</v>
      </c>
      <c r="C1051" s="3">
        <v>30.9</v>
      </c>
      <c r="D1051" s="3" t="str" cm="1">
        <f t="array" ref="D1051">_xlfn.IFS(C1051&lt;17,"Muito abaixo do peso",C1051&lt;=18.5,"Abaixo do peso",C1051&lt;=24.9,"Peso normal",C1051&lt;=29.9,"Sobrepeso",C1051&lt;=34.9,"Obesidade Grau 1",C1051&lt;=39.9,"Obesidade Grau 2",C1051&gt;39.9,"Obesidade Grau 3")</f>
        <v>Obesidade Grau 1</v>
      </c>
      <c r="E1051">
        <v>0</v>
      </c>
      <c r="F1051" t="s">
        <v>9</v>
      </c>
      <c r="G1051">
        <f>IF(Tabela1[[#This Row],[Fumante]]="Sim",1,0)</f>
        <v>1</v>
      </c>
      <c r="H1051" t="s">
        <v>12</v>
      </c>
      <c r="I1051" s="1">
        <v>3972.7614000000003</v>
      </c>
    </row>
    <row r="1052" spans="1:9" x14ac:dyDescent="0.2">
      <c r="A1052">
        <v>44</v>
      </c>
      <c r="B1052" t="s">
        <v>7</v>
      </c>
      <c r="C1052" s="3">
        <v>36.954999999999998</v>
      </c>
      <c r="D1052" s="3" t="str" cm="1">
        <f t="array" ref="D1052">_xlfn.IFS(C1052&lt;17,"Muito abaixo do peso",C1052&lt;=18.5,"Abaixo do peso",C1052&lt;=24.9,"Peso normal",C1052&lt;=29.9,"Sobrepeso",C1052&lt;=34.9,"Obesidade Grau 1",C1052&lt;=39.9,"Obesidade Grau 2",C1052&gt;39.9,"Obesidade Grau 3")</f>
        <v>Obesidade Grau 2</v>
      </c>
      <c r="E1052">
        <v>1</v>
      </c>
      <c r="F1052" t="s">
        <v>10</v>
      </c>
      <c r="G1052">
        <f>IF(Tabela1[[#This Row],[Fumante]]="Sim",1,0)</f>
        <v>0</v>
      </c>
      <c r="H1052" t="s">
        <v>13</v>
      </c>
      <c r="I1052" s="1">
        <v>802.31354499999998</v>
      </c>
    </row>
    <row r="1053" spans="1:9" x14ac:dyDescent="0.2">
      <c r="A1053">
        <v>64</v>
      </c>
      <c r="B1053" t="s">
        <v>8</v>
      </c>
      <c r="C1053" s="3">
        <v>26.41</v>
      </c>
      <c r="D1053" s="3" t="str" cm="1">
        <f t="array" ref="D1053">_xlfn.IFS(C1053&lt;17,"Muito abaixo do peso",C1053&lt;=18.5,"Abaixo do peso",C1053&lt;=24.9,"Peso normal",C1053&lt;=29.9,"Sobrepeso",C1053&lt;=34.9,"Obesidade Grau 1",C1053&lt;=39.9,"Obesidade Grau 2",C1053&gt;39.9,"Obesidade Grau 3")</f>
        <v>Sobrepeso</v>
      </c>
      <c r="E1053">
        <v>0</v>
      </c>
      <c r="F1053" t="s">
        <v>10</v>
      </c>
      <c r="G1053">
        <f>IF(Tabela1[[#This Row],[Fumante]]="Sim",1,0)</f>
        <v>0</v>
      </c>
      <c r="H1053" t="s">
        <v>14</v>
      </c>
      <c r="I1053" s="1">
        <v>1439.45579</v>
      </c>
    </row>
    <row r="1054" spans="1:9" x14ac:dyDescent="0.2">
      <c r="A1054">
        <v>49</v>
      </c>
      <c r="B1054" t="s">
        <v>8</v>
      </c>
      <c r="C1054" s="3">
        <v>29.83</v>
      </c>
      <c r="D1054" s="3" t="str" cm="1">
        <f t="array" ref="D1054">_xlfn.IFS(C1054&lt;17,"Muito abaixo do peso",C1054&lt;=18.5,"Abaixo do peso",C1054&lt;=24.9,"Peso normal",C1054&lt;=29.9,"Sobrepeso",C1054&lt;=34.9,"Obesidade Grau 1",C1054&lt;=39.9,"Obesidade Grau 2",C1054&gt;39.9,"Obesidade Grau 3")</f>
        <v>Sobrepeso</v>
      </c>
      <c r="E1054">
        <v>1</v>
      </c>
      <c r="F1054" t="s">
        <v>10</v>
      </c>
      <c r="G1054">
        <f>IF(Tabela1[[#This Row],[Fumante]]="Sim",1,0)</f>
        <v>0</v>
      </c>
      <c r="H1054" t="s">
        <v>14</v>
      </c>
      <c r="I1054" s="1">
        <v>928.80267000000003</v>
      </c>
    </row>
    <row r="1055" spans="1:9" x14ac:dyDescent="0.2">
      <c r="A1055">
        <v>47</v>
      </c>
      <c r="B1055" t="s">
        <v>8</v>
      </c>
      <c r="C1055" s="3">
        <v>29.8</v>
      </c>
      <c r="D1055" s="3" t="str" cm="1">
        <f t="array" ref="D1055">_xlfn.IFS(C1055&lt;17,"Muito abaixo do peso",C1055&lt;=18.5,"Abaixo do peso",C1055&lt;=24.9,"Peso normal",C1055&lt;=29.9,"Sobrepeso",C1055&lt;=34.9,"Obesidade Grau 1",C1055&lt;=39.9,"Obesidade Grau 2",C1055&gt;39.9,"Obesidade Grau 3")</f>
        <v>Sobrepeso</v>
      </c>
      <c r="E1055">
        <v>3</v>
      </c>
      <c r="F1055" t="s">
        <v>9</v>
      </c>
      <c r="G1055">
        <f>IF(Tabela1[[#This Row],[Fumante]]="Sim",1,0)</f>
        <v>1</v>
      </c>
      <c r="H1055" t="s">
        <v>12</v>
      </c>
      <c r="I1055" s="1">
        <v>2530.9489000000003</v>
      </c>
    </row>
    <row r="1056" spans="1:9" x14ac:dyDescent="0.2">
      <c r="A1056">
        <v>27</v>
      </c>
      <c r="B1056" t="s">
        <v>7</v>
      </c>
      <c r="C1056" s="3">
        <v>21.47</v>
      </c>
      <c r="D1056" s="3" t="str" cm="1">
        <f t="array" ref="D1056">_xlfn.IFS(C1056&lt;17,"Muito abaixo do peso",C1056&lt;=18.5,"Abaixo do peso",C1056&lt;=24.9,"Peso normal",C1056&lt;=29.9,"Sobrepeso",C1056&lt;=34.9,"Obesidade Grau 1",C1056&lt;=39.9,"Obesidade Grau 2",C1056&gt;39.9,"Obesidade Grau 3")</f>
        <v>Peso normal</v>
      </c>
      <c r="E1056">
        <v>0</v>
      </c>
      <c r="F1056" t="s">
        <v>10</v>
      </c>
      <c r="G1056">
        <f>IF(Tabela1[[#This Row],[Fumante]]="Sim",1,0)</f>
        <v>0</v>
      </c>
      <c r="H1056" t="s">
        <v>13</v>
      </c>
      <c r="I1056" s="1">
        <v>335.34703000000002</v>
      </c>
    </row>
    <row r="1057" spans="1:9" x14ac:dyDescent="0.2">
      <c r="A1057">
        <v>55</v>
      </c>
      <c r="B1057" t="s">
        <v>8</v>
      </c>
      <c r="C1057" s="3">
        <v>27.645</v>
      </c>
      <c r="D1057" s="3" t="str" cm="1">
        <f t="array" ref="D1057">_xlfn.IFS(C1057&lt;17,"Muito abaixo do peso",C1057&lt;=18.5,"Abaixo do peso",C1057&lt;=24.9,"Peso normal",C1057&lt;=29.9,"Sobrepeso",C1057&lt;=34.9,"Obesidade Grau 1",C1057&lt;=39.9,"Obesidade Grau 2",C1057&gt;39.9,"Obesidade Grau 3")</f>
        <v>Sobrepeso</v>
      </c>
      <c r="E1057">
        <v>0</v>
      </c>
      <c r="F1057" t="s">
        <v>10</v>
      </c>
      <c r="G1057">
        <f>IF(Tabela1[[#This Row],[Fumante]]="Sim",1,0)</f>
        <v>0</v>
      </c>
      <c r="H1057" t="s">
        <v>13</v>
      </c>
      <c r="I1057" s="1">
        <v>1059.450155</v>
      </c>
    </row>
    <row r="1058" spans="1:9" x14ac:dyDescent="0.2">
      <c r="A1058">
        <v>48</v>
      </c>
      <c r="B1058" t="s">
        <v>7</v>
      </c>
      <c r="C1058" s="3">
        <v>28.9</v>
      </c>
      <c r="D1058" s="3" t="str" cm="1">
        <f t="array" ref="D1058">_xlfn.IFS(C1058&lt;17,"Muito abaixo do peso",C1058&lt;=18.5,"Abaixo do peso",C1058&lt;=24.9,"Peso normal",C1058&lt;=29.9,"Sobrepeso",C1058&lt;=34.9,"Obesidade Grau 1",C1058&lt;=39.9,"Obesidade Grau 2",C1058&gt;39.9,"Obesidade Grau 3")</f>
        <v>Sobrepeso</v>
      </c>
      <c r="E1058">
        <v>0</v>
      </c>
      <c r="F1058" t="s">
        <v>10</v>
      </c>
      <c r="G1058">
        <f>IF(Tabela1[[#This Row],[Fumante]]="Sim",1,0)</f>
        <v>0</v>
      </c>
      <c r="H1058" t="s">
        <v>12</v>
      </c>
      <c r="I1058" s="1">
        <v>827.75229999999988</v>
      </c>
    </row>
    <row r="1059" spans="1:9" x14ac:dyDescent="0.2">
      <c r="A1059">
        <v>45</v>
      </c>
      <c r="B1059" t="s">
        <v>7</v>
      </c>
      <c r="C1059" s="3">
        <v>31.79</v>
      </c>
      <c r="D1059" s="3" t="str" cm="1">
        <f t="array" ref="D1059">_xlfn.IFS(C1059&lt;17,"Muito abaixo do peso",C1059&lt;=18.5,"Abaixo do peso",C1059&lt;=24.9,"Peso normal",C1059&lt;=29.9,"Sobrepeso",C1059&lt;=34.9,"Obesidade Grau 1",C1059&lt;=39.9,"Obesidade Grau 2",C1059&gt;39.9,"Obesidade Grau 3")</f>
        <v>Obesidade Grau 1</v>
      </c>
      <c r="E1059">
        <v>0</v>
      </c>
      <c r="F1059" t="s">
        <v>10</v>
      </c>
      <c r="G1059">
        <f>IF(Tabela1[[#This Row],[Fumante]]="Sim",1,0)</f>
        <v>0</v>
      </c>
      <c r="H1059" t="s">
        <v>11</v>
      </c>
      <c r="I1059" s="1">
        <v>1792.9303370000002</v>
      </c>
    </row>
    <row r="1060" spans="1:9" x14ac:dyDescent="0.2">
      <c r="A1060">
        <v>24</v>
      </c>
      <c r="B1060" t="s">
        <v>7</v>
      </c>
      <c r="C1060" s="3">
        <v>39.49</v>
      </c>
      <c r="D1060" s="3" t="str" cm="1">
        <f t="array" ref="D1060">_xlfn.IFS(C1060&lt;17,"Muito abaixo do peso",C1060&lt;=18.5,"Abaixo do peso",C1060&lt;=24.9,"Peso normal",C1060&lt;=29.9,"Sobrepeso",C1060&lt;=34.9,"Obesidade Grau 1",C1060&lt;=39.9,"Obesidade Grau 2",C1060&gt;39.9,"Obesidade Grau 3")</f>
        <v>Obesidade Grau 2</v>
      </c>
      <c r="E1060">
        <v>0</v>
      </c>
      <c r="F1060" t="s">
        <v>10</v>
      </c>
      <c r="G1060">
        <f>IF(Tabela1[[#This Row],[Fumante]]="Sim",1,0)</f>
        <v>0</v>
      </c>
      <c r="H1060" t="s">
        <v>11</v>
      </c>
      <c r="I1060" s="1">
        <v>248.09791000000001</v>
      </c>
    </row>
    <row r="1061" spans="1:9" x14ac:dyDescent="0.2">
      <c r="A1061">
        <v>32</v>
      </c>
      <c r="B1061" t="s">
        <v>8</v>
      </c>
      <c r="C1061" s="3">
        <v>33.82</v>
      </c>
      <c r="D1061" s="3" t="str" cm="1">
        <f t="array" ref="D1061">_xlfn.IFS(C1061&lt;17,"Muito abaixo do peso",C1061&lt;=18.5,"Abaixo do peso",C1061&lt;=24.9,"Peso normal",C1061&lt;=29.9,"Sobrepeso",C1061&lt;=34.9,"Obesidade Grau 1",C1061&lt;=39.9,"Obesidade Grau 2",C1061&gt;39.9,"Obesidade Grau 3")</f>
        <v>Obesidade Grau 1</v>
      </c>
      <c r="E1061">
        <v>1</v>
      </c>
      <c r="F1061" t="s">
        <v>10</v>
      </c>
      <c r="G1061">
        <f>IF(Tabela1[[#This Row],[Fumante]]="Sim",1,0)</f>
        <v>0</v>
      </c>
      <c r="H1061" t="s">
        <v>13</v>
      </c>
      <c r="I1061" s="1">
        <v>446.27218000000005</v>
      </c>
    </row>
    <row r="1062" spans="1:9" x14ac:dyDescent="0.2">
      <c r="A1062">
        <v>24</v>
      </c>
      <c r="B1062" t="s">
        <v>8</v>
      </c>
      <c r="C1062" s="3">
        <v>32.01</v>
      </c>
      <c r="D1062" s="3" t="str" cm="1">
        <f t="array" ref="D1062">_xlfn.IFS(C1062&lt;17,"Muito abaixo do peso",C1062&lt;=18.5,"Abaixo do peso",C1062&lt;=24.9,"Peso normal",C1062&lt;=29.9,"Sobrepeso",C1062&lt;=34.9,"Obesidade Grau 1",C1062&lt;=39.9,"Obesidade Grau 2",C1062&gt;39.9,"Obesidade Grau 3")</f>
        <v>Obesidade Grau 1</v>
      </c>
      <c r="E1062">
        <v>0</v>
      </c>
      <c r="F1062" t="s">
        <v>10</v>
      </c>
      <c r="G1062">
        <f>IF(Tabela1[[#This Row],[Fumante]]="Sim",1,0)</f>
        <v>0</v>
      </c>
      <c r="H1062" t="s">
        <v>11</v>
      </c>
      <c r="I1062" s="1">
        <v>198.15818999999999</v>
      </c>
    </row>
    <row r="1063" spans="1:9" x14ac:dyDescent="0.2">
      <c r="A1063">
        <v>57</v>
      </c>
      <c r="B1063" t="s">
        <v>8</v>
      </c>
      <c r="C1063" s="3">
        <v>27.94</v>
      </c>
      <c r="D1063" s="3" t="str" cm="1">
        <f t="array" ref="D1063">_xlfn.IFS(C1063&lt;17,"Muito abaixo do peso",C1063&lt;=18.5,"Abaixo do peso",C1063&lt;=24.9,"Peso normal",C1063&lt;=29.9,"Sobrepeso",C1063&lt;=34.9,"Obesidade Grau 1",C1063&lt;=39.9,"Obesidade Grau 2",C1063&gt;39.9,"Obesidade Grau 3")</f>
        <v>Sobrepeso</v>
      </c>
      <c r="E1063">
        <v>1</v>
      </c>
      <c r="F1063" t="s">
        <v>10</v>
      </c>
      <c r="G1063">
        <f>IF(Tabela1[[#This Row],[Fumante]]="Sim",1,0)</f>
        <v>0</v>
      </c>
      <c r="H1063" t="s">
        <v>11</v>
      </c>
      <c r="I1063" s="1">
        <v>1155.42236</v>
      </c>
    </row>
    <row r="1064" spans="1:9" x14ac:dyDescent="0.2">
      <c r="A1064">
        <v>59</v>
      </c>
      <c r="B1064" t="s">
        <v>8</v>
      </c>
      <c r="C1064" s="3">
        <v>41.14</v>
      </c>
      <c r="D1064" s="3" t="str" cm="1">
        <f t="array" ref="D1064">_xlfn.IFS(C1064&lt;17,"Muito abaixo do peso",C1064&lt;=18.5,"Abaixo do peso",C1064&lt;=24.9,"Peso normal",C1064&lt;=29.9,"Sobrepeso",C1064&lt;=34.9,"Obesidade Grau 1",C1064&lt;=39.9,"Obesidade Grau 2",C1064&gt;39.9,"Obesidade Grau 3")</f>
        <v>Obesidade Grau 3</v>
      </c>
      <c r="E1064">
        <v>1</v>
      </c>
      <c r="F1064" t="s">
        <v>9</v>
      </c>
      <c r="G1064">
        <f>IF(Tabela1[[#This Row],[Fumante]]="Sim",1,0)</f>
        <v>1</v>
      </c>
      <c r="H1064" t="s">
        <v>11</v>
      </c>
      <c r="I1064" s="1">
        <v>4897.0247600000002</v>
      </c>
    </row>
    <row r="1065" spans="1:9" x14ac:dyDescent="0.2">
      <c r="A1065">
        <v>36</v>
      </c>
      <c r="B1065" t="s">
        <v>8</v>
      </c>
      <c r="C1065" s="3">
        <v>28.594999999999999</v>
      </c>
      <c r="D1065" s="3" t="str" cm="1">
        <f t="array" ref="D1065">_xlfn.IFS(C1065&lt;17,"Muito abaixo do peso",C1065&lt;=18.5,"Abaixo do peso",C1065&lt;=24.9,"Peso normal",C1065&lt;=29.9,"Sobrepeso",C1065&lt;=34.9,"Obesidade Grau 1",C1065&lt;=39.9,"Obesidade Grau 2",C1065&gt;39.9,"Obesidade Grau 3")</f>
        <v>Sobrepeso</v>
      </c>
      <c r="E1065">
        <v>3</v>
      </c>
      <c r="F1065" t="s">
        <v>10</v>
      </c>
      <c r="G1065">
        <f>IF(Tabela1[[#This Row],[Fumante]]="Sim",1,0)</f>
        <v>0</v>
      </c>
      <c r="H1065" t="s">
        <v>13</v>
      </c>
      <c r="I1065" s="1">
        <v>654.81950500000005</v>
      </c>
    </row>
    <row r="1066" spans="1:9" x14ac:dyDescent="0.2">
      <c r="A1066">
        <v>29</v>
      </c>
      <c r="B1066" t="s">
        <v>7</v>
      </c>
      <c r="C1066" s="3">
        <v>25.6</v>
      </c>
      <c r="D1066" s="3" t="str" cm="1">
        <f t="array" ref="D1066">_xlfn.IFS(C1066&lt;17,"Muito abaixo do peso",C1066&lt;=18.5,"Abaixo do peso",C1066&lt;=24.9,"Peso normal",C1066&lt;=29.9,"Sobrepeso",C1066&lt;=34.9,"Obesidade Grau 1",C1066&lt;=39.9,"Obesidade Grau 2",C1066&gt;39.9,"Obesidade Grau 3")</f>
        <v>Sobrepeso</v>
      </c>
      <c r="E1066">
        <v>4</v>
      </c>
      <c r="F1066" t="s">
        <v>10</v>
      </c>
      <c r="G1066">
        <f>IF(Tabela1[[#This Row],[Fumante]]="Sim",1,0)</f>
        <v>0</v>
      </c>
      <c r="H1066" t="s">
        <v>12</v>
      </c>
      <c r="I1066" s="1">
        <v>570.88670000000002</v>
      </c>
    </row>
    <row r="1067" spans="1:9" x14ac:dyDescent="0.2">
      <c r="A1067">
        <v>42</v>
      </c>
      <c r="B1067" t="s">
        <v>7</v>
      </c>
      <c r="C1067" s="3">
        <v>25.3</v>
      </c>
      <c r="D1067" s="3" t="str" cm="1">
        <f t="array" ref="D1067">_xlfn.IFS(C1067&lt;17,"Muito abaixo do peso",C1067&lt;=18.5,"Abaixo do peso",C1067&lt;=24.9,"Peso normal",C1067&lt;=29.9,"Sobrepeso",C1067&lt;=34.9,"Obesidade Grau 1",C1067&lt;=39.9,"Obesidade Grau 2",C1067&gt;39.9,"Obesidade Grau 3")</f>
        <v>Sobrepeso</v>
      </c>
      <c r="E1067">
        <v>1</v>
      </c>
      <c r="F1067" t="s">
        <v>10</v>
      </c>
      <c r="G1067">
        <f>IF(Tabela1[[#This Row],[Fumante]]="Sim",1,0)</f>
        <v>0</v>
      </c>
      <c r="H1067" t="s">
        <v>12</v>
      </c>
      <c r="I1067" s="1">
        <v>704.54989999999998</v>
      </c>
    </row>
    <row r="1068" spans="1:9" x14ac:dyDescent="0.2">
      <c r="A1068">
        <v>48</v>
      </c>
      <c r="B1068" t="s">
        <v>8</v>
      </c>
      <c r="C1068" s="3">
        <v>37.29</v>
      </c>
      <c r="D1068" s="3" t="str" cm="1">
        <f t="array" ref="D1068">_xlfn.IFS(C1068&lt;17,"Muito abaixo do peso",C1068&lt;=18.5,"Abaixo do peso",C1068&lt;=24.9,"Peso normal",C1068&lt;=29.9,"Sobrepeso",C1068&lt;=34.9,"Obesidade Grau 1",C1068&lt;=39.9,"Obesidade Grau 2",C1068&gt;39.9,"Obesidade Grau 3")</f>
        <v>Obesidade Grau 2</v>
      </c>
      <c r="E1068">
        <v>2</v>
      </c>
      <c r="F1068" t="s">
        <v>10</v>
      </c>
      <c r="G1068">
        <f>IF(Tabela1[[#This Row],[Fumante]]="Sim",1,0)</f>
        <v>0</v>
      </c>
      <c r="H1068" t="s">
        <v>11</v>
      </c>
      <c r="I1068" s="1">
        <v>897.81851000000006</v>
      </c>
    </row>
    <row r="1069" spans="1:9" x14ac:dyDescent="0.2">
      <c r="A1069">
        <v>39</v>
      </c>
      <c r="B1069" t="s">
        <v>8</v>
      </c>
      <c r="C1069" s="3">
        <v>42.655000000000001</v>
      </c>
      <c r="D1069" s="3" t="str" cm="1">
        <f t="array" ref="D1069">_xlfn.IFS(C1069&lt;17,"Muito abaixo do peso",C1069&lt;=18.5,"Abaixo do peso",C1069&lt;=24.9,"Peso normal",C1069&lt;=29.9,"Sobrepeso",C1069&lt;=34.9,"Obesidade Grau 1",C1069&lt;=39.9,"Obesidade Grau 2",C1069&gt;39.9,"Obesidade Grau 3")</f>
        <v>Obesidade Grau 3</v>
      </c>
      <c r="E1069">
        <v>0</v>
      </c>
      <c r="F1069" t="s">
        <v>10</v>
      </c>
      <c r="G1069">
        <f>IF(Tabela1[[#This Row],[Fumante]]="Sim",1,0)</f>
        <v>0</v>
      </c>
      <c r="H1069" t="s">
        <v>14</v>
      </c>
      <c r="I1069" s="1">
        <v>575.74134500000002</v>
      </c>
    </row>
    <row r="1070" spans="1:9" x14ac:dyDescent="0.2">
      <c r="A1070">
        <v>63</v>
      </c>
      <c r="B1070" t="s">
        <v>8</v>
      </c>
      <c r="C1070" s="3">
        <v>21.66</v>
      </c>
      <c r="D1070" s="3" t="str" cm="1">
        <f t="array" ref="D1070">_xlfn.IFS(C1070&lt;17,"Muito abaixo do peso",C1070&lt;=18.5,"Abaixo do peso",C1070&lt;=24.9,"Peso normal",C1070&lt;=29.9,"Sobrepeso",C1070&lt;=34.9,"Obesidade Grau 1",C1070&lt;=39.9,"Obesidade Grau 2",C1070&gt;39.9,"Obesidade Grau 3")</f>
        <v>Peso normal</v>
      </c>
      <c r="E1070">
        <v>1</v>
      </c>
      <c r="F1070" t="s">
        <v>10</v>
      </c>
      <c r="G1070">
        <f>IF(Tabela1[[#This Row],[Fumante]]="Sim",1,0)</f>
        <v>0</v>
      </c>
      <c r="H1070" t="s">
        <v>13</v>
      </c>
      <c r="I1070" s="1">
        <v>1434.9854399999999</v>
      </c>
    </row>
    <row r="1071" spans="1:9" x14ac:dyDescent="0.2">
      <c r="A1071">
        <v>54</v>
      </c>
      <c r="B1071" t="s">
        <v>7</v>
      </c>
      <c r="C1071" s="3">
        <v>31.9</v>
      </c>
      <c r="D1071" s="3" t="str" cm="1">
        <f t="array" ref="D1071">_xlfn.IFS(C1071&lt;17,"Muito abaixo do peso",C1071&lt;=18.5,"Abaixo do peso",C1071&lt;=24.9,"Peso normal",C1071&lt;=29.9,"Sobrepeso",C1071&lt;=34.9,"Obesidade Grau 1",C1071&lt;=39.9,"Obesidade Grau 2",C1071&gt;39.9,"Obesidade Grau 3")</f>
        <v>Obesidade Grau 1</v>
      </c>
      <c r="E1071">
        <v>1</v>
      </c>
      <c r="F1071" t="s">
        <v>10</v>
      </c>
      <c r="G1071">
        <f>IF(Tabela1[[#This Row],[Fumante]]="Sim",1,0)</f>
        <v>0</v>
      </c>
      <c r="H1071" t="s">
        <v>11</v>
      </c>
      <c r="I1071" s="1">
        <v>1092.8849</v>
      </c>
    </row>
    <row r="1072" spans="1:9" x14ac:dyDescent="0.2">
      <c r="A1072">
        <v>37</v>
      </c>
      <c r="B1072" t="s">
        <v>8</v>
      </c>
      <c r="C1072" s="3">
        <v>37.07</v>
      </c>
      <c r="D1072" s="3" t="str" cm="1">
        <f t="array" ref="D1072">_xlfn.IFS(C1072&lt;17,"Muito abaixo do peso",C1072&lt;=18.5,"Abaixo do peso",C1072&lt;=24.9,"Peso normal",C1072&lt;=29.9,"Sobrepeso",C1072&lt;=34.9,"Obesidade Grau 1",C1072&lt;=39.9,"Obesidade Grau 2",C1072&gt;39.9,"Obesidade Grau 3")</f>
        <v>Obesidade Grau 2</v>
      </c>
      <c r="E1072">
        <v>1</v>
      </c>
      <c r="F1072" t="s">
        <v>9</v>
      </c>
      <c r="G1072">
        <f>IF(Tabela1[[#This Row],[Fumante]]="Sim",1,0)</f>
        <v>1</v>
      </c>
      <c r="H1072" t="s">
        <v>11</v>
      </c>
      <c r="I1072" s="1">
        <v>3987.1704299999997</v>
      </c>
    </row>
    <row r="1073" spans="1:9" x14ac:dyDescent="0.2">
      <c r="A1073">
        <v>63</v>
      </c>
      <c r="B1073" t="s">
        <v>8</v>
      </c>
      <c r="C1073" s="3">
        <v>31.445</v>
      </c>
      <c r="D1073" s="3" t="str" cm="1">
        <f t="array" ref="D1073">_xlfn.IFS(C1073&lt;17,"Muito abaixo do peso",C1073&lt;=18.5,"Abaixo do peso",C1073&lt;=24.9,"Peso normal",C1073&lt;=29.9,"Sobrepeso",C1073&lt;=34.9,"Obesidade Grau 1",C1073&lt;=39.9,"Obesidade Grau 2",C1073&gt;39.9,"Obesidade Grau 3")</f>
        <v>Obesidade Grau 1</v>
      </c>
      <c r="E1073">
        <v>0</v>
      </c>
      <c r="F1073" t="s">
        <v>10</v>
      </c>
      <c r="G1073">
        <f>IF(Tabela1[[#This Row],[Fumante]]="Sim",1,0)</f>
        <v>0</v>
      </c>
      <c r="H1073" t="s">
        <v>14</v>
      </c>
      <c r="I1073" s="1">
        <v>1397.445555</v>
      </c>
    </row>
    <row r="1074" spans="1:9" x14ac:dyDescent="0.2">
      <c r="A1074">
        <v>21</v>
      </c>
      <c r="B1074" t="s">
        <v>8</v>
      </c>
      <c r="C1074" s="3">
        <v>31.254999999999999</v>
      </c>
      <c r="D1074" s="3" t="str" cm="1">
        <f t="array" ref="D1074">_xlfn.IFS(C1074&lt;17,"Muito abaixo do peso",C1074&lt;=18.5,"Abaixo do peso",C1074&lt;=24.9,"Peso normal",C1074&lt;=29.9,"Sobrepeso",C1074&lt;=34.9,"Obesidade Grau 1",C1074&lt;=39.9,"Obesidade Grau 2",C1074&gt;39.9,"Obesidade Grau 3")</f>
        <v>Obesidade Grau 1</v>
      </c>
      <c r="E1074">
        <v>0</v>
      </c>
      <c r="F1074" t="s">
        <v>10</v>
      </c>
      <c r="G1074">
        <f>IF(Tabela1[[#This Row],[Fumante]]="Sim",1,0)</f>
        <v>0</v>
      </c>
      <c r="H1074" t="s">
        <v>13</v>
      </c>
      <c r="I1074" s="1">
        <v>190.95274499999999</v>
      </c>
    </row>
    <row r="1075" spans="1:9" x14ac:dyDescent="0.2">
      <c r="A1075">
        <v>54</v>
      </c>
      <c r="B1075" t="s">
        <v>7</v>
      </c>
      <c r="C1075" s="3">
        <v>28.88</v>
      </c>
      <c r="D1075" s="3" t="str" cm="1">
        <f t="array" ref="D1075">_xlfn.IFS(C1075&lt;17,"Muito abaixo do peso",C1075&lt;=18.5,"Abaixo do peso",C1075&lt;=24.9,"Peso normal",C1075&lt;=29.9,"Sobrepeso",C1075&lt;=34.9,"Obesidade Grau 1",C1075&lt;=39.9,"Obesidade Grau 2",C1075&gt;39.9,"Obesidade Grau 3")</f>
        <v>Sobrepeso</v>
      </c>
      <c r="E1075">
        <v>2</v>
      </c>
      <c r="F1075" t="s">
        <v>10</v>
      </c>
      <c r="G1075">
        <f>IF(Tabela1[[#This Row],[Fumante]]="Sim",1,0)</f>
        <v>0</v>
      </c>
      <c r="H1075" t="s">
        <v>14</v>
      </c>
      <c r="I1075" s="1">
        <v>1209.6651200000001</v>
      </c>
    </row>
    <row r="1076" spans="1:9" x14ac:dyDescent="0.2">
      <c r="A1076">
        <v>60</v>
      </c>
      <c r="B1076" t="s">
        <v>7</v>
      </c>
      <c r="C1076" s="3">
        <v>18.335000000000001</v>
      </c>
      <c r="D1076" s="3" t="str" cm="1">
        <f t="array" ref="D1076">_xlfn.IFS(C1076&lt;17,"Muito abaixo do peso",C1076&lt;=18.5,"Abaixo do peso",C1076&lt;=24.9,"Peso normal",C1076&lt;=29.9,"Sobrepeso",C1076&lt;=34.9,"Obesidade Grau 1",C1076&lt;=39.9,"Obesidade Grau 2",C1076&gt;39.9,"Obesidade Grau 3")</f>
        <v>Abaixo do peso</v>
      </c>
      <c r="E1076">
        <v>0</v>
      </c>
      <c r="F1076" t="s">
        <v>10</v>
      </c>
      <c r="G1076">
        <f>IF(Tabela1[[#This Row],[Fumante]]="Sim",1,0)</f>
        <v>0</v>
      </c>
      <c r="H1076" t="s">
        <v>14</v>
      </c>
      <c r="I1076" s="1">
        <v>1320.4285649999999</v>
      </c>
    </row>
    <row r="1077" spans="1:9" x14ac:dyDescent="0.2">
      <c r="A1077">
        <v>32</v>
      </c>
      <c r="B1077" t="s">
        <v>7</v>
      </c>
      <c r="C1077" s="3">
        <v>29.59</v>
      </c>
      <c r="D1077" s="3" t="str" cm="1">
        <f t="array" ref="D1077">_xlfn.IFS(C1077&lt;17,"Muito abaixo do peso",C1077&lt;=18.5,"Abaixo do peso",C1077&lt;=24.9,"Peso normal",C1077&lt;=29.9,"Sobrepeso",C1077&lt;=34.9,"Obesidade Grau 1",C1077&lt;=39.9,"Obesidade Grau 2",C1077&gt;39.9,"Obesidade Grau 3")</f>
        <v>Sobrepeso</v>
      </c>
      <c r="E1077">
        <v>1</v>
      </c>
      <c r="F1077" t="s">
        <v>10</v>
      </c>
      <c r="G1077">
        <f>IF(Tabela1[[#This Row],[Fumante]]="Sim",1,0)</f>
        <v>0</v>
      </c>
      <c r="H1077" t="s">
        <v>11</v>
      </c>
      <c r="I1077" s="1">
        <v>456.28420999999997</v>
      </c>
    </row>
    <row r="1078" spans="1:9" x14ac:dyDescent="0.2">
      <c r="A1078">
        <v>47</v>
      </c>
      <c r="B1078" t="s">
        <v>7</v>
      </c>
      <c r="C1078" s="3">
        <v>32</v>
      </c>
      <c r="D1078" s="3" t="str" cm="1">
        <f t="array" ref="D1078">_xlfn.IFS(C1078&lt;17,"Muito abaixo do peso",C1078&lt;=18.5,"Abaixo do peso",C1078&lt;=24.9,"Peso normal",C1078&lt;=29.9,"Sobrepeso",C1078&lt;=34.9,"Obesidade Grau 1",C1078&lt;=39.9,"Obesidade Grau 2",C1078&gt;39.9,"Obesidade Grau 3")</f>
        <v>Obesidade Grau 1</v>
      </c>
      <c r="E1078">
        <v>1</v>
      </c>
      <c r="F1078" t="s">
        <v>10</v>
      </c>
      <c r="G1078">
        <f>IF(Tabela1[[#This Row],[Fumante]]="Sim",1,0)</f>
        <v>0</v>
      </c>
      <c r="H1078" t="s">
        <v>12</v>
      </c>
      <c r="I1078" s="1">
        <v>855.13469999999995</v>
      </c>
    </row>
    <row r="1079" spans="1:9" x14ac:dyDescent="0.2">
      <c r="A1079">
        <v>21</v>
      </c>
      <c r="B1079" t="s">
        <v>8</v>
      </c>
      <c r="C1079" s="3">
        <v>26.03</v>
      </c>
      <c r="D1079" s="3" t="str" cm="1">
        <f t="array" ref="D1079">_xlfn.IFS(C1079&lt;17,"Muito abaixo do peso",C1079&lt;=18.5,"Abaixo do peso",C1079&lt;=24.9,"Peso normal",C1079&lt;=29.9,"Sobrepeso",C1079&lt;=34.9,"Obesidade Grau 1",C1079&lt;=39.9,"Obesidade Grau 2",C1079&gt;39.9,"Obesidade Grau 3")</f>
        <v>Sobrepeso</v>
      </c>
      <c r="E1079">
        <v>0</v>
      </c>
      <c r="F1079" t="s">
        <v>10</v>
      </c>
      <c r="G1079">
        <f>IF(Tabela1[[#This Row],[Fumante]]="Sim",1,0)</f>
        <v>0</v>
      </c>
      <c r="H1079" t="s">
        <v>14</v>
      </c>
      <c r="I1079" s="1">
        <v>210.22647000000001</v>
      </c>
    </row>
    <row r="1080" spans="1:9" x14ac:dyDescent="0.2">
      <c r="A1080">
        <v>28</v>
      </c>
      <c r="B1080" t="s">
        <v>8</v>
      </c>
      <c r="C1080" s="3">
        <v>31.68</v>
      </c>
      <c r="D1080" s="3" t="str" cm="1">
        <f t="array" ref="D1080">_xlfn.IFS(C1080&lt;17,"Muito abaixo do peso",C1080&lt;=18.5,"Abaixo do peso",C1080&lt;=24.9,"Peso normal",C1080&lt;=29.9,"Sobrepeso",C1080&lt;=34.9,"Obesidade Grau 1",C1080&lt;=39.9,"Obesidade Grau 2",C1080&gt;39.9,"Obesidade Grau 3")</f>
        <v>Obesidade Grau 1</v>
      </c>
      <c r="E1080">
        <v>0</v>
      </c>
      <c r="F1080" t="s">
        <v>9</v>
      </c>
      <c r="G1080">
        <f>IF(Tabela1[[#This Row],[Fumante]]="Sim",1,0)</f>
        <v>1</v>
      </c>
      <c r="H1080" t="s">
        <v>11</v>
      </c>
      <c r="I1080" s="1">
        <v>3467.2147199999999</v>
      </c>
    </row>
    <row r="1081" spans="1:9" x14ac:dyDescent="0.2">
      <c r="A1081">
        <v>63</v>
      </c>
      <c r="B1081" t="s">
        <v>8</v>
      </c>
      <c r="C1081" s="3">
        <v>33.659999999999997</v>
      </c>
      <c r="D1081" s="3" t="str" cm="1">
        <f t="array" ref="D1081">_xlfn.IFS(C1081&lt;17,"Muito abaixo do peso",C1081&lt;=18.5,"Abaixo do peso",C1081&lt;=24.9,"Peso normal",C1081&lt;=29.9,"Sobrepeso",C1081&lt;=34.9,"Obesidade Grau 1",C1081&lt;=39.9,"Obesidade Grau 2",C1081&gt;39.9,"Obesidade Grau 3")</f>
        <v>Obesidade Grau 1</v>
      </c>
      <c r="E1081">
        <v>3</v>
      </c>
      <c r="F1081" t="s">
        <v>10</v>
      </c>
      <c r="G1081">
        <f>IF(Tabela1[[#This Row],[Fumante]]="Sim",1,0)</f>
        <v>0</v>
      </c>
      <c r="H1081" t="s">
        <v>11</v>
      </c>
      <c r="I1081" s="1">
        <v>1516.15344</v>
      </c>
    </row>
    <row r="1082" spans="1:9" x14ac:dyDescent="0.2">
      <c r="A1082">
        <v>18</v>
      </c>
      <c r="B1082" t="s">
        <v>8</v>
      </c>
      <c r="C1082" s="3">
        <v>21.78</v>
      </c>
      <c r="D1082" s="3" t="str" cm="1">
        <f t="array" ref="D1082">_xlfn.IFS(C1082&lt;17,"Muito abaixo do peso",C1082&lt;=18.5,"Abaixo do peso",C1082&lt;=24.9,"Peso normal",C1082&lt;=29.9,"Sobrepeso",C1082&lt;=34.9,"Obesidade Grau 1",C1082&lt;=39.9,"Obesidade Grau 2",C1082&gt;39.9,"Obesidade Grau 3")</f>
        <v>Peso normal</v>
      </c>
      <c r="E1082">
        <v>2</v>
      </c>
      <c r="F1082" t="s">
        <v>10</v>
      </c>
      <c r="G1082">
        <f>IF(Tabela1[[#This Row],[Fumante]]="Sim",1,0)</f>
        <v>0</v>
      </c>
      <c r="H1082" t="s">
        <v>11</v>
      </c>
      <c r="I1082" s="1">
        <v>1188.4048580000001</v>
      </c>
    </row>
    <row r="1083" spans="1:9" x14ac:dyDescent="0.2">
      <c r="A1083">
        <v>32</v>
      </c>
      <c r="B1083" t="s">
        <v>8</v>
      </c>
      <c r="C1083" s="3">
        <v>27.835000000000001</v>
      </c>
      <c r="D1083" s="3" t="str" cm="1">
        <f t="array" ref="D1083">_xlfn.IFS(C1083&lt;17,"Muito abaixo do peso",C1083&lt;=18.5,"Abaixo do peso",C1083&lt;=24.9,"Peso normal",C1083&lt;=29.9,"Sobrepeso",C1083&lt;=34.9,"Obesidade Grau 1",C1083&lt;=39.9,"Obesidade Grau 2",C1083&gt;39.9,"Obesidade Grau 3")</f>
        <v>Sobrepeso</v>
      </c>
      <c r="E1083">
        <v>1</v>
      </c>
      <c r="F1083" t="s">
        <v>10</v>
      </c>
      <c r="G1083">
        <f>IF(Tabela1[[#This Row],[Fumante]]="Sim",1,0)</f>
        <v>0</v>
      </c>
      <c r="H1083" t="s">
        <v>13</v>
      </c>
      <c r="I1083" s="1">
        <v>445.44026500000001</v>
      </c>
    </row>
    <row r="1084" spans="1:9" x14ac:dyDescent="0.2">
      <c r="A1084">
        <v>38</v>
      </c>
      <c r="B1084" t="s">
        <v>8</v>
      </c>
      <c r="C1084" s="3">
        <v>19.95</v>
      </c>
      <c r="D1084" s="3" t="str" cm="1">
        <f t="array" ref="D1084">_xlfn.IFS(C1084&lt;17,"Muito abaixo do peso",C1084&lt;=18.5,"Abaixo do peso",C1084&lt;=24.9,"Peso normal",C1084&lt;=29.9,"Sobrepeso",C1084&lt;=34.9,"Obesidade Grau 1",C1084&lt;=39.9,"Obesidade Grau 2",C1084&gt;39.9,"Obesidade Grau 3")</f>
        <v>Peso normal</v>
      </c>
      <c r="E1084">
        <v>1</v>
      </c>
      <c r="F1084" t="s">
        <v>10</v>
      </c>
      <c r="G1084">
        <f>IF(Tabela1[[#This Row],[Fumante]]="Sim",1,0)</f>
        <v>0</v>
      </c>
      <c r="H1084" t="s">
        <v>13</v>
      </c>
      <c r="I1084" s="1">
        <v>585.59024999999997</v>
      </c>
    </row>
    <row r="1085" spans="1:9" x14ac:dyDescent="0.2">
      <c r="A1085">
        <v>32</v>
      </c>
      <c r="B1085" t="s">
        <v>8</v>
      </c>
      <c r="C1085" s="3">
        <v>31.5</v>
      </c>
      <c r="D1085" s="3" t="str" cm="1">
        <f t="array" ref="D1085">_xlfn.IFS(C1085&lt;17,"Muito abaixo do peso",C1085&lt;=18.5,"Abaixo do peso",C1085&lt;=24.9,"Peso normal",C1085&lt;=29.9,"Sobrepeso",C1085&lt;=34.9,"Obesidade Grau 1",C1085&lt;=39.9,"Obesidade Grau 2",C1085&gt;39.9,"Obesidade Grau 3")</f>
        <v>Obesidade Grau 1</v>
      </c>
      <c r="E1085">
        <v>1</v>
      </c>
      <c r="F1085" t="s">
        <v>10</v>
      </c>
      <c r="G1085">
        <f>IF(Tabela1[[#This Row],[Fumante]]="Sim",1,0)</f>
        <v>0</v>
      </c>
      <c r="H1085" t="s">
        <v>12</v>
      </c>
      <c r="I1085" s="1">
        <v>407.6497</v>
      </c>
    </row>
    <row r="1086" spans="1:9" x14ac:dyDescent="0.2">
      <c r="A1086">
        <v>62</v>
      </c>
      <c r="B1086" t="s">
        <v>7</v>
      </c>
      <c r="C1086" s="3">
        <v>30.495000000000001</v>
      </c>
      <c r="D1086" s="3" t="str" cm="1">
        <f t="array" ref="D1086">_xlfn.IFS(C1086&lt;17,"Muito abaixo do peso",C1086&lt;=18.5,"Abaixo do peso",C1086&lt;=24.9,"Peso normal",C1086&lt;=29.9,"Sobrepeso",C1086&lt;=34.9,"Obesidade Grau 1",C1086&lt;=39.9,"Obesidade Grau 2",C1086&gt;39.9,"Obesidade Grau 3")</f>
        <v>Obesidade Grau 1</v>
      </c>
      <c r="E1086">
        <v>2</v>
      </c>
      <c r="F1086" t="s">
        <v>10</v>
      </c>
      <c r="G1086">
        <f>IF(Tabela1[[#This Row],[Fumante]]="Sim",1,0)</f>
        <v>0</v>
      </c>
      <c r="H1086" t="s">
        <v>13</v>
      </c>
      <c r="I1086" s="1">
        <v>1501.976005</v>
      </c>
    </row>
    <row r="1087" spans="1:9" x14ac:dyDescent="0.2">
      <c r="A1087">
        <v>39</v>
      </c>
      <c r="B1087" t="s">
        <v>7</v>
      </c>
      <c r="C1087" s="3">
        <v>18.3</v>
      </c>
      <c r="D1087" s="3" t="str" cm="1">
        <f t="array" ref="D1087">_xlfn.IFS(C1087&lt;17,"Muito abaixo do peso",C1087&lt;=18.5,"Abaixo do peso",C1087&lt;=24.9,"Peso normal",C1087&lt;=29.9,"Sobrepeso",C1087&lt;=34.9,"Obesidade Grau 1",C1087&lt;=39.9,"Obesidade Grau 2",C1087&gt;39.9,"Obesidade Grau 3")</f>
        <v>Abaixo do peso</v>
      </c>
      <c r="E1087">
        <v>5</v>
      </c>
      <c r="F1087" t="s">
        <v>9</v>
      </c>
      <c r="G1087">
        <f>IF(Tabela1[[#This Row],[Fumante]]="Sim",1,0)</f>
        <v>1</v>
      </c>
      <c r="H1087" t="s">
        <v>12</v>
      </c>
      <c r="I1087" s="1">
        <v>1902.3259999999998</v>
      </c>
    </row>
    <row r="1088" spans="1:9" x14ac:dyDescent="0.2">
      <c r="A1088">
        <v>55</v>
      </c>
      <c r="B1088" t="s">
        <v>8</v>
      </c>
      <c r="C1088" s="3">
        <v>28.975000000000001</v>
      </c>
      <c r="D1088" s="3" t="str" cm="1">
        <f t="array" ref="D1088">_xlfn.IFS(C1088&lt;17,"Muito abaixo do peso",C1088&lt;=18.5,"Abaixo do peso",C1088&lt;=24.9,"Peso normal",C1088&lt;=29.9,"Sobrepeso",C1088&lt;=34.9,"Obesidade Grau 1",C1088&lt;=39.9,"Obesidade Grau 2",C1088&gt;39.9,"Obesidade Grau 3")</f>
        <v>Sobrepeso</v>
      </c>
      <c r="E1088">
        <v>0</v>
      </c>
      <c r="F1088" t="s">
        <v>10</v>
      </c>
      <c r="G1088">
        <f>IF(Tabela1[[#This Row],[Fumante]]="Sim",1,0)</f>
        <v>0</v>
      </c>
      <c r="H1088" t="s">
        <v>14</v>
      </c>
      <c r="I1088" s="1">
        <v>1079.635025</v>
      </c>
    </row>
    <row r="1089" spans="1:9" x14ac:dyDescent="0.2">
      <c r="A1089">
        <v>57</v>
      </c>
      <c r="B1089" t="s">
        <v>8</v>
      </c>
      <c r="C1089" s="3">
        <v>31.54</v>
      </c>
      <c r="D1089" s="3" t="str" cm="1">
        <f t="array" ref="D1089">_xlfn.IFS(C1089&lt;17,"Muito abaixo do peso",C1089&lt;=18.5,"Abaixo do peso",C1089&lt;=24.9,"Peso normal",C1089&lt;=29.9,"Sobrepeso",C1089&lt;=34.9,"Obesidade Grau 1",C1089&lt;=39.9,"Obesidade Grau 2",C1089&gt;39.9,"Obesidade Grau 3")</f>
        <v>Obesidade Grau 1</v>
      </c>
      <c r="E1089">
        <v>0</v>
      </c>
      <c r="F1089" t="s">
        <v>10</v>
      </c>
      <c r="G1089">
        <f>IF(Tabela1[[#This Row],[Fumante]]="Sim",1,0)</f>
        <v>0</v>
      </c>
      <c r="H1089" t="s">
        <v>13</v>
      </c>
      <c r="I1089" s="1">
        <v>1135.32276</v>
      </c>
    </row>
    <row r="1090" spans="1:9" x14ac:dyDescent="0.2">
      <c r="A1090">
        <v>52</v>
      </c>
      <c r="B1090" t="s">
        <v>8</v>
      </c>
      <c r="C1090" s="3">
        <v>47.74</v>
      </c>
      <c r="D1090" s="3" t="str" cm="1">
        <f t="array" ref="D1090">_xlfn.IFS(C1090&lt;17,"Muito abaixo do peso",C1090&lt;=18.5,"Abaixo do peso",C1090&lt;=24.9,"Peso normal",C1090&lt;=29.9,"Sobrepeso",C1090&lt;=34.9,"Obesidade Grau 1",C1090&lt;=39.9,"Obesidade Grau 2",C1090&gt;39.9,"Obesidade Grau 3")</f>
        <v>Obesidade Grau 3</v>
      </c>
      <c r="E1090">
        <v>1</v>
      </c>
      <c r="F1090" t="s">
        <v>10</v>
      </c>
      <c r="G1090">
        <f>IF(Tabela1[[#This Row],[Fumante]]="Sim",1,0)</f>
        <v>0</v>
      </c>
      <c r="H1090" t="s">
        <v>11</v>
      </c>
      <c r="I1090" s="1">
        <v>974.89105999999992</v>
      </c>
    </row>
    <row r="1091" spans="1:9" x14ac:dyDescent="0.2">
      <c r="A1091">
        <v>56</v>
      </c>
      <c r="B1091" t="s">
        <v>8</v>
      </c>
      <c r="C1091" s="3">
        <v>22.1</v>
      </c>
      <c r="D1091" s="3" t="str" cm="1">
        <f t="array" ref="D1091">_xlfn.IFS(C1091&lt;17,"Muito abaixo do peso",C1091&lt;=18.5,"Abaixo do peso",C1091&lt;=24.9,"Peso normal",C1091&lt;=29.9,"Sobrepeso",C1091&lt;=34.9,"Obesidade Grau 1",C1091&lt;=39.9,"Obesidade Grau 2",C1091&gt;39.9,"Obesidade Grau 3")</f>
        <v>Peso normal</v>
      </c>
      <c r="E1091">
        <v>0</v>
      </c>
      <c r="F1091" t="s">
        <v>10</v>
      </c>
      <c r="G1091">
        <f>IF(Tabela1[[#This Row],[Fumante]]="Sim",1,0)</f>
        <v>0</v>
      </c>
      <c r="H1091" t="s">
        <v>12</v>
      </c>
      <c r="I1091" s="1">
        <v>1057.7086999999999</v>
      </c>
    </row>
    <row r="1092" spans="1:9" x14ac:dyDescent="0.2">
      <c r="A1092">
        <v>47</v>
      </c>
      <c r="B1092" t="s">
        <v>8</v>
      </c>
      <c r="C1092" s="3">
        <v>36.19</v>
      </c>
      <c r="D1092" s="3" t="str" cm="1">
        <f t="array" ref="D1092">_xlfn.IFS(C1092&lt;17,"Muito abaixo do peso",C1092&lt;=18.5,"Abaixo do peso",C1092&lt;=24.9,"Peso normal",C1092&lt;=29.9,"Sobrepeso",C1092&lt;=34.9,"Obesidade Grau 1",C1092&lt;=39.9,"Obesidade Grau 2",C1092&gt;39.9,"Obesidade Grau 3")</f>
        <v>Obesidade Grau 2</v>
      </c>
      <c r="E1092">
        <v>0</v>
      </c>
      <c r="F1092" t="s">
        <v>9</v>
      </c>
      <c r="G1092">
        <f>IF(Tabela1[[#This Row],[Fumante]]="Sim",1,0)</f>
        <v>1</v>
      </c>
      <c r="H1092" t="s">
        <v>11</v>
      </c>
      <c r="I1092" s="1">
        <v>4167.6081100000001</v>
      </c>
    </row>
    <row r="1093" spans="1:9" x14ac:dyDescent="0.2">
      <c r="A1093">
        <v>55</v>
      </c>
      <c r="B1093" t="s">
        <v>7</v>
      </c>
      <c r="C1093" s="3">
        <v>29.83</v>
      </c>
      <c r="D1093" s="3" t="str" cm="1">
        <f t="array" ref="D1093">_xlfn.IFS(C1093&lt;17,"Muito abaixo do peso",C1093&lt;=18.5,"Abaixo do peso",C1093&lt;=24.9,"Peso normal",C1093&lt;=29.9,"Sobrepeso",C1093&lt;=34.9,"Obesidade Grau 1",C1093&lt;=39.9,"Obesidade Grau 2",C1093&gt;39.9,"Obesidade Grau 3")</f>
        <v>Sobrepeso</v>
      </c>
      <c r="E1093">
        <v>0</v>
      </c>
      <c r="F1093" t="s">
        <v>10</v>
      </c>
      <c r="G1093">
        <f>IF(Tabela1[[#This Row],[Fumante]]="Sim",1,0)</f>
        <v>0</v>
      </c>
      <c r="H1093" t="s">
        <v>14</v>
      </c>
      <c r="I1093" s="1">
        <v>1128.6538699999999</v>
      </c>
    </row>
    <row r="1094" spans="1:9" x14ac:dyDescent="0.2">
      <c r="A1094">
        <v>23</v>
      </c>
      <c r="B1094" t="s">
        <v>8</v>
      </c>
      <c r="C1094" s="3">
        <v>32.700000000000003</v>
      </c>
      <c r="D1094" s="3" t="str" cm="1">
        <f t="array" ref="D1094">_xlfn.IFS(C1094&lt;17,"Muito abaixo do peso",C1094&lt;=18.5,"Abaixo do peso",C1094&lt;=24.9,"Peso normal",C1094&lt;=29.9,"Sobrepeso",C1094&lt;=34.9,"Obesidade Grau 1",C1094&lt;=39.9,"Obesidade Grau 2",C1094&gt;39.9,"Obesidade Grau 3")</f>
        <v>Obesidade Grau 1</v>
      </c>
      <c r="E1094">
        <v>3</v>
      </c>
      <c r="F1094" t="s">
        <v>10</v>
      </c>
      <c r="G1094">
        <f>IF(Tabela1[[#This Row],[Fumante]]="Sim",1,0)</f>
        <v>0</v>
      </c>
      <c r="H1094" t="s">
        <v>12</v>
      </c>
      <c r="I1094" s="1">
        <v>359.14800000000002</v>
      </c>
    </row>
    <row r="1095" spans="1:9" x14ac:dyDescent="0.2">
      <c r="A1095">
        <v>22</v>
      </c>
      <c r="B1095" t="s">
        <v>7</v>
      </c>
      <c r="C1095" s="3">
        <v>30.4</v>
      </c>
      <c r="D1095" s="3" t="str" cm="1">
        <f t="array" ref="D1095">_xlfn.IFS(C1095&lt;17,"Muito abaixo do peso",C1095&lt;=18.5,"Abaixo do peso",C1095&lt;=24.9,"Peso normal",C1095&lt;=29.9,"Sobrepeso",C1095&lt;=34.9,"Obesidade Grau 1",C1095&lt;=39.9,"Obesidade Grau 2",C1095&gt;39.9,"Obesidade Grau 3")</f>
        <v>Obesidade Grau 1</v>
      </c>
      <c r="E1095">
        <v>0</v>
      </c>
      <c r="F1095" t="s">
        <v>9</v>
      </c>
      <c r="G1095">
        <f>IF(Tabela1[[#This Row],[Fumante]]="Sim",1,0)</f>
        <v>1</v>
      </c>
      <c r="H1095" t="s">
        <v>13</v>
      </c>
      <c r="I1095" s="1">
        <v>3390.7548000000002</v>
      </c>
    </row>
    <row r="1096" spans="1:9" x14ac:dyDescent="0.2">
      <c r="A1096">
        <v>50</v>
      </c>
      <c r="B1096" t="s">
        <v>7</v>
      </c>
      <c r="C1096" s="3">
        <v>33.700000000000003</v>
      </c>
      <c r="D1096" s="3" t="str" cm="1">
        <f t="array" ref="D1096">_xlfn.IFS(C1096&lt;17,"Muito abaixo do peso",C1096&lt;=18.5,"Abaixo do peso",C1096&lt;=24.9,"Peso normal",C1096&lt;=29.9,"Sobrepeso",C1096&lt;=34.9,"Obesidade Grau 1",C1096&lt;=39.9,"Obesidade Grau 2",C1096&gt;39.9,"Obesidade Grau 3")</f>
        <v>Obesidade Grau 1</v>
      </c>
      <c r="E1096">
        <v>4</v>
      </c>
      <c r="F1096" t="s">
        <v>10</v>
      </c>
      <c r="G1096">
        <f>IF(Tabela1[[#This Row],[Fumante]]="Sim",1,0)</f>
        <v>0</v>
      </c>
      <c r="H1096" t="s">
        <v>12</v>
      </c>
      <c r="I1096" s="1">
        <v>1129.9343000000001</v>
      </c>
    </row>
    <row r="1097" spans="1:9" x14ac:dyDescent="0.2">
      <c r="A1097">
        <v>18</v>
      </c>
      <c r="B1097" t="s">
        <v>7</v>
      </c>
      <c r="C1097" s="3">
        <v>31.35</v>
      </c>
      <c r="D1097" s="3" t="str" cm="1">
        <f t="array" ref="D1097">_xlfn.IFS(C1097&lt;17,"Muito abaixo do peso",C1097&lt;=18.5,"Abaixo do peso",C1097&lt;=24.9,"Peso normal",C1097&lt;=29.9,"Sobrepeso",C1097&lt;=34.9,"Obesidade Grau 1",C1097&lt;=39.9,"Obesidade Grau 2",C1097&gt;39.9,"Obesidade Grau 3")</f>
        <v>Obesidade Grau 1</v>
      </c>
      <c r="E1097">
        <v>4</v>
      </c>
      <c r="F1097" t="s">
        <v>10</v>
      </c>
      <c r="G1097">
        <f>IF(Tabela1[[#This Row],[Fumante]]="Sim",1,0)</f>
        <v>0</v>
      </c>
      <c r="H1097" t="s">
        <v>14</v>
      </c>
      <c r="I1097" s="1">
        <v>456.11885000000001</v>
      </c>
    </row>
    <row r="1098" spans="1:9" x14ac:dyDescent="0.2">
      <c r="A1098">
        <v>51</v>
      </c>
      <c r="B1098" t="s">
        <v>7</v>
      </c>
      <c r="C1098" s="3">
        <v>34.96</v>
      </c>
      <c r="D1098" s="3" t="str" cm="1">
        <f t="array" ref="D1098">_xlfn.IFS(C1098&lt;17,"Muito abaixo do peso",C1098&lt;=18.5,"Abaixo do peso",C1098&lt;=24.9,"Peso normal",C1098&lt;=29.9,"Sobrepeso",C1098&lt;=34.9,"Obesidade Grau 1",C1098&lt;=39.9,"Obesidade Grau 2",C1098&gt;39.9,"Obesidade Grau 3")</f>
        <v>Obesidade Grau 2</v>
      </c>
      <c r="E1098">
        <v>2</v>
      </c>
      <c r="F1098" t="s">
        <v>9</v>
      </c>
      <c r="G1098">
        <f>IF(Tabela1[[#This Row],[Fumante]]="Sim",1,0)</f>
        <v>1</v>
      </c>
      <c r="H1098" t="s">
        <v>14</v>
      </c>
      <c r="I1098" s="1">
        <v>4464.1197400000001</v>
      </c>
    </row>
    <row r="1099" spans="1:9" x14ac:dyDescent="0.2">
      <c r="A1099">
        <v>22</v>
      </c>
      <c r="B1099" t="s">
        <v>8</v>
      </c>
      <c r="C1099" s="3">
        <v>33.770000000000003</v>
      </c>
      <c r="D1099" s="3" t="str" cm="1">
        <f t="array" ref="D1099">_xlfn.IFS(C1099&lt;17,"Muito abaixo do peso",C1099&lt;=18.5,"Abaixo do peso",C1099&lt;=24.9,"Peso normal",C1099&lt;=29.9,"Sobrepeso",C1099&lt;=34.9,"Obesidade Grau 1",C1099&lt;=39.9,"Obesidade Grau 2",C1099&gt;39.9,"Obesidade Grau 3")</f>
        <v>Obesidade Grau 1</v>
      </c>
      <c r="E1099">
        <v>0</v>
      </c>
      <c r="F1099" t="s">
        <v>10</v>
      </c>
      <c r="G1099">
        <f>IF(Tabela1[[#This Row],[Fumante]]="Sim",1,0)</f>
        <v>0</v>
      </c>
      <c r="H1099" t="s">
        <v>11</v>
      </c>
      <c r="I1099" s="1">
        <v>167.46323000000001</v>
      </c>
    </row>
    <row r="1100" spans="1:9" x14ac:dyDescent="0.2">
      <c r="A1100">
        <v>52</v>
      </c>
      <c r="B1100" t="s">
        <v>7</v>
      </c>
      <c r="C1100" s="3">
        <v>30.875</v>
      </c>
      <c r="D1100" s="3" t="str" cm="1">
        <f t="array" ref="D1100">_xlfn.IFS(C1100&lt;17,"Muito abaixo do peso",C1100&lt;=18.5,"Abaixo do peso",C1100&lt;=24.9,"Peso normal",C1100&lt;=29.9,"Sobrepeso",C1100&lt;=34.9,"Obesidade Grau 1",C1100&lt;=39.9,"Obesidade Grau 2",C1100&gt;39.9,"Obesidade Grau 3")</f>
        <v>Obesidade Grau 1</v>
      </c>
      <c r="E1100">
        <v>0</v>
      </c>
      <c r="F1100" t="s">
        <v>10</v>
      </c>
      <c r="G1100">
        <f>IF(Tabela1[[#This Row],[Fumante]]="Sim",1,0)</f>
        <v>0</v>
      </c>
      <c r="H1100" t="s">
        <v>14</v>
      </c>
      <c r="I1100" s="1">
        <v>2304.5566159999998</v>
      </c>
    </row>
    <row r="1101" spans="1:9" x14ac:dyDescent="0.2">
      <c r="A1101">
        <v>25</v>
      </c>
      <c r="B1101" t="s">
        <v>7</v>
      </c>
      <c r="C1101" s="3">
        <v>33.99</v>
      </c>
      <c r="D1101" s="3" t="str" cm="1">
        <f t="array" ref="D1101">_xlfn.IFS(C1101&lt;17,"Muito abaixo do peso",C1101&lt;=18.5,"Abaixo do peso",C1101&lt;=24.9,"Peso normal",C1101&lt;=29.9,"Sobrepeso",C1101&lt;=34.9,"Obesidade Grau 1",C1101&lt;=39.9,"Obesidade Grau 2",C1101&gt;39.9,"Obesidade Grau 3")</f>
        <v>Obesidade Grau 1</v>
      </c>
      <c r="E1101">
        <v>1</v>
      </c>
      <c r="F1101" t="s">
        <v>10</v>
      </c>
      <c r="G1101">
        <f>IF(Tabela1[[#This Row],[Fumante]]="Sim",1,0)</f>
        <v>0</v>
      </c>
      <c r="H1101" t="s">
        <v>11</v>
      </c>
      <c r="I1101" s="1">
        <v>322.71211</v>
      </c>
    </row>
    <row r="1102" spans="1:9" x14ac:dyDescent="0.2">
      <c r="A1102">
        <v>33</v>
      </c>
      <c r="B1102" t="s">
        <v>7</v>
      </c>
      <c r="C1102" s="3">
        <v>19.094999999999999</v>
      </c>
      <c r="D1102" s="3" t="str" cm="1">
        <f t="array" ref="D1102">_xlfn.IFS(C1102&lt;17,"Muito abaixo do peso",C1102&lt;=18.5,"Abaixo do peso",C1102&lt;=24.9,"Peso normal",C1102&lt;=29.9,"Sobrepeso",C1102&lt;=34.9,"Obesidade Grau 1",C1102&lt;=39.9,"Obesidade Grau 2",C1102&gt;39.9,"Obesidade Grau 3")</f>
        <v>Peso normal</v>
      </c>
      <c r="E1102">
        <v>2</v>
      </c>
      <c r="F1102" t="s">
        <v>9</v>
      </c>
      <c r="G1102">
        <f>IF(Tabela1[[#This Row],[Fumante]]="Sim",1,0)</f>
        <v>1</v>
      </c>
      <c r="H1102" t="s">
        <v>14</v>
      </c>
      <c r="I1102" s="1">
        <v>1677.6304049999999</v>
      </c>
    </row>
    <row r="1103" spans="1:9" x14ac:dyDescent="0.2">
      <c r="A1103">
        <v>53</v>
      </c>
      <c r="B1103" t="s">
        <v>8</v>
      </c>
      <c r="C1103" s="3">
        <v>28.6</v>
      </c>
      <c r="D1103" s="3" t="str" cm="1">
        <f t="array" ref="D1103">_xlfn.IFS(C1103&lt;17,"Muito abaixo do peso",C1103&lt;=18.5,"Abaixo do peso",C1103&lt;=24.9,"Peso normal",C1103&lt;=29.9,"Sobrepeso",C1103&lt;=34.9,"Obesidade Grau 1",C1103&lt;=39.9,"Obesidade Grau 2",C1103&gt;39.9,"Obesidade Grau 3")</f>
        <v>Sobrepeso</v>
      </c>
      <c r="E1103">
        <v>3</v>
      </c>
      <c r="F1103" t="s">
        <v>10</v>
      </c>
      <c r="G1103">
        <f>IF(Tabela1[[#This Row],[Fumante]]="Sim",1,0)</f>
        <v>0</v>
      </c>
      <c r="H1103" t="s">
        <v>12</v>
      </c>
      <c r="I1103" s="1">
        <v>1125.3421000000001</v>
      </c>
    </row>
    <row r="1104" spans="1:9" x14ac:dyDescent="0.2">
      <c r="A1104">
        <v>29</v>
      </c>
      <c r="B1104" t="s">
        <v>8</v>
      </c>
      <c r="C1104" s="3">
        <v>38.94</v>
      </c>
      <c r="D1104" s="3" t="str" cm="1">
        <f t="array" ref="D1104">_xlfn.IFS(C1104&lt;17,"Muito abaixo do peso",C1104&lt;=18.5,"Abaixo do peso",C1104&lt;=24.9,"Peso normal",C1104&lt;=29.9,"Sobrepeso",C1104&lt;=34.9,"Obesidade Grau 1",C1104&lt;=39.9,"Obesidade Grau 2",C1104&gt;39.9,"Obesidade Grau 3")</f>
        <v>Obesidade Grau 2</v>
      </c>
      <c r="E1104">
        <v>1</v>
      </c>
      <c r="F1104" t="s">
        <v>10</v>
      </c>
      <c r="G1104">
        <f>IF(Tabela1[[#This Row],[Fumante]]="Sim",1,0)</f>
        <v>0</v>
      </c>
      <c r="H1104" t="s">
        <v>11</v>
      </c>
      <c r="I1104" s="1">
        <v>347.14096000000001</v>
      </c>
    </row>
    <row r="1105" spans="1:9" x14ac:dyDescent="0.2">
      <c r="A1105">
        <v>58</v>
      </c>
      <c r="B1105" t="s">
        <v>8</v>
      </c>
      <c r="C1105" s="3">
        <v>36.08</v>
      </c>
      <c r="D1105" s="3" t="str" cm="1">
        <f t="array" ref="D1105">_xlfn.IFS(C1105&lt;17,"Muito abaixo do peso",C1105&lt;=18.5,"Abaixo do peso",C1105&lt;=24.9,"Peso normal",C1105&lt;=29.9,"Sobrepeso",C1105&lt;=34.9,"Obesidade Grau 1",C1105&lt;=39.9,"Obesidade Grau 2",C1105&gt;39.9,"Obesidade Grau 3")</f>
        <v>Obesidade Grau 2</v>
      </c>
      <c r="E1105">
        <v>0</v>
      </c>
      <c r="F1105" t="s">
        <v>10</v>
      </c>
      <c r="G1105">
        <f>IF(Tabela1[[#This Row],[Fumante]]="Sim",1,0)</f>
        <v>0</v>
      </c>
      <c r="H1105" t="s">
        <v>11</v>
      </c>
      <c r="I1105" s="1">
        <v>1136.3283200000001</v>
      </c>
    </row>
    <row r="1106" spans="1:9" x14ac:dyDescent="0.2">
      <c r="A1106">
        <v>37</v>
      </c>
      <c r="B1106" t="s">
        <v>8</v>
      </c>
      <c r="C1106" s="3">
        <v>29.8</v>
      </c>
      <c r="D1106" s="3" t="str" cm="1">
        <f t="array" ref="D1106">_xlfn.IFS(C1106&lt;17,"Muito abaixo do peso",C1106&lt;=18.5,"Abaixo do peso",C1106&lt;=24.9,"Peso normal",C1106&lt;=29.9,"Sobrepeso",C1106&lt;=34.9,"Obesidade Grau 1",C1106&lt;=39.9,"Obesidade Grau 2",C1106&gt;39.9,"Obesidade Grau 3")</f>
        <v>Sobrepeso</v>
      </c>
      <c r="E1106">
        <v>0</v>
      </c>
      <c r="F1106" t="s">
        <v>10</v>
      </c>
      <c r="G1106">
        <f>IF(Tabela1[[#This Row],[Fumante]]="Sim",1,0)</f>
        <v>0</v>
      </c>
      <c r="H1106" t="s">
        <v>12</v>
      </c>
      <c r="I1106" s="1">
        <v>2042.060465</v>
      </c>
    </row>
    <row r="1107" spans="1:9" x14ac:dyDescent="0.2">
      <c r="A1107">
        <v>54</v>
      </c>
      <c r="B1107" t="s">
        <v>7</v>
      </c>
      <c r="C1107" s="3">
        <v>31.24</v>
      </c>
      <c r="D1107" s="3" t="str" cm="1">
        <f t="array" ref="D1107">_xlfn.IFS(C1107&lt;17,"Muito abaixo do peso",C1107&lt;=18.5,"Abaixo do peso",C1107&lt;=24.9,"Peso normal",C1107&lt;=29.9,"Sobrepeso",C1107&lt;=34.9,"Obesidade Grau 1",C1107&lt;=39.9,"Obesidade Grau 2",C1107&gt;39.9,"Obesidade Grau 3")</f>
        <v>Obesidade Grau 1</v>
      </c>
      <c r="E1107">
        <v>0</v>
      </c>
      <c r="F1107" t="s">
        <v>10</v>
      </c>
      <c r="G1107">
        <f>IF(Tabela1[[#This Row],[Fumante]]="Sim",1,0)</f>
        <v>0</v>
      </c>
      <c r="H1107" t="s">
        <v>11</v>
      </c>
      <c r="I1107" s="1">
        <v>1033.8931600000001</v>
      </c>
    </row>
    <row r="1108" spans="1:9" x14ac:dyDescent="0.2">
      <c r="A1108">
        <v>49</v>
      </c>
      <c r="B1108" t="s">
        <v>7</v>
      </c>
      <c r="C1108" s="3">
        <v>29.925000000000001</v>
      </c>
      <c r="D1108" s="3" t="str" cm="1">
        <f t="array" ref="D1108">_xlfn.IFS(C1108&lt;17,"Muito abaixo do peso",C1108&lt;=18.5,"Abaixo do peso",C1108&lt;=24.9,"Peso normal",C1108&lt;=29.9,"Sobrepeso",C1108&lt;=34.9,"Obesidade Grau 1",C1108&lt;=39.9,"Obesidade Grau 2",C1108&gt;39.9,"Obesidade Grau 3")</f>
        <v>Obesidade Grau 1</v>
      </c>
      <c r="E1108">
        <v>0</v>
      </c>
      <c r="F1108" t="s">
        <v>10</v>
      </c>
      <c r="G1108">
        <f>IF(Tabela1[[#This Row],[Fumante]]="Sim",1,0)</f>
        <v>0</v>
      </c>
      <c r="H1108" t="s">
        <v>13</v>
      </c>
      <c r="I1108" s="1">
        <v>898.81587500000001</v>
      </c>
    </row>
    <row r="1109" spans="1:9" x14ac:dyDescent="0.2">
      <c r="A1109">
        <v>50</v>
      </c>
      <c r="B1109" t="s">
        <v>7</v>
      </c>
      <c r="C1109" s="3">
        <v>26.22</v>
      </c>
      <c r="D1109" s="3" t="str" cm="1">
        <f t="array" ref="D1109">_xlfn.IFS(C1109&lt;17,"Muito abaixo do peso",C1109&lt;=18.5,"Abaixo do peso",C1109&lt;=24.9,"Peso normal",C1109&lt;=29.9,"Sobrepeso",C1109&lt;=34.9,"Obesidade Grau 1",C1109&lt;=39.9,"Obesidade Grau 2",C1109&gt;39.9,"Obesidade Grau 3")</f>
        <v>Sobrepeso</v>
      </c>
      <c r="E1109">
        <v>2</v>
      </c>
      <c r="F1109" t="s">
        <v>10</v>
      </c>
      <c r="G1109">
        <f>IF(Tabela1[[#This Row],[Fumante]]="Sim",1,0)</f>
        <v>0</v>
      </c>
      <c r="H1109" t="s">
        <v>13</v>
      </c>
      <c r="I1109" s="1">
        <v>1049.3945799999999</v>
      </c>
    </row>
    <row r="1110" spans="1:9" x14ac:dyDescent="0.2">
      <c r="A1110">
        <v>26</v>
      </c>
      <c r="B1110" t="s">
        <v>8</v>
      </c>
      <c r="C1110" s="3">
        <v>30</v>
      </c>
      <c r="D1110" s="3" t="str" cm="1">
        <f t="array" ref="D1110">_xlfn.IFS(C1110&lt;17,"Muito abaixo do peso",C1110&lt;=18.5,"Abaixo do peso",C1110&lt;=24.9,"Peso normal",C1110&lt;=29.9,"Sobrepeso",C1110&lt;=34.9,"Obesidade Grau 1",C1110&lt;=39.9,"Obesidade Grau 2",C1110&gt;39.9,"Obesidade Grau 3")</f>
        <v>Obesidade Grau 1</v>
      </c>
      <c r="E1110">
        <v>1</v>
      </c>
      <c r="F1110" t="s">
        <v>10</v>
      </c>
      <c r="G1110">
        <f>IF(Tabela1[[#This Row],[Fumante]]="Sim",1,0)</f>
        <v>0</v>
      </c>
      <c r="H1110" t="s">
        <v>12</v>
      </c>
      <c r="I1110" s="1">
        <v>290.40880000000004</v>
      </c>
    </row>
    <row r="1111" spans="1:9" x14ac:dyDescent="0.2">
      <c r="A1111">
        <v>45</v>
      </c>
      <c r="B1111" t="s">
        <v>8</v>
      </c>
      <c r="C1111" s="3">
        <v>20.350000000000001</v>
      </c>
      <c r="D1111" s="3" t="str" cm="1">
        <f t="array" ref="D1111">_xlfn.IFS(C1111&lt;17,"Muito abaixo do peso",C1111&lt;=18.5,"Abaixo do peso",C1111&lt;=24.9,"Peso normal",C1111&lt;=29.9,"Sobrepeso",C1111&lt;=34.9,"Obesidade Grau 1",C1111&lt;=39.9,"Obesidade Grau 2",C1111&gt;39.9,"Obesidade Grau 3")</f>
        <v>Peso normal</v>
      </c>
      <c r="E1111">
        <v>3</v>
      </c>
      <c r="F1111" t="s">
        <v>10</v>
      </c>
      <c r="G1111">
        <f>IF(Tabela1[[#This Row],[Fumante]]="Sim",1,0)</f>
        <v>0</v>
      </c>
      <c r="H1111" t="s">
        <v>11</v>
      </c>
      <c r="I1111" s="1">
        <v>860.53615000000013</v>
      </c>
    </row>
    <row r="1112" spans="1:9" x14ac:dyDescent="0.2">
      <c r="A1112">
        <v>54</v>
      </c>
      <c r="B1112" t="s">
        <v>7</v>
      </c>
      <c r="C1112" s="3">
        <v>32.299999999999997</v>
      </c>
      <c r="D1112" s="3" t="str" cm="1">
        <f t="array" ref="D1112">_xlfn.IFS(C1112&lt;17,"Muito abaixo do peso",C1112&lt;=18.5,"Abaixo do peso",C1112&lt;=24.9,"Peso normal",C1112&lt;=29.9,"Sobrepeso",C1112&lt;=34.9,"Obesidade Grau 1",C1112&lt;=39.9,"Obesidade Grau 2",C1112&gt;39.9,"Obesidade Grau 3")</f>
        <v>Obesidade Grau 1</v>
      </c>
      <c r="E1112">
        <v>1</v>
      </c>
      <c r="F1112" t="s">
        <v>10</v>
      </c>
      <c r="G1112">
        <f>IF(Tabela1[[#This Row],[Fumante]]="Sim",1,0)</f>
        <v>0</v>
      </c>
      <c r="H1112" t="s">
        <v>14</v>
      </c>
      <c r="I1112" s="1">
        <v>1151.2405000000001</v>
      </c>
    </row>
    <row r="1113" spans="1:9" x14ac:dyDescent="0.2">
      <c r="A1113">
        <v>38</v>
      </c>
      <c r="B1113" t="s">
        <v>8</v>
      </c>
      <c r="C1113" s="3">
        <v>38.39</v>
      </c>
      <c r="D1113" s="3" t="str" cm="1">
        <f t="array" ref="D1113">_xlfn.IFS(C1113&lt;17,"Muito abaixo do peso",C1113&lt;=18.5,"Abaixo do peso",C1113&lt;=24.9,"Peso normal",C1113&lt;=29.9,"Sobrepeso",C1113&lt;=34.9,"Obesidade Grau 1",C1113&lt;=39.9,"Obesidade Grau 2",C1113&gt;39.9,"Obesidade Grau 3")</f>
        <v>Obesidade Grau 2</v>
      </c>
      <c r="E1113">
        <v>3</v>
      </c>
      <c r="F1113" t="s">
        <v>9</v>
      </c>
      <c r="G1113">
        <f>IF(Tabela1[[#This Row],[Fumante]]="Sim",1,0)</f>
        <v>1</v>
      </c>
      <c r="H1113" t="s">
        <v>11</v>
      </c>
      <c r="I1113" s="1">
        <v>4194.9244100000005</v>
      </c>
    </row>
    <row r="1114" spans="1:9" x14ac:dyDescent="0.2">
      <c r="A1114">
        <v>48</v>
      </c>
      <c r="B1114" t="s">
        <v>7</v>
      </c>
      <c r="C1114" s="3">
        <v>25.85</v>
      </c>
      <c r="D1114" s="3" t="str" cm="1">
        <f t="array" ref="D1114">_xlfn.IFS(C1114&lt;17,"Muito abaixo do peso",C1114&lt;=18.5,"Abaixo do peso",C1114&lt;=24.9,"Peso normal",C1114&lt;=29.9,"Sobrepeso",C1114&lt;=34.9,"Obesidade Grau 1",C1114&lt;=39.9,"Obesidade Grau 2",C1114&gt;39.9,"Obesidade Grau 3")</f>
        <v>Sobrepeso</v>
      </c>
      <c r="E1114">
        <v>3</v>
      </c>
      <c r="F1114" t="s">
        <v>9</v>
      </c>
      <c r="G1114">
        <f>IF(Tabela1[[#This Row],[Fumante]]="Sim",1,0)</f>
        <v>1</v>
      </c>
      <c r="H1114" t="s">
        <v>11</v>
      </c>
      <c r="I1114" s="1">
        <v>2418.0933500000001</v>
      </c>
    </row>
    <row r="1115" spans="1:9" x14ac:dyDescent="0.2">
      <c r="A1115">
        <v>28</v>
      </c>
      <c r="B1115" t="s">
        <v>7</v>
      </c>
      <c r="C1115" s="3">
        <v>26.315000000000001</v>
      </c>
      <c r="D1115" s="3" t="str" cm="1">
        <f t="array" ref="D1115">_xlfn.IFS(C1115&lt;17,"Muito abaixo do peso",C1115&lt;=18.5,"Abaixo do peso",C1115&lt;=24.9,"Peso normal",C1115&lt;=29.9,"Sobrepeso",C1115&lt;=34.9,"Obesidade Grau 1",C1115&lt;=39.9,"Obesidade Grau 2",C1115&gt;39.9,"Obesidade Grau 3")</f>
        <v>Sobrepeso</v>
      </c>
      <c r="E1115">
        <v>3</v>
      </c>
      <c r="F1115" t="s">
        <v>10</v>
      </c>
      <c r="G1115">
        <f>IF(Tabela1[[#This Row],[Fumante]]="Sim",1,0)</f>
        <v>0</v>
      </c>
      <c r="H1115" t="s">
        <v>13</v>
      </c>
      <c r="I1115" s="1">
        <v>531.21698500000002</v>
      </c>
    </row>
    <row r="1116" spans="1:9" x14ac:dyDescent="0.2">
      <c r="A1116">
        <v>23</v>
      </c>
      <c r="B1116" t="s">
        <v>8</v>
      </c>
      <c r="C1116" s="3">
        <v>24.51</v>
      </c>
      <c r="D1116" s="3" t="str" cm="1">
        <f t="array" ref="D1116">_xlfn.IFS(C1116&lt;17,"Muito abaixo do peso",C1116&lt;=18.5,"Abaixo do peso",C1116&lt;=24.9,"Peso normal",C1116&lt;=29.9,"Sobrepeso",C1116&lt;=34.9,"Obesidade Grau 1",C1116&lt;=39.9,"Obesidade Grau 2",C1116&gt;39.9,"Obesidade Grau 3")</f>
        <v>Peso normal</v>
      </c>
      <c r="E1116">
        <v>0</v>
      </c>
      <c r="F1116" t="s">
        <v>10</v>
      </c>
      <c r="G1116">
        <f>IF(Tabela1[[#This Row],[Fumante]]="Sim",1,0)</f>
        <v>0</v>
      </c>
      <c r="H1116" t="s">
        <v>14</v>
      </c>
      <c r="I1116" s="1">
        <v>239.60958999999997</v>
      </c>
    </row>
    <row r="1117" spans="1:9" x14ac:dyDescent="0.2">
      <c r="A1117">
        <v>55</v>
      </c>
      <c r="B1117" t="s">
        <v>8</v>
      </c>
      <c r="C1117" s="3">
        <v>32.67</v>
      </c>
      <c r="D1117" s="3" t="str" cm="1">
        <f t="array" ref="D1117">_xlfn.IFS(C1117&lt;17,"Muito abaixo do peso",C1117&lt;=18.5,"Abaixo do peso",C1117&lt;=24.9,"Peso normal",C1117&lt;=29.9,"Sobrepeso",C1117&lt;=34.9,"Obesidade Grau 1",C1117&lt;=39.9,"Obesidade Grau 2",C1117&gt;39.9,"Obesidade Grau 3")</f>
        <v>Obesidade Grau 1</v>
      </c>
      <c r="E1117">
        <v>1</v>
      </c>
      <c r="F1117" t="s">
        <v>10</v>
      </c>
      <c r="G1117">
        <f>IF(Tabela1[[#This Row],[Fumante]]="Sim",1,0)</f>
        <v>0</v>
      </c>
      <c r="H1117" t="s">
        <v>11</v>
      </c>
      <c r="I1117" s="1">
        <v>1080.74863</v>
      </c>
    </row>
    <row r="1118" spans="1:9" x14ac:dyDescent="0.2">
      <c r="A1118">
        <v>41</v>
      </c>
      <c r="B1118" t="s">
        <v>8</v>
      </c>
      <c r="C1118" s="3">
        <v>29.64</v>
      </c>
      <c r="D1118" s="3" t="str" cm="1">
        <f t="array" ref="D1118">_xlfn.IFS(C1118&lt;17,"Muito abaixo do peso",C1118&lt;=18.5,"Abaixo do peso",C1118&lt;=24.9,"Peso normal",C1118&lt;=29.9,"Sobrepeso",C1118&lt;=34.9,"Obesidade Grau 1",C1118&lt;=39.9,"Obesidade Grau 2",C1118&gt;39.9,"Obesidade Grau 3")</f>
        <v>Sobrepeso</v>
      </c>
      <c r="E1118">
        <v>5</v>
      </c>
      <c r="F1118" t="s">
        <v>10</v>
      </c>
      <c r="G1118">
        <f>IF(Tabela1[[#This Row],[Fumante]]="Sim",1,0)</f>
        <v>0</v>
      </c>
      <c r="H1118" t="s">
        <v>14</v>
      </c>
      <c r="I1118" s="1">
        <v>922.24025999999992</v>
      </c>
    </row>
    <row r="1119" spans="1:9" x14ac:dyDescent="0.2">
      <c r="A1119">
        <v>25</v>
      </c>
      <c r="B1119" t="s">
        <v>8</v>
      </c>
      <c r="C1119" s="3">
        <v>33.33</v>
      </c>
      <c r="D1119" s="3" t="str" cm="1">
        <f t="array" ref="D1119">_xlfn.IFS(C1119&lt;17,"Muito abaixo do peso",C1119&lt;=18.5,"Abaixo do peso",C1119&lt;=24.9,"Peso normal",C1119&lt;=29.9,"Sobrepeso",C1119&lt;=34.9,"Obesidade Grau 1",C1119&lt;=39.9,"Obesidade Grau 2",C1119&gt;39.9,"Obesidade Grau 3")</f>
        <v>Obesidade Grau 1</v>
      </c>
      <c r="E1119">
        <v>2</v>
      </c>
      <c r="F1119" t="s">
        <v>9</v>
      </c>
      <c r="G1119">
        <f>IF(Tabela1[[#This Row],[Fumante]]="Sim",1,0)</f>
        <v>1</v>
      </c>
      <c r="H1119" t="s">
        <v>11</v>
      </c>
      <c r="I1119" s="1">
        <v>3612.4573700000001</v>
      </c>
    </row>
    <row r="1120" spans="1:9" x14ac:dyDescent="0.2">
      <c r="A1120">
        <v>33</v>
      </c>
      <c r="B1120" t="s">
        <v>8</v>
      </c>
      <c r="C1120" s="3">
        <v>35.75</v>
      </c>
      <c r="D1120" s="3" t="str" cm="1">
        <f t="array" ref="D1120">_xlfn.IFS(C1120&lt;17,"Muito abaixo do peso",C1120&lt;=18.5,"Abaixo do peso",C1120&lt;=24.9,"Peso normal",C1120&lt;=29.9,"Sobrepeso",C1120&lt;=34.9,"Obesidade Grau 1",C1120&lt;=39.9,"Obesidade Grau 2",C1120&gt;39.9,"Obesidade Grau 3")</f>
        <v>Obesidade Grau 2</v>
      </c>
      <c r="E1120">
        <v>1</v>
      </c>
      <c r="F1120" t="s">
        <v>9</v>
      </c>
      <c r="G1120">
        <f>IF(Tabela1[[#This Row],[Fumante]]="Sim",1,0)</f>
        <v>1</v>
      </c>
      <c r="H1120" t="s">
        <v>11</v>
      </c>
      <c r="I1120" s="1">
        <v>3828.27495</v>
      </c>
    </row>
    <row r="1121" spans="1:9" x14ac:dyDescent="0.2">
      <c r="A1121">
        <v>30</v>
      </c>
      <c r="B1121" t="s">
        <v>7</v>
      </c>
      <c r="C1121" s="3">
        <v>19.95</v>
      </c>
      <c r="D1121" s="3" t="str" cm="1">
        <f t="array" ref="D1121">_xlfn.IFS(C1121&lt;17,"Muito abaixo do peso",C1121&lt;=18.5,"Abaixo do peso",C1121&lt;=24.9,"Peso normal",C1121&lt;=29.9,"Sobrepeso",C1121&lt;=34.9,"Obesidade Grau 1",C1121&lt;=39.9,"Obesidade Grau 2",C1121&gt;39.9,"Obesidade Grau 3")</f>
        <v>Peso normal</v>
      </c>
      <c r="E1121">
        <v>3</v>
      </c>
      <c r="F1121" t="s">
        <v>10</v>
      </c>
      <c r="G1121">
        <f>IF(Tabela1[[#This Row],[Fumante]]="Sim",1,0)</f>
        <v>0</v>
      </c>
      <c r="H1121" t="s">
        <v>13</v>
      </c>
      <c r="I1121" s="1">
        <v>569.34305000000006</v>
      </c>
    </row>
    <row r="1122" spans="1:9" x14ac:dyDescent="0.2">
      <c r="A1122">
        <v>23</v>
      </c>
      <c r="B1122" t="s">
        <v>7</v>
      </c>
      <c r="C1122" s="3">
        <v>31.4</v>
      </c>
      <c r="D1122" s="3" t="str" cm="1">
        <f t="array" ref="D1122">_xlfn.IFS(C1122&lt;17,"Muito abaixo do peso",C1122&lt;=18.5,"Abaixo do peso",C1122&lt;=24.9,"Peso normal",C1122&lt;=29.9,"Sobrepeso",C1122&lt;=34.9,"Obesidade Grau 1",C1122&lt;=39.9,"Obesidade Grau 2",C1122&gt;39.9,"Obesidade Grau 3")</f>
        <v>Obesidade Grau 1</v>
      </c>
      <c r="E1122">
        <v>0</v>
      </c>
      <c r="F1122" t="s">
        <v>9</v>
      </c>
      <c r="G1122">
        <f>IF(Tabela1[[#This Row],[Fumante]]="Sim",1,0)</f>
        <v>1</v>
      </c>
      <c r="H1122" t="s">
        <v>12</v>
      </c>
      <c r="I1122" s="1">
        <v>3416.6273000000001</v>
      </c>
    </row>
    <row r="1123" spans="1:9" x14ac:dyDescent="0.2">
      <c r="A1123">
        <v>46</v>
      </c>
      <c r="B1123" t="s">
        <v>8</v>
      </c>
      <c r="C1123" s="3">
        <v>38.17</v>
      </c>
      <c r="D1123" s="3" t="str" cm="1">
        <f t="array" ref="D1123">_xlfn.IFS(C1123&lt;17,"Muito abaixo do peso",C1123&lt;=18.5,"Abaixo do peso",C1123&lt;=24.9,"Peso normal",C1123&lt;=29.9,"Sobrepeso",C1123&lt;=34.9,"Obesidade Grau 1",C1123&lt;=39.9,"Obesidade Grau 2",C1123&gt;39.9,"Obesidade Grau 3")</f>
        <v>Obesidade Grau 2</v>
      </c>
      <c r="E1123">
        <v>2</v>
      </c>
      <c r="F1123" t="s">
        <v>10</v>
      </c>
      <c r="G1123">
        <f>IF(Tabela1[[#This Row],[Fumante]]="Sim",1,0)</f>
        <v>0</v>
      </c>
      <c r="H1123" t="s">
        <v>11</v>
      </c>
      <c r="I1123" s="1">
        <v>834.71643000000006</v>
      </c>
    </row>
    <row r="1124" spans="1:9" x14ac:dyDescent="0.2">
      <c r="A1124">
        <v>53</v>
      </c>
      <c r="B1124" t="s">
        <v>7</v>
      </c>
      <c r="C1124" s="3">
        <v>36.86</v>
      </c>
      <c r="D1124" s="3" t="str" cm="1">
        <f t="array" ref="D1124">_xlfn.IFS(C1124&lt;17,"Muito abaixo do peso",C1124&lt;=18.5,"Abaixo do peso",C1124&lt;=24.9,"Peso normal",C1124&lt;=29.9,"Sobrepeso",C1124&lt;=34.9,"Obesidade Grau 1",C1124&lt;=39.9,"Obesidade Grau 2",C1124&gt;39.9,"Obesidade Grau 3")</f>
        <v>Obesidade Grau 2</v>
      </c>
      <c r="E1124">
        <v>3</v>
      </c>
      <c r="F1124" t="s">
        <v>9</v>
      </c>
      <c r="G1124">
        <f>IF(Tabela1[[#This Row],[Fumante]]="Sim",1,0)</f>
        <v>1</v>
      </c>
      <c r="H1124" t="s">
        <v>13</v>
      </c>
      <c r="I1124" s="1">
        <v>4666.1442399999996</v>
      </c>
    </row>
    <row r="1125" spans="1:9" x14ac:dyDescent="0.2">
      <c r="A1125">
        <v>27</v>
      </c>
      <c r="B1125" t="s">
        <v>7</v>
      </c>
      <c r="C1125" s="3">
        <v>32.395000000000003</v>
      </c>
      <c r="D1125" s="3" t="str" cm="1">
        <f t="array" ref="D1125">_xlfn.IFS(C1125&lt;17,"Muito abaixo do peso",C1125&lt;=18.5,"Abaixo do peso",C1125&lt;=24.9,"Peso normal",C1125&lt;=29.9,"Sobrepeso",C1125&lt;=34.9,"Obesidade Grau 1",C1125&lt;=39.9,"Obesidade Grau 2",C1125&gt;39.9,"Obesidade Grau 3")</f>
        <v>Obesidade Grau 1</v>
      </c>
      <c r="E1125">
        <v>1</v>
      </c>
      <c r="F1125" t="s">
        <v>10</v>
      </c>
      <c r="G1125">
        <f>IF(Tabela1[[#This Row],[Fumante]]="Sim",1,0)</f>
        <v>0</v>
      </c>
      <c r="H1125" t="s">
        <v>14</v>
      </c>
      <c r="I1125" s="1">
        <v>1890.3491409999999</v>
      </c>
    </row>
    <row r="1126" spans="1:9" x14ac:dyDescent="0.2">
      <c r="A1126">
        <v>23</v>
      </c>
      <c r="B1126" t="s">
        <v>7</v>
      </c>
      <c r="C1126" s="3">
        <v>42.75</v>
      </c>
      <c r="D1126" s="3" t="str" cm="1">
        <f t="array" ref="D1126">_xlfn.IFS(C1126&lt;17,"Muito abaixo do peso",C1126&lt;=18.5,"Abaixo do peso",C1126&lt;=24.9,"Peso normal",C1126&lt;=29.9,"Sobrepeso",C1126&lt;=34.9,"Obesidade Grau 1",C1126&lt;=39.9,"Obesidade Grau 2",C1126&gt;39.9,"Obesidade Grau 3")</f>
        <v>Obesidade Grau 3</v>
      </c>
      <c r="E1126">
        <v>1</v>
      </c>
      <c r="F1126" t="s">
        <v>9</v>
      </c>
      <c r="G1126">
        <f>IF(Tabela1[[#This Row],[Fumante]]="Sim",1,0)</f>
        <v>1</v>
      </c>
      <c r="H1126" t="s">
        <v>14</v>
      </c>
      <c r="I1126" s="1">
        <v>4090.4199500000004</v>
      </c>
    </row>
    <row r="1127" spans="1:9" x14ac:dyDescent="0.2">
      <c r="A1127">
        <v>63</v>
      </c>
      <c r="B1127" t="s">
        <v>7</v>
      </c>
      <c r="C1127" s="3">
        <v>25.08</v>
      </c>
      <c r="D1127" s="3" t="str" cm="1">
        <f t="array" ref="D1127">_xlfn.IFS(C1127&lt;17,"Muito abaixo do peso",C1127&lt;=18.5,"Abaixo do peso",C1127&lt;=24.9,"Peso normal",C1127&lt;=29.9,"Sobrepeso",C1127&lt;=34.9,"Obesidade Grau 1",C1127&lt;=39.9,"Obesidade Grau 2",C1127&gt;39.9,"Obesidade Grau 3")</f>
        <v>Sobrepeso</v>
      </c>
      <c r="E1127">
        <v>0</v>
      </c>
      <c r="F1127" t="s">
        <v>10</v>
      </c>
      <c r="G1127">
        <f>IF(Tabela1[[#This Row],[Fumante]]="Sim",1,0)</f>
        <v>0</v>
      </c>
      <c r="H1127" t="s">
        <v>13</v>
      </c>
      <c r="I1127" s="1">
        <v>1425.46082</v>
      </c>
    </row>
    <row r="1128" spans="1:9" x14ac:dyDescent="0.2">
      <c r="A1128">
        <v>55</v>
      </c>
      <c r="B1128" t="s">
        <v>8</v>
      </c>
      <c r="C1128" s="3">
        <v>29.9</v>
      </c>
      <c r="D1128" s="3" t="str" cm="1">
        <f t="array" ref="D1128">_xlfn.IFS(C1128&lt;17,"Muito abaixo do peso",C1128&lt;=18.5,"Abaixo do peso",C1128&lt;=24.9,"Peso normal",C1128&lt;=29.9,"Sobrepeso",C1128&lt;=34.9,"Obesidade Grau 1",C1128&lt;=39.9,"Obesidade Grau 2",C1128&gt;39.9,"Obesidade Grau 3")</f>
        <v>Sobrepeso</v>
      </c>
      <c r="E1128">
        <v>0</v>
      </c>
      <c r="F1128" t="s">
        <v>10</v>
      </c>
      <c r="G1128">
        <f>IF(Tabela1[[#This Row],[Fumante]]="Sim",1,0)</f>
        <v>0</v>
      </c>
      <c r="H1128" t="s">
        <v>12</v>
      </c>
      <c r="I1128" s="1">
        <v>1021.4636</v>
      </c>
    </row>
    <row r="1129" spans="1:9" x14ac:dyDescent="0.2">
      <c r="A1129">
        <v>35</v>
      </c>
      <c r="B1129" t="s">
        <v>7</v>
      </c>
      <c r="C1129" s="3">
        <v>35.86</v>
      </c>
      <c r="D1129" s="3" t="str" cm="1">
        <f t="array" ref="D1129">_xlfn.IFS(C1129&lt;17,"Muito abaixo do peso",C1129&lt;=18.5,"Abaixo do peso",C1129&lt;=24.9,"Peso normal",C1129&lt;=29.9,"Sobrepeso",C1129&lt;=34.9,"Obesidade Grau 1",C1129&lt;=39.9,"Obesidade Grau 2",C1129&gt;39.9,"Obesidade Grau 3")</f>
        <v>Obesidade Grau 2</v>
      </c>
      <c r="E1129">
        <v>2</v>
      </c>
      <c r="F1129" t="s">
        <v>10</v>
      </c>
      <c r="G1129">
        <f>IF(Tabela1[[#This Row],[Fumante]]="Sim",1,0)</f>
        <v>0</v>
      </c>
      <c r="H1129" t="s">
        <v>11</v>
      </c>
      <c r="I1129" s="1">
        <v>583.65204000000006</v>
      </c>
    </row>
    <row r="1130" spans="1:9" x14ac:dyDescent="0.2">
      <c r="A1130">
        <v>34</v>
      </c>
      <c r="B1130" t="s">
        <v>8</v>
      </c>
      <c r="C1130" s="3">
        <v>32.799999999999997</v>
      </c>
      <c r="D1130" s="3" t="str" cm="1">
        <f t="array" ref="D1130">_xlfn.IFS(C1130&lt;17,"Muito abaixo do peso",C1130&lt;=18.5,"Abaixo do peso",C1130&lt;=24.9,"Peso normal",C1130&lt;=29.9,"Sobrepeso",C1130&lt;=34.9,"Obesidade Grau 1",C1130&lt;=39.9,"Obesidade Grau 2",C1130&gt;39.9,"Obesidade Grau 3")</f>
        <v>Obesidade Grau 1</v>
      </c>
      <c r="E1130">
        <v>1</v>
      </c>
      <c r="F1130" t="s">
        <v>10</v>
      </c>
      <c r="G1130">
        <f>IF(Tabela1[[#This Row],[Fumante]]="Sim",1,0)</f>
        <v>0</v>
      </c>
      <c r="H1130" t="s">
        <v>12</v>
      </c>
      <c r="I1130" s="1">
        <v>1435.8364369999999</v>
      </c>
    </row>
    <row r="1131" spans="1:9" x14ac:dyDescent="0.2">
      <c r="A1131">
        <v>19</v>
      </c>
      <c r="B1131" t="s">
        <v>7</v>
      </c>
      <c r="C1131" s="3">
        <v>18.600000000000001</v>
      </c>
      <c r="D1131" s="3" t="str" cm="1">
        <f t="array" ref="D1131">_xlfn.IFS(C1131&lt;17,"Muito abaixo do peso",C1131&lt;=18.5,"Abaixo do peso",C1131&lt;=24.9,"Peso normal",C1131&lt;=29.9,"Sobrepeso",C1131&lt;=34.9,"Obesidade Grau 1",C1131&lt;=39.9,"Obesidade Grau 2",C1131&gt;39.9,"Obesidade Grau 3")</f>
        <v>Peso normal</v>
      </c>
      <c r="E1131">
        <v>0</v>
      </c>
      <c r="F1131" t="s">
        <v>10</v>
      </c>
      <c r="G1131">
        <f>IF(Tabela1[[#This Row],[Fumante]]="Sim",1,0)</f>
        <v>0</v>
      </c>
      <c r="H1131" t="s">
        <v>12</v>
      </c>
      <c r="I1131" s="1">
        <v>172.8897</v>
      </c>
    </row>
    <row r="1132" spans="1:9" x14ac:dyDescent="0.2">
      <c r="A1132">
        <v>39</v>
      </c>
      <c r="B1132" t="s">
        <v>7</v>
      </c>
      <c r="C1132" s="3">
        <v>23.87</v>
      </c>
      <c r="D1132" s="3" t="str" cm="1">
        <f t="array" ref="D1132">_xlfn.IFS(C1132&lt;17,"Muito abaixo do peso",C1132&lt;=18.5,"Abaixo do peso",C1132&lt;=24.9,"Peso normal",C1132&lt;=29.9,"Sobrepeso",C1132&lt;=34.9,"Obesidade Grau 1",C1132&lt;=39.9,"Obesidade Grau 2",C1132&gt;39.9,"Obesidade Grau 3")</f>
        <v>Peso normal</v>
      </c>
      <c r="E1132">
        <v>5</v>
      </c>
      <c r="F1132" t="s">
        <v>10</v>
      </c>
      <c r="G1132">
        <f>IF(Tabela1[[#This Row],[Fumante]]="Sim",1,0)</f>
        <v>0</v>
      </c>
      <c r="H1132" t="s">
        <v>11</v>
      </c>
      <c r="I1132" s="1">
        <v>858.23022999999989</v>
      </c>
    </row>
    <row r="1133" spans="1:9" x14ac:dyDescent="0.2">
      <c r="A1133">
        <v>27</v>
      </c>
      <c r="B1133" t="s">
        <v>8</v>
      </c>
      <c r="C1133" s="3">
        <v>45.9</v>
      </c>
      <c r="D1133" s="3" t="str" cm="1">
        <f t="array" ref="D1133">_xlfn.IFS(C1133&lt;17,"Muito abaixo do peso",C1133&lt;=18.5,"Abaixo do peso",C1133&lt;=24.9,"Peso normal",C1133&lt;=29.9,"Sobrepeso",C1133&lt;=34.9,"Obesidade Grau 1",C1133&lt;=39.9,"Obesidade Grau 2",C1133&gt;39.9,"Obesidade Grau 3")</f>
        <v>Obesidade Grau 3</v>
      </c>
      <c r="E1133">
        <v>2</v>
      </c>
      <c r="F1133" t="s">
        <v>10</v>
      </c>
      <c r="G1133">
        <f>IF(Tabela1[[#This Row],[Fumante]]="Sim",1,0)</f>
        <v>0</v>
      </c>
      <c r="H1133" t="s">
        <v>12</v>
      </c>
      <c r="I1133" s="1">
        <v>369.34280000000001</v>
      </c>
    </row>
    <row r="1134" spans="1:9" x14ac:dyDescent="0.2">
      <c r="A1134">
        <v>57</v>
      </c>
      <c r="B1134" t="s">
        <v>8</v>
      </c>
      <c r="C1134" s="3">
        <v>40.28</v>
      </c>
      <c r="D1134" s="3" t="str" cm="1">
        <f t="array" ref="D1134">_xlfn.IFS(C1134&lt;17,"Muito abaixo do peso",C1134&lt;=18.5,"Abaixo do peso",C1134&lt;=24.9,"Peso normal",C1134&lt;=29.9,"Sobrepeso",C1134&lt;=34.9,"Obesidade Grau 1",C1134&lt;=39.9,"Obesidade Grau 2",C1134&gt;39.9,"Obesidade Grau 3")</f>
        <v>Obesidade Grau 3</v>
      </c>
      <c r="E1134">
        <v>0</v>
      </c>
      <c r="F1134" t="s">
        <v>10</v>
      </c>
      <c r="G1134">
        <f>IF(Tabela1[[#This Row],[Fumante]]="Sim",1,0)</f>
        <v>0</v>
      </c>
      <c r="H1134" t="s">
        <v>14</v>
      </c>
      <c r="I1134" s="1">
        <v>2070.9020339999997</v>
      </c>
    </row>
    <row r="1135" spans="1:9" x14ac:dyDescent="0.2">
      <c r="A1135">
        <v>52</v>
      </c>
      <c r="B1135" t="s">
        <v>7</v>
      </c>
      <c r="C1135" s="3">
        <v>18.335000000000001</v>
      </c>
      <c r="D1135" s="3" t="str" cm="1">
        <f t="array" ref="D1135">_xlfn.IFS(C1135&lt;17,"Muito abaixo do peso",C1135&lt;=18.5,"Abaixo do peso",C1135&lt;=24.9,"Peso normal",C1135&lt;=29.9,"Sobrepeso",C1135&lt;=34.9,"Obesidade Grau 1",C1135&lt;=39.9,"Obesidade Grau 2",C1135&gt;39.9,"Obesidade Grau 3")</f>
        <v>Abaixo do peso</v>
      </c>
      <c r="E1135">
        <v>0</v>
      </c>
      <c r="F1135" t="s">
        <v>10</v>
      </c>
      <c r="G1135">
        <f>IF(Tabela1[[#This Row],[Fumante]]="Sim",1,0)</f>
        <v>0</v>
      </c>
      <c r="H1135" t="s">
        <v>13</v>
      </c>
      <c r="I1135" s="1">
        <v>999.10376500000007</v>
      </c>
    </row>
    <row r="1136" spans="1:9" x14ac:dyDescent="0.2">
      <c r="A1136">
        <v>28</v>
      </c>
      <c r="B1136" t="s">
        <v>8</v>
      </c>
      <c r="C1136" s="3">
        <v>33.82</v>
      </c>
      <c r="D1136" s="3" t="str" cm="1">
        <f t="array" ref="D1136">_xlfn.IFS(C1136&lt;17,"Muito abaixo do peso",C1136&lt;=18.5,"Abaixo do peso",C1136&lt;=24.9,"Peso normal",C1136&lt;=29.9,"Sobrepeso",C1136&lt;=34.9,"Obesidade Grau 1",C1136&lt;=39.9,"Obesidade Grau 2",C1136&gt;39.9,"Obesidade Grau 3")</f>
        <v>Obesidade Grau 1</v>
      </c>
      <c r="E1136">
        <v>0</v>
      </c>
      <c r="F1136" t="s">
        <v>10</v>
      </c>
      <c r="G1136">
        <f>IF(Tabela1[[#This Row],[Fumante]]="Sim",1,0)</f>
        <v>0</v>
      </c>
      <c r="H1136" t="s">
        <v>13</v>
      </c>
      <c r="I1136" s="1">
        <v>1967.3335729999999</v>
      </c>
    </row>
    <row r="1137" spans="1:9" x14ac:dyDescent="0.2">
      <c r="A1137">
        <v>50</v>
      </c>
      <c r="B1137" t="s">
        <v>7</v>
      </c>
      <c r="C1137" s="3">
        <v>28.12</v>
      </c>
      <c r="D1137" s="3" t="str" cm="1">
        <f t="array" ref="D1137">_xlfn.IFS(C1137&lt;17,"Muito abaixo do peso",C1137&lt;=18.5,"Abaixo do peso",C1137&lt;=24.9,"Peso normal",C1137&lt;=29.9,"Sobrepeso",C1137&lt;=34.9,"Obesidade Grau 1",C1137&lt;=39.9,"Obesidade Grau 2",C1137&gt;39.9,"Obesidade Grau 3")</f>
        <v>Sobrepeso</v>
      </c>
      <c r="E1137">
        <v>3</v>
      </c>
      <c r="F1137" t="s">
        <v>10</v>
      </c>
      <c r="G1137">
        <f>IF(Tabela1[[#This Row],[Fumante]]="Sim",1,0)</f>
        <v>0</v>
      </c>
      <c r="H1137" t="s">
        <v>13</v>
      </c>
      <c r="I1137" s="1">
        <v>1108.5586799999999</v>
      </c>
    </row>
    <row r="1138" spans="1:9" x14ac:dyDescent="0.2">
      <c r="A1138">
        <v>44</v>
      </c>
      <c r="B1138" t="s">
        <v>7</v>
      </c>
      <c r="C1138" s="3">
        <v>25</v>
      </c>
      <c r="D1138" s="3" t="str" cm="1">
        <f t="array" ref="D1138">_xlfn.IFS(C1138&lt;17,"Muito abaixo do peso",C1138&lt;=18.5,"Abaixo do peso",C1138&lt;=24.9,"Peso normal",C1138&lt;=29.9,"Sobrepeso",C1138&lt;=34.9,"Obesidade Grau 1",C1138&lt;=39.9,"Obesidade Grau 2",C1138&gt;39.9,"Obesidade Grau 3")</f>
        <v>Sobrepeso</v>
      </c>
      <c r="E1138">
        <v>1</v>
      </c>
      <c r="F1138" t="s">
        <v>10</v>
      </c>
      <c r="G1138">
        <f>IF(Tabela1[[#This Row],[Fumante]]="Sim",1,0)</f>
        <v>0</v>
      </c>
      <c r="H1138" t="s">
        <v>12</v>
      </c>
      <c r="I1138" s="1">
        <v>762.35180000000003</v>
      </c>
    </row>
    <row r="1139" spans="1:9" x14ac:dyDescent="0.2">
      <c r="A1139">
        <v>26</v>
      </c>
      <c r="B1139" t="s">
        <v>7</v>
      </c>
      <c r="C1139" s="3">
        <v>22.23</v>
      </c>
      <c r="D1139" s="3" t="str" cm="1">
        <f t="array" ref="D1139">_xlfn.IFS(C1139&lt;17,"Muito abaixo do peso",C1139&lt;=18.5,"Abaixo do peso",C1139&lt;=24.9,"Peso normal",C1139&lt;=29.9,"Sobrepeso",C1139&lt;=34.9,"Obesidade Grau 1",C1139&lt;=39.9,"Obesidade Grau 2",C1139&gt;39.9,"Obesidade Grau 3")</f>
        <v>Peso normal</v>
      </c>
      <c r="E1139">
        <v>0</v>
      </c>
      <c r="F1139" t="s">
        <v>10</v>
      </c>
      <c r="G1139">
        <f>IF(Tabela1[[#This Row],[Fumante]]="Sim",1,0)</f>
        <v>0</v>
      </c>
      <c r="H1139" t="s">
        <v>13</v>
      </c>
      <c r="I1139" s="1">
        <v>317.62876999999997</v>
      </c>
    </row>
    <row r="1140" spans="1:9" x14ac:dyDescent="0.2">
      <c r="A1140">
        <v>33</v>
      </c>
      <c r="B1140" t="s">
        <v>8</v>
      </c>
      <c r="C1140" s="3">
        <v>30.25</v>
      </c>
      <c r="D1140" s="3" t="str" cm="1">
        <f t="array" ref="D1140">_xlfn.IFS(C1140&lt;17,"Muito abaixo do peso",C1140&lt;=18.5,"Abaixo do peso",C1140&lt;=24.9,"Peso normal",C1140&lt;=29.9,"Sobrepeso",C1140&lt;=34.9,"Obesidade Grau 1",C1140&lt;=39.9,"Obesidade Grau 2",C1140&gt;39.9,"Obesidade Grau 3")</f>
        <v>Obesidade Grau 1</v>
      </c>
      <c r="E1140">
        <v>0</v>
      </c>
      <c r="F1140" t="s">
        <v>10</v>
      </c>
      <c r="G1140">
        <f>IF(Tabela1[[#This Row],[Fumante]]="Sim",1,0)</f>
        <v>0</v>
      </c>
      <c r="H1140" t="s">
        <v>11</v>
      </c>
      <c r="I1140" s="1">
        <v>370.43545</v>
      </c>
    </row>
    <row r="1141" spans="1:9" x14ac:dyDescent="0.2">
      <c r="A1141">
        <v>19</v>
      </c>
      <c r="B1141" t="s">
        <v>7</v>
      </c>
      <c r="C1141" s="3">
        <v>32.49</v>
      </c>
      <c r="D1141" s="3" t="str" cm="1">
        <f t="array" ref="D1141">_xlfn.IFS(C1141&lt;17,"Muito abaixo do peso",C1141&lt;=18.5,"Abaixo do peso",C1141&lt;=24.9,"Peso normal",C1141&lt;=29.9,"Sobrepeso",C1141&lt;=34.9,"Obesidade Grau 1",C1141&lt;=39.9,"Obesidade Grau 2",C1141&gt;39.9,"Obesidade Grau 3")</f>
        <v>Obesidade Grau 1</v>
      </c>
      <c r="E1141">
        <v>0</v>
      </c>
      <c r="F1141" t="s">
        <v>9</v>
      </c>
      <c r="G1141">
        <f>IF(Tabela1[[#This Row],[Fumante]]="Sim",1,0)</f>
        <v>1</v>
      </c>
      <c r="H1141" t="s">
        <v>13</v>
      </c>
      <c r="I1141" s="1">
        <v>3689.8733079999997</v>
      </c>
    </row>
    <row r="1142" spans="1:9" x14ac:dyDescent="0.2">
      <c r="A1142">
        <v>50</v>
      </c>
      <c r="B1142" t="s">
        <v>8</v>
      </c>
      <c r="C1142" s="3">
        <v>37.07</v>
      </c>
      <c r="D1142" s="3" t="str" cm="1">
        <f t="array" ref="D1142">_xlfn.IFS(C1142&lt;17,"Muito abaixo do peso",C1142&lt;=18.5,"Abaixo do peso",C1142&lt;=24.9,"Peso normal",C1142&lt;=29.9,"Sobrepeso",C1142&lt;=34.9,"Obesidade Grau 1",C1142&lt;=39.9,"Obesidade Grau 2",C1142&gt;39.9,"Obesidade Grau 3")</f>
        <v>Obesidade Grau 2</v>
      </c>
      <c r="E1142">
        <v>1</v>
      </c>
      <c r="F1142" t="s">
        <v>10</v>
      </c>
      <c r="G1142">
        <f>IF(Tabela1[[#This Row],[Fumante]]="Sim",1,0)</f>
        <v>0</v>
      </c>
      <c r="H1142" t="s">
        <v>11</v>
      </c>
      <c r="I1142" s="1">
        <v>904.80273</v>
      </c>
    </row>
    <row r="1143" spans="1:9" x14ac:dyDescent="0.2">
      <c r="A1143">
        <v>41</v>
      </c>
      <c r="B1143" t="s">
        <v>7</v>
      </c>
      <c r="C1143" s="3">
        <v>32.6</v>
      </c>
      <c r="D1143" s="3" t="str" cm="1">
        <f t="array" ref="D1143">_xlfn.IFS(C1143&lt;17,"Muito abaixo do peso",C1143&lt;=18.5,"Abaixo do peso",C1143&lt;=24.9,"Peso normal",C1143&lt;=29.9,"Sobrepeso",C1143&lt;=34.9,"Obesidade Grau 1",C1143&lt;=39.9,"Obesidade Grau 2",C1143&gt;39.9,"Obesidade Grau 3")</f>
        <v>Obesidade Grau 1</v>
      </c>
      <c r="E1143">
        <v>3</v>
      </c>
      <c r="F1143" t="s">
        <v>10</v>
      </c>
      <c r="G1143">
        <f>IF(Tabela1[[#This Row],[Fumante]]="Sim",1,0)</f>
        <v>0</v>
      </c>
      <c r="H1143" t="s">
        <v>12</v>
      </c>
      <c r="I1143" s="1">
        <v>795.45169999999996</v>
      </c>
    </row>
    <row r="1144" spans="1:9" x14ac:dyDescent="0.2">
      <c r="A1144">
        <v>52</v>
      </c>
      <c r="B1144" t="s">
        <v>7</v>
      </c>
      <c r="C1144" s="3">
        <v>24.86</v>
      </c>
      <c r="D1144" s="3" t="str" cm="1">
        <f t="array" ref="D1144">_xlfn.IFS(C1144&lt;17,"Muito abaixo do peso",C1144&lt;=18.5,"Abaixo do peso",C1144&lt;=24.9,"Peso normal",C1144&lt;=29.9,"Sobrepeso",C1144&lt;=34.9,"Obesidade Grau 1",C1144&lt;=39.9,"Obesidade Grau 2",C1144&gt;39.9,"Obesidade Grau 3")</f>
        <v>Peso normal</v>
      </c>
      <c r="E1144">
        <v>0</v>
      </c>
      <c r="F1144" t="s">
        <v>10</v>
      </c>
      <c r="G1144">
        <f>IF(Tabela1[[#This Row],[Fumante]]="Sim",1,0)</f>
        <v>0</v>
      </c>
      <c r="H1144" t="s">
        <v>11</v>
      </c>
      <c r="I1144" s="1">
        <v>2711.7993780000002</v>
      </c>
    </row>
    <row r="1145" spans="1:9" x14ac:dyDescent="0.2">
      <c r="A1145">
        <v>39</v>
      </c>
      <c r="B1145" t="s">
        <v>8</v>
      </c>
      <c r="C1145" s="3">
        <v>32.340000000000003</v>
      </c>
      <c r="D1145" s="3" t="str" cm="1">
        <f t="array" ref="D1145">_xlfn.IFS(C1145&lt;17,"Muito abaixo do peso",C1145&lt;=18.5,"Abaixo do peso",C1145&lt;=24.9,"Peso normal",C1145&lt;=29.9,"Sobrepeso",C1145&lt;=34.9,"Obesidade Grau 1",C1145&lt;=39.9,"Obesidade Grau 2",C1145&gt;39.9,"Obesidade Grau 3")</f>
        <v>Obesidade Grau 1</v>
      </c>
      <c r="E1145">
        <v>2</v>
      </c>
      <c r="F1145" t="s">
        <v>10</v>
      </c>
      <c r="G1145">
        <f>IF(Tabela1[[#This Row],[Fumante]]="Sim",1,0)</f>
        <v>0</v>
      </c>
      <c r="H1145" t="s">
        <v>11</v>
      </c>
      <c r="I1145" s="1">
        <v>633.80755999999997</v>
      </c>
    </row>
    <row r="1146" spans="1:9" x14ac:dyDescent="0.2">
      <c r="A1146">
        <v>50</v>
      </c>
      <c r="B1146" t="s">
        <v>8</v>
      </c>
      <c r="C1146" s="3">
        <v>32.299999999999997</v>
      </c>
      <c r="D1146" s="3" t="str" cm="1">
        <f t="array" ref="D1146">_xlfn.IFS(C1146&lt;17,"Muito abaixo do peso",C1146&lt;=18.5,"Abaixo do peso",C1146&lt;=24.9,"Peso normal",C1146&lt;=29.9,"Sobrepeso",C1146&lt;=34.9,"Obesidade Grau 1",C1146&lt;=39.9,"Obesidade Grau 2",C1146&gt;39.9,"Obesidade Grau 3")</f>
        <v>Obesidade Grau 1</v>
      </c>
      <c r="E1146">
        <v>2</v>
      </c>
      <c r="F1146" t="s">
        <v>10</v>
      </c>
      <c r="G1146">
        <f>IF(Tabela1[[#This Row],[Fumante]]="Sim",1,0)</f>
        <v>0</v>
      </c>
      <c r="H1146" t="s">
        <v>12</v>
      </c>
      <c r="I1146" s="1">
        <v>963.03970000000004</v>
      </c>
    </row>
    <row r="1147" spans="1:9" x14ac:dyDescent="0.2">
      <c r="A1147">
        <v>52</v>
      </c>
      <c r="B1147" t="s">
        <v>8</v>
      </c>
      <c r="C1147" s="3">
        <v>32.774999999999999</v>
      </c>
      <c r="D1147" s="3" t="str" cm="1">
        <f t="array" ref="D1147">_xlfn.IFS(C1147&lt;17,"Muito abaixo do peso",C1147&lt;=18.5,"Abaixo do peso",C1147&lt;=24.9,"Peso normal",C1147&lt;=29.9,"Sobrepeso",C1147&lt;=34.9,"Obesidade Grau 1",C1147&lt;=39.9,"Obesidade Grau 2",C1147&gt;39.9,"Obesidade Grau 3")</f>
        <v>Obesidade Grau 1</v>
      </c>
      <c r="E1147">
        <v>3</v>
      </c>
      <c r="F1147" t="s">
        <v>10</v>
      </c>
      <c r="G1147">
        <f>IF(Tabela1[[#This Row],[Fumante]]="Sim",1,0)</f>
        <v>0</v>
      </c>
      <c r="H1147" t="s">
        <v>13</v>
      </c>
      <c r="I1147" s="1">
        <v>1128.9109249999999</v>
      </c>
    </row>
    <row r="1148" spans="1:9" x14ac:dyDescent="0.2">
      <c r="A1148">
        <v>60</v>
      </c>
      <c r="B1148" t="s">
        <v>8</v>
      </c>
      <c r="C1148" s="3">
        <v>32.799999999999997</v>
      </c>
      <c r="D1148" s="3" t="str" cm="1">
        <f t="array" ref="D1148">_xlfn.IFS(C1148&lt;17,"Muito abaixo do peso",C1148&lt;=18.5,"Abaixo do peso",C1148&lt;=24.9,"Peso normal",C1148&lt;=29.9,"Sobrepeso",C1148&lt;=34.9,"Obesidade Grau 1",C1148&lt;=39.9,"Obesidade Grau 2",C1148&gt;39.9,"Obesidade Grau 3")</f>
        <v>Obesidade Grau 1</v>
      </c>
      <c r="E1148">
        <v>0</v>
      </c>
      <c r="F1148" t="s">
        <v>9</v>
      </c>
      <c r="G1148">
        <f>IF(Tabela1[[#This Row],[Fumante]]="Sim",1,0)</f>
        <v>1</v>
      </c>
      <c r="H1148" t="s">
        <v>12</v>
      </c>
      <c r="I1148" s="1">
        <v>5259.0829389999999</v>
      </c>
    </row>
    <row r="1149" spans="1:9" x14ac:dyDescent="0.2">
      <c r="A1149">
        <v>20</v>
      </c>
      <c r="B1149" t="s">
        <v>7</v>
      </c>
      <c r="C1149" s="3">
        <v>31.92</v>
      </c>
      <c r="D1149" s="3" t="str" cm="1">
        <f t="array" ref="D1149">_xlfn.IFS(C1149&lt;17,"Muito abaixo do peso",C1149&lt;=18.5,"Abaixo do peso",C1149&lt;=24.9,"Peso normal",C1149&lt;=29.9,"Sobrepeso",C1149&lt;=34.9,"Obesidade Grau 1",C1149&lt;=39.9,"Obesidade Grau 2",C1149&gt;39.9,"Obesidade Grau 3")</f>
        <v>Obesidade Grau 1</v>
      </c>
      <c r="E1149">
        <v>0</v>
      </c>
      <c r="F1149" t="s">
        <v>10</v>
      </c>
      <c r="G1149">
        <f>IF(Tabela1[[#This Row],[Fumante]]="Sim",1,0)</f>
        <v>0</v>
      </c>
      <c r="H1149" t="s">
        <v>13</v>
      </c>
      <c r="I1149" s="1">
        <v>226.15688</v>
      </c>
    </row>
    <row r="1150" spans="1:9" x14ac:dyDescent="0.2">
      <c r="A1150">
        <v>55</v>
      </c>
      <c r="B1150" t="s">
        <v>8</v>
      </c>
      <c r="C1150" s="3">
        <v>21.5</v>
      </c>
      <c r="D1150" s="3" t="str" cm="1">
        <f t="array" ref="D1150">_xlfn.IFS(C1150&lt;17,"Muito abaixo do peso",C1150&lt;=18.5,"Abaixo do peso",C1150&lt;=24.9,"Peso normal",C1150&lt;=29.9,"Sobrepeso",C1150&lt;=34.9,"Obesidade Grau 1",C1150&lt;=39.9,"Obesidade Grau 2",C1150&gt;39.9,"Obesidade Grau 3")</f>
        <v>Peso normal</v>
      </c>
      <c r="E1150">
        <v>1</v>
      </c>
      <c r="F1150" t="s">
        <v>10</v>
      </c>
      <c r="G1150">
        <f>IF(Tabela1[[#This Row],[Fumante]]="Sim",1,0)</f>
        <v>0</v>
      </c>
      <c r="H1150" t="s">
        <v>12</v>
      </c>
      <c r="I1150" s="1">
        <v>1079.1959999999999</v>
      </c>
    </row>
    <row r="1151" spans="1:9" x14ac:dyDescent="0.2">
      <c r="A1151">
        <v>42</v>
      </c>
      <c r="B1151" t="s">
        <v>8</v>
      </c>
      <c r="C1151" s="3">
        <v>34.1</v>
      </c>
      <c r="D1151" s="3" t="str" cm="1">
        <f t="array" ref="D1151">_xlfn.IFS(C1151&lt;17,"Muito abaixo do peso",C1151&lt;=18.5,"Abaixo do peso",C1151&lt;=24.9,"Peso normal",C1151&lt;=29.9,"Sobrepeso",C1151&lt;=34.9,"Obesidade Grau 1",C1151&lt;=39.9,"Obesidade Grau 2",C1151&gt;39.9,"Obesidade Grau 3")</f>
        <v>Obesidade Grau 1</v>
      </c>
      <c r="E1151">
        <v>0</v>
      </c>
      <c r="F1151" t="s">
        <v>10</v>
      </c>
      <c r="G1151">
        <f>IF(Tabela1[[#This Row],[Fumante]]="Sim",1,0)</f>
        <v>0</v>
      </c>
      <c r="H1151" t="s">
        <v>12</v>
      </c>
      <c r="I1151" s="1">
        <v>597.97309999999993</v>
      </c>
    </row>
    <row r="1152" spans="1:9" x14ac:dyDescent="0.2">
      <c r="A1152">
        <v>18</v>
      </c>
      <c r="B1152" t="s">
        <v>7</v>
      </c>
      <c r="C1152" s="3">
        <v>30.305</v>
      </c>
      <c r="D1152" s="3" t="str" cm="1">
        <f t="array" ref="D1152">_xlfn.IFS(C1152&lt;17,"Muito abaixo do peso",C1152&lt;=18.5,"Abaixo do peso",C1152&lt;=24.9,"Peso normal",C1152&lt;=29.9,"Sobrepeso",C1152&lt;=34.9,"Obesidade Grau 1",C1152&lt;=39.9,"Obesidade Grau 2",C1152&gt;39.9,"Obesidade Grau 3")</f>
        <v>Obesidade Grau 1</v>
      </c>
      <c r="E1152">
        <v>0</v>
      </c>
      <c r="F1152" t="s">
        <v>10</v>
      </c>
      <c r="G1152">
        <f>IF(Tabela1[[#This Row],[Fumante]]="Sim",1,0)</f>
        <v>0</v>
      </c>
      <c r="H1152" t="s">
        <v>14</v>
      </c>
      <c r="I1152" s="1">
        <v>220.37359499999997</v>
      </c>
    </row>
    <row r="1153" spans="1:9" x14ac:dyDescent="0.2">
      <c r="A1153">
        <v>58</v>
      </c>
      <c r="B1153" t="s">
        <v>7</v>
      </c>
      <c r="C1153" s="3">
        <v>36.479999999999997</v>
      </c>
      <c r="D1153" s="3" t="str" cm="1">
        <f t="array" ref="D1153">_xlfn.IFS(C1153&lt;17,"Muito abaixo do peso",C1153&lt;=18.5,"Abaixo do peso",C1153&lt;=24.9,"Peso normal",C1153&lt;=29.9,"Sobrepeso",C1153&lt;=34.9,"Obesidade Grau 1",C1153&lt;=39.9,"Obesidade Grau 2",C1153&gt;39.9,"Obesidade Grau 3")</f>
        <v>Obesidade Grau 2</v>
      </c>
      <c r="E1153">
        <v>0</v>
      </c>
      <c r="F1153" t="s">
        <v>10</v>
      </c>
      <c r="G1153">
        <f>IF(Tabela1[[#This Row],[Fumante]]="Sim",1,0)</f>
        <v>0</v>
      </c>
      <c r="H1153" t="s">
        <v>13</v>
      </c>
      <c r="I1153" s="1">
        <v>1223.58392</v>
      </c>
    </row>
    <row r="1154" spans="1:9" x14ac:dyDescent="0.2">
      <c r="A1154">
        <v>43</v>
      </c>
      <c r="B1154" t="s">
        <v>7</v>
      </c>
      <c r="C1154" s="3">
        <v>32.56</v>
      </c>
      <c r="D1154" s="3" t="str" cm="1">
        <f t="array" ref="D1154">_xlfn.IFS(C1154&lt;17,"Muito abaixo do peso",C1154&lt;=18.5,"Abaixo do peso",C1154&lt;=24.9,"Peso normal",C1154&lt;=29.9,"Sobrepeso",C1154&lt;=34.9,"Obesidade Grau 1",C1154&lt;=39.9,"Obesidade Grau 2",C1154&gt;39.9,"Obesidade Grau 3")</f>
        <v>Obesidade Grau 1</v>
      </c>
      <c r="E1154">
        <v>3</v>
      </c>
      <c r="F1154" t="s">
        <v>9</v>
      </c>
      <c r="G1154">
        <f>IF(Tabela1[[#This Row],[Fumante]]="Sim",1,0)</f>
        <v>1</v>
      </c>
      <c r="H1154" t="s">
        <v>11</v>
      </c>
      <c r="I1154" s="1">
        <v>4094.1285400000002</v>
      </c>
    </row>
    <row r="1155" spans="1:9" x14ac:dyDescent="0.2">
      <c r="A1155">
        <v>35</v>
      </c>
      <c r="B1155" t="s">
        <v>7</v>
      </c>
      <c r="C1155" s="3">
        <v>35.814999999999998</v>
      </c>
      <c r="D1155" s="3" t="str" cm="1">
        <f t="array" ref="D1155">_xlfn.IFS(C1155&lt;17,"Muito abaixo do peso",C1155&lt;=18.5,"Abaixo do peso",C1155&lt;=24.9,"Peso normal",C1155&lt;=29.9,"Sobrepeso",C1155&lt;=34.9,"Obesidade Grau 1",C1155&lt;=39.9,"Obesidade Grau 2",C1155&gt;39.9,"Obesidade Grau 3")</f>
        <v>Obesidade Grau 2</v>
      </c>
      <c r="E1155">
        <v>1</v>
      </c>
      <c r="F1155" t="s">
        <v>10</v>
      </c>
      <c r="G1155">
        <f>IF(Tabela1[[#This Row],[Fumante]]="Sim",1,0)</f>
        <v>0</v>
      </c>
      <c r="H1155" t="s">
        <v>13</v>
      </c>
      <c r="I1155" s="1">
        <v>563.04578500000002</v>
      </c>
    </row>
    <row r="1156" spans="1:9" x14ac:dyDescent="0.2">
      <c r="A1156">
        <v>48</v>
      </c>
      <c r="B1156" t="s">
        <v>7</v>
      </c>
      <c r="C1156" s="3">
        <v>27.93</v>
      </c>
      <c r="D1156" s="3" t="str" cm="1">
        <f t="array" ref="D1156">_xlfn.IFS(C1156&lt;17,"Muito abaixo do peso",C1156&lt;=18.5,"Abaixo do peso",C1156&lt;=24.9,"Peso normal",C1156&lt;=29.9,"Sobrepeso",C1156&lt;=34.9,"Obesidade Grau 1",C1156&lt;=39.9,"Obesidade Grau 2",C1156&gt;39.9,"Obesidade Grau 3")</f>
        <v>Sobrepeso</v>
      </c>
      <c r="E1156">
        <v>4</v>
      </c>
      <c r="F1156" t="s">
        <v>10</v>
      </c>
      <c r="G1156">
        <f>IF(Tabela1[[#This Row],[Fumante]]="Sim",1,0)</f>
        <v>0</v>
      </c>
      <c r="H1156" t="s">
        <v>13</v>
      </c>
      <c r="I1156" s="1">
        <v>1101.51747</v>
      </c>
    </row>
    <row r="1157" spans="1:9" x14ac:dyDescent="0.2">
      <c r="A1157">
        <v>36</v>
      </c>
      <c r="B1157" t="s">
        <v>7</v>
      </c>
      <c r="C1157" s="3">
        <v>22.135000000000002</v>
      </c>
      <c r="D1157" s="3" t="str" cm="1">
        <f t="array" ref="D1157">_xlfn.IFS(C1157&lt;17,"Muito abaixo do peso",C1157&lt;=18.5,"Abaixo do peso",C1157&lt;=24.9,"Peso normal",C1157&lt;=29.9,"Sobrepeso",C1157&lt;=34.9,"Obesidade Grau 1",C1157&lt;=39.9,"Obesidade Grau 2",C1157&gt;39.9,"Obesidade Grau 3")</f>
        <v>Peso normal</v>
      </c>
      <c r="E1157">
        <v>3</v>
      </c>
      <c r="F1157" t="s">
        <v>10</v>
      </c>
      <c r="G1157">
        <f>IF(Tabela1[[#This Row],[Fumante]]="Sim",1,0)</f>
        <v>0</v>
      </c>
      <c r="H1157" t="s">
        <v>14</v>
      </c>
      <c r="I1157" s="1">
        <v>722.82156499999996</v>
      </c>
    </row>
    <row r="1158" spans="1:9" x14ac:dyDescent="0.2">
      <c r="A1158">
        <v>19</v>
      </c>
      <c r="B1158" t="s">
        <v>8</v>
      </c>
      <c r="C1158" s="3">
        <v>44.88</v>
      </c>
      <c r="D1158" s="3" t="str" cm="1">
        <f t="array" ref="D1158">_xlfn.IFS(C1158&lt;17,"Muito abaixo do peso",C1158&lt;=18.5,"Abaixo do peso",C1158&lt;=24.9,"Peso normal",C1158&lt;=29.9,"Sobrepeso",C1158&lt;=34.9,"Obesidade Grau 1",C1158&lt;=39.9,"Obesidade Grau 2",C1158&gt;39.9,"Obesidade Grau 3")</f>
        <v>Obesidade Grau 3</v>
      </c>
      <c r="E1158">
        <v>0</v>
      </c>
      <c r="F1158" t="s">
        <v>9</v>
      </c>
      <c r="G1158">
        <f>IF(Tabela1[[#This Row],[Fumante]]="Sim",1,0)</f>
        <v>1</v>
      </c>
      <c r="H1158" t="s">
        <v>11</v>
      </c>
      <c r="I1158" s="1">
        <v>3972.2746200000001</v>
      </c>
    </row>
    <row r="1159" spans="1:9" x14ac:dyDescent="0.2">
      <c r="A1159">
        <v>23</v>
      </c>
      <c r="B1159" t="s">
        <v>7</v>
      </c>
      <c r="C1159" s="3">
        <v>23.18</v>
      </c>
      <c r="D1159" s="3" t="str" cm="1">
        <f t="array" ref="D1159">_xlfn.IFS(C1159&lt;17,"Muito abaixo do peso",C1159&lt;=18.5,"Abaixo do peso",C1159&lt;=24.9,"Peso normal",C1159&lt;=29.9,"Sobrepeso",C1159&lt;=34.9,"Obesidade Grau 1",C1159&lt;=39.9,"Obesidade Grau 2",C1159&gt;39.9,"Obesidade Grau 3")</f>
        <v>Peso normal</v>
      </c>
      <c r="E1159">
        <v>2</v>
      </c>
      <c r="F1159" t="s">
        <v>10</v>
      </c>
      <c r="G1159">
        <f>IF(Tabela1[[#This Row],[Fumante]]="Sim",1,0)</f>
        <v>0</v>
      </c>
      <c r="H1159" t="s">
        <v>13</v>
      </c>
      <c r="I1159" s="1">
        <v>1442.607385</v>
      </c>
    </row>
    <row r="1160" spans="1:9" x14ac:dyDescent="0.2">
      <c r="A1160">
        <v>20</v>
      </c>
      <c r="B1160" t="s">
        <v>7</v>
      </c>
      <c r="C1160" s="3">
        <v>30.59</v>
      </c>
      <c r="D1160" s="3" t="str" cm="1">
        <f t="array" ref="D1160">_xlfn.IFS(C1160&lt;17,"Muito abaixo do peso",C1160&lt;=18.5,"Abaixo do peso",C1160&lt;=24.9,"Peso normal",C1160&lt;=29.9,"Sobrepeso",C1160&lt;=34.9,"Obesidade Grau 1",C1160&lt;=39.9,"Obesidade Grau 2",C1160&gt;39.9,"Obesidade Grau 3")</f>
        <v>Obesidade Grau 1</v>
      </c>
      <c r="E1160">
        <v>0</v>
      </c>
      <c r="F1160" t="s">
        <v>10</v>
      </c>
      <c r="G1160">
        <f>IF(Tabela1[[#This Row],[Fumante]]="Sim",1,0)</f>
        <v>0</v>
      </c>
      <c r="H1160" t="s">
        <v>14</v>
      </c>
      <c r="I1160" s="1">
        <v>245.97201000000001</v>
      </c>
    </row>
    <row r="1161" spans="1:9" x14ac:dyDescent="0.2">
      <c r="A1161">
        <v>32</v>
      </c>
      <c r="B1161" t="s">
        <v>7</v>
      </c>
      <c r="C1161" s="3">
        <v>41.1</v>
      </c>
      <c r="D1161" s="3" t="str" cm="1">
        <f t="array" ref="D1161">_xlfn.IFS(C1161&lt;17,"Muito abaixo do peso",C1161&lt;=18.5,"Abaixo do peso",C1161&lt;=24.9,"Peso normal",C1161&lt;=29.9,"Sobrepeso",C1161&lt;=34.9,"Obesidade Grau 1",C1161&lt;=39.9,"Obesidade Grau 2",C1161&gt;39.9,"Obesidade Grau 3")</f>
        <v>Obesidade Grau 3</v>
      </c>
      <c r="E1161">
        <v>0</v>
      </c>
      <c r="F1161" t="s">
        <v>10</v>
      </c>
      <c r="G1161">
        <f>IF(Tabela1[[#This Row],[Fumante]]="Sim",1,0)</f>
        <v>0</v>
      </c>
      <c r="H1161" t="s">
        <v>12</v>
      </c>
      <c r="I1161" s="1">
        <v>398.98410000000001</v>
      </c>
    </row>
    <row r="1162" spans="1:9" x14ac:dyDescent="0.2">
      <c r="A1162">
        <v>43</v>
      </c>
      <c r="B1162" t="s">
        <v>7</v>
      </c>
      <c r="C1162" s="3">
        <v>34.58</v>
      </c>
      <c r="D1162" s="3" t="str" cm="1">
        <f t="array" ref="D1162">_xlfn.IFS(C1162&lt;17,"Muito abaixo do peso",C1162&lt;=18.5,"Abaixo do peso",C1162&lt;=24.9,"Peso normal",C1162&lt;=29.9,"Sobrepeso",C1162&lt;=34.9,"Obesidade Grau 1",C1162&lt;=39.9,"Obesidade Grau 2",C1162&gt;39.9,"Obesidade Grau 3")</f>
        <v>Obesidade Grau 1</v>
      </c>
      <c r="E1162">
        <v>1</v>
      </c>
      <c r="F1162" t="s">
        <v>10</v>
      </c>
      <c r="G1162">
        <f>IF(Tabela1[[#This Row],[Fumante]]="Sim",1,0)</f>
        <v>0</v>
      </c>
      <c r="H1162" t="s">
        <v>13</v>
      </c>
      <c r="I1162" s="1">
        <v>772.72532000000001</v>
      </c>
    </row>
    <row r="1163" spans="1:9" x14ac:dyDescent="0.2">
      <c r="A1163">
        <v>34</v>
      </c>
      <c r="B1163" t="s">
        <v>8</v>
      </c>
      <c r="C1163" s="3">
        <v>42.13</v>
      </c>
      <c r="D1163" s="3" t="str" cm="1">
        <f t="array" ref="D1163">_xlfn.IFS(C1163&lt;17,"Muito abaixo do peso",C1163&lt;=18.5,"Abaixo do peso",C1163&lt;=24.9,"Peso normal",C1163&lt;=29.9,"Sobrepeso",C1163&lt;=34.9,"Obesidade Grau 1",C1163&lt;=39.9,"Obesidade Grau 2",C1163&gt;39.9,"Obesidade Grau 3")</f>
        <v>Obesidade Grau 3</v>
      </c>
      <c r="E1163">
        <v>2</v>
      </c>
      <c r="F1163" t="s">
        <v>10</v>
      </c>
      <c r="G1163">
        <f>IF(Tabela1[[#This Row],[Fumante]]="Sim",1,0)</f>
        <v>0</v>
      </c>
      <c r="H1163" t="s">
        <v>11</v>
      </c>
      <c r="I1163" s="1">
        <v>512.41886999999997</v>
      </c>
    </row>
    <row r="1164" spans="1:9" x14ac:dyDescent="0.2">
      <c r="A1164">
        <v>30</v>
      </c>
      <c r="B1164" t="s">
        <v>8</v>
      </c>
      <c r="C1164" s="3">
        <v>38.83</v>
      </c>
      <c r="D1164" s="3" t="str" cm="1">
        <f t="array" ref="D1164">_xlfn.IFS(C1164&lt;17,"Muito abaixo do peso",C1164&lt;=18.5,"Abaixo do peso",C1164&lt;=24.9,"Peso normal",C1164&lt;=29.9,"Sobrepeso",C1164&lt;=34.9,"Obesidade Grau 1",C1164&lt;=39.9,"Obesidade Grau 2",C1164&gt;39.9,"Obesidade Grau 3")</f>
        <v>Obesidade Grau 2</v>
      </c>
      <c r="E1164">
        <v>1</v>
      </c>
      <c r="F1164" t="s">
        <v>10</v>
      </c>
      <c r="G1164">
        <f>IF(Tabela1[[#This Row],[Fumante]]="Sim",1,0)</f>
        <v>0</v>
      </c>
      <c r="H1164" t="s">
        <v>11</v>
      </c>
      <c r="I1164" s="1">
        <v>1896.317192</v>
      </c>
    </row>
    <row r="1165" spans="1:9" x14ac:dyDescent="0.2">
      <c r="A1165">
        <v>18</v>
      </c>
      <c r="B1165" t="s">
        <v>7</v>
      </c>
      <c r="C1165" s="3">
        <v>28.215</v>
      </c>
      <c r="D1165" s="3" t="str" cm="1">
        <f t="array" ref="D1165">_xlfn.IFS(C1165&lt;17,"Muito abaixo do peso",C1165&lt;=18.5,"Abaixo do peso",C1165&lt;=24.9,"Peso normal",C1165&lt;=29.9,"Sobrepeso",C1165&lt;=34.9,"Obesidade Grau 1",C1165&lt;=39.9,"Obesidade Grau 2",C1165&gt;39.9,"Obesidade Grau 3")</f>
        <v>Sobrepeso</v>
      </c>
      <c r="E1165">
        <v>0</v>
      </c>
      <c r="F1165" t="s">
        <v>10</v>
      </c>
      <c r="G1165">
        <f>IF(Tabela1[[#This Row],[Fumante]]="Sim",1,0)</f>
        <v>0</v>
      </c>
      <c r="H1165" t="s">
        <v>14</v>
      </c>
      <c r="I1165" s="1">
        <v>220.08308499999998</v>
      </c>
    </row>
    <row r="1166" spans="1:9" x14ac:dyDescent="0.2">
      <c r="A1166">
        <v>41</v>
      </c>
      <c r="B1166" t="s">
        <v>7</v>
      </c>
      <c r="C1166" s="3">
        <v>28.31</v>
      </c>
      <c r="D1166" s="3" t="str" cm="1">
        <f t="array" ref="D1166">_xlfn.IFS(C1166&lt;17,"Muito abaixo do peso",C1166&lt;=18.5,"Abaixo do peso",C1166&lt;=24.9,"Peso normal",C1166&lt;=29.9,"Sobrepeso",C1166&lt;=34.9,"Obesidade Grau 1",C1166&lt;=39.9,"Obesidade Grau 2",C1166&gt;39.9,"Obesidade Grau 3")</f>
        <v>Sobrepeso</v>
      </c>
      <c r="E1166">
        <v>1</v>
      </c>
      <c r="F1166" t="s">
        <v>10</v>
      </c>
      <c r="G1166">
        <f>IF(Tabela1[[#This Row],[Fumante]]="Sim",1,0)</f>
        <v>0</v>
      </c>
      <c r="H1166" t="s">
        <v>13</v>
      </c>
      <c r="I1166" s="1">
        <v>715.35538999999994</v>
      </c>
    </row>
    <row r="1167" spans="1:9" x14ac:dyDescent="0.2">
      <c r="A1167">
        <v>35</v>
      </c>
      <c r="B1167" t="s">
        <v>7</v>
      </c>
      <c r="C1167" s="3">
        <v>26.125</v>
      </c>
      <c r="D1167" s="3" t="str" cm="1">
        <f t="array" ref="D1167">_xlfn.IFS(C1167&lt;17,"Muito abaixo do peso",C1167&lt;=18.5,"Abaixo do peso",C1167&lt;=24.9,"Peso normal",C1167&lt;=29.9,"Sobrepeso",C1167&lt;=34.9,"Obesidade Grau 1",C1167&lt;=39.9,"Obesidade Grau 2",C1167&gt;39.9,"Obesidade Grau 3")</f>
        <v>Sobrepeso</v>
      </c>
      <c r="E1167">
        <v>0</v>
      </c>
      <c r="F1167" t="s">
        <v>10</v>
      </c>
      <c r="G1167">
        <f>IF(Tabela1[[#This Row],[Fumante]]="Sim",1,0)</f>
        <v>0</v>
      </c>
      <c r="H1167" t="s">
        <v>14</v>
      </c>
      <c r="I1167" s="1">
        <v>522.79887500000007</v>
      </c>
    </row>
    <row r="1168" spans="1:9" x14ac:dyDescent="0.2">
      <c r="A1168">
        <v>57</v>
      </c>
      <c r="B1168" t="s">
        <v>8</v>
      </c>
      <c r="C1168" s="3">
        <v>40.369999999999997</v>
      </c>
      <c r="D1168" s="3" t="str" cm="1">
        <f t="array" ref="D1168">_xlfn.IFS(C1168&lt;17,"Muito abaixo do peso",C1168&lt;=18.5,"Abaixo do peso",C1168&lt;=24.9,"Peso normal",C1168&lt;=29.9,"Sobrepeso",C1168&lt;=34.9,"Obesidade Grau 1",C1168&lt;=39.9,"Obesidade Grau 2",C1168&gt;39.9,"Obesidade Grau 3")</f>
        <v>Obesidade Grau 3</v>
      </c>
      <c r="E1168">
        <v>0</v>
      </c>
      <c r="F1168" t="s">
        <v>10</v>
      </c>
      <c r="G1168">
        <f>IF(Tabela1[[#This Row],[Fumante]]="Sim",1,0)</f>
        <v>0</v>
      </c>
      <c r="H1168" t="s">
        <v>11</v>
      </c>
      <c r="I1168" s="1">
        <v>1098.2501299999999</v>
      </c>
    </row>
    <row r="1169" spans="1:9" x14ac:dyDescent="0.2">
      <c r="A1169">
        <v>29</v>
      </c>
      <c r="B1169" t="s">
        <v>7</v>
      </c>
      <c r="C1169" s="3">
        <v>24.6</v>
      </c>
      <c r="D1169" s="3" t="str" cm="1">
        <f t="array" ref="D1169">_xlfn.IFS(C1169&lt;17,"Muito abaixo do peso",C1169&lt;=18.5,"Abaixo do peso",C1169&lt;=24.9,"Peso normal",C1169&lt;=29.9,"Sobrepeso",C1169&lt;=34.9,"Obesidade Grau 1",C1169&lt;=39.9,"Obesidade Grau 2",C1169&gt;39.9,"Obesidade Grau 3")</f>
        <v>Peso normal</v>
      </c>
      <c r="E1169">
        <v>2</v>
      </c>
      <c r="F1169" t="s">
        <v>10</v>
      </c>
      <c r="G1169">
        <f>IF(Tabela1[[#This Row],[Fumante]]="Sim",1,0)</f>
        <v>0</v>
      </c>
      <c r="H1169" t="s">
        <v>12</v>
      </c>
      <c r="I1169" s="1">
        <v>452.9477</v>
      </c>
    </row>
    <row r="1170" spans="1:9" x14ac:dyDescent="0.2">
      <c r="A1170">
        <v>32</v>
      </c>
      <c r="B1170" t="s">
        <v>8</v>
      </c>
      <c r="C1170" s="3">
        <v>35.200000000000003</v>
      </c>
      <c r="D1170" s="3" t="str" cm="1">
        <f t="array" ref="D1170">_xlfn.IFS(C1170&lt;17,"Muito abaixo do peso",C1170&lt;=18.5,"Abaixo do peso",C1170&lt;=24.9,"Peso normal",C1170&lt;=29.9,"Sobrepeso",C1170&lt;=34.9,"Obesidade Grau 1",C1170&lt;=39.9,"Obesidade Grau 2",C1170&gt;39.9,"Obesidade Grau 3")</f>
        <v>Obesidade Grau 2</v>
      </c>
      <c r="E1170">
        <v>2</v>
      </c>
      <c r="F1170" t="s">
        <v>10</v>
      </c>
      <c r="G1170">
        <f>IF(Tabela1[[#This Row],[Fumante]]="Sim",1,0)</f>
        <v>0</v>
      </c>
      <c r="H1170" t="s">
        <v>12</v>
      </c>
      <c r="I1170" s="1">
        <v>467.06400000000002</v>
      </c>
    </row>
    <row r="1171" spans="1:9" x14ac:dyDescent="0.2">
      <c r="A1171">
        <v>37</v>
      </c>
      <c r="B1171" t="s">
        <v>7</v>
      </c>
      <c r="C1171" s="3">
        <v>34.104999999999997</v>
      </c>
      <c r="D1171" s="3" t="str" cm="1">
        <f t="array" ref="D1171">_xlfn.IFS(C1171&lt;17,"Muito abaixo do peso",C1171&lt;=18.5,"Abaixo do peso",C1171&lt;=24.9,"Peso normal",C1171&lt;=29.9,"Sobrepeso",C1171&lt;=34.9,"Obesidade Grau 1",C1171&lt;=39.9,"Obesidade Grau 2",C1171&gt;39.9,"Obesidade Grau 3")</f>
        <v>Obesidade Grau 1</v>
      </c>
      <c r="E1171">
        <v>1</v>
      </c>
      <c r="F1171" t="s">
        <v>10</v>
      </c>
      <c r="G1171">
        <f>IF(Tabela1[[#This Row],[Fumante]]="Sim",1,0)</f>
        <v>0</v>
      </c>
      <c r="H1171" t="s">
        <v>13</v>
      </c>
      <c r="I1171" s="1">
        <v>611.23529500000006</v>
      </c>
    </row>
    <row r="1172" spans="1:9" x14ac:dyDescent="0.2">
      <c r="A1172">
        <v>18</v>
      </c>
      <c r="B1172" t="s">
        <v>8</v>
      </c>
      <c r="C1172" s="3">
        <v>27.36</v>
      </c>
      <c r="D1172" s="3" t="str" cm="1">
        <f t="array" ref="D1172">_xlfn.IFS(C1172&lt;17,"Muito abaixo do peso",C1172&lt;=18.5,"Abaixo do peso",C1172&lt;=24.9,"Peso normal",C1172&lt;=29.9,"Sobrepeso",C1172&lt;=34.9,"Obesidade Grau 1",C1172&lt;=39.9,"Obesidade Grau 2",C1172&gt;39.9,"Obesidade Grau 3")</f>
        <v>Sobrepeso</v>
      </c>
      <c r="E1172">
        <v>1</v>
      </c>
      <c r="F1172" t="s">
        <v>9</v>
      </c>
      <c r="G1172">
        <f>IF(Tabela1[[#This Row],[Fumante]]="Sim",1,0)</f>
        <v>1</v>
      </c>
      <c r="H1172" t="s">
        <v>14</v>
      </c>
      <c r="I1172" s="1">
        <v>1717.8682400000002</v>
      </c>
    </row>
    <row r="1173" spans="1:9" x14ac:dyDescent="0.2">
      <c r="A1173">
        <v>43</v>
      </c>
      <c r="B1173" t="s">
        <v>7</v>
      </c>
      <c r="C1173" s="3">
        <v>26.7</v>
      </c>
      <c r="D1173" s="3" t="str" cm="1">
        <f t="array" ref="D1173">_xlfn.IFS(C1173&lt;17,"Muito abaixo do peso",C1173&lt;=18.5,"Abaixo do peso",C1173&lt;=24.9,"Peso normal",C1173&lt;=29.9,"Sobrepeso",C1173&lt;=34.9,"Obesidade Grau 1",C1173&lt;=39.9,"Obesidade Grau 2",C1173&gt;39.9,"Obesidade Grau 3")</f>
        <v>Sobrepeso</v>
      </c>
      <c r="E1173">
        <v>2</v>
      </c>
      <c r="F1173" t="s">
        <v>9</v>
      </c>
      <c r="G1173">
        <f>IF(Tabela1[[#This Row],[Fumante]]="Sim",1,0)</f>
        <v>1</v>
      </c>
      <c r="H1173" t="s">
        <v>12</v>
      </c>
      <c r="I1173" s="1">
        <v>2247.8599999999997</v>
      </c>
    </row>
    <row r="1174" spans="1:9" x14ac:dyDescent="0.2">
      <c r="A1174">
        <v>56</v>
      </c>
      <c r="B1174" t="s">
        <v>7</v>
      </c>
      <c r="C1174" s="3">
        <v>41.91</v>
      </c>
      <c r="D1174" s="3" t="str" cm="1">
        <f t="array" ref="D1174">_xlfn.IFS(C1174&lt;17,"Muito abaixo do peso",C1174&lt;=18.5,"Abaixo do peso",C1174&lt;=24.9,"Peso normal",C1174&lt;=29.9,"Sobrepeso",C1174&lt;=34.9,"Obesidade Grau 1",C1174&lt;=39.9,"Obesidade Grau 2",C1174&gt;39.9,"Obesidade Grau 3")</f>
        <v>Obesidade Grau 3</v>
      </c>
      <c r="E1174">
        <v>0</v>
      </c>
      <c r="F1174" t="s">
        <v>10</v>
      </c>
      <c r="G1174">
        <f>IF(Tabela1[[#This Row],[Fumante]]="Sim",1,0)</f>
        <v>0</v>
      </c>
      <c r="H1174" t="s">
        <v>11</v>
      </c>
      <c r="I1174" s="1">
        <v>1109.36229</v>
      </c>
    </row>
    <row r="1175" spans="1:9" x14ac:dyDescent="0.2">
      <c r="A1175">
        <v>38</v>
      </c>
      <c r="B1175" t="s">
        <v>8</v>
      </c>
      <c r="C1175" s="3">
        <v>29.26</v>
      </c>
      <c r="D1175" s="3" t="str" cm="1">
        <f t="array" ref="D1175">_xlfn.IFS(C1175&lt;17,"Muito abaixo do peso",C1175&lt;=18.5,"Abaixo do peso",C1175&lt;=24.9,"Peso normal",C1175&lt;=29.9,"Sobrepeso",C1175&lt;=34.9,"Obesidade Grau 1",C1175&lt;=39.9,"Obesidade Grau 2",C1175&gt;39.9,"Obesidade Grau 3")</f>
        <v>Sobrepeso</v>
      </c>
      <c r="E1175">
        <v>2</v>
      </c>
      <c r="F1175" t="s">
        <v>10</v>
      </c>
      <c r="G1175">
        <f>IF(Tabela1[[#This Row],[Fumante]]="Sim",1,0)</f>
        <v>0</v>
      </c>
      <c r="H1175" t="s">
        <v>13</v>
      </c>
      <c r="I1175" s="1">
        <v>645.78433999999993</v>
      </c>
    </row>
    <row r="1176" spans="1:9" x14ac:dyDescent="0.2">
      <c r="A1176">
        <v>29</v>
      </c>
      <c r="B1176" t="s">
        <v>8</v>
      </c>
      <c r="C1176" s="3">
        <v>32.11</v>
      </c>
      <c r="D1176" s="3" t="str" cm="1">
        <f t="array" ref="D1176">_xlfn.IFS(C1176&lt;17,"Muito abaixo do peso",C1176&lt;=18.5,"Abaixo do peso",C1176&lt;=24.9,"Peso normal",C1176&lt;=29.9,"Sobrepeso",C1176&lt;=34.9,"Obesidade Grau 1",C1176&lt;=39.9,"Obesidade Grau 2",C1176&gt;39.9,"Obesidade Grau 3")</f>
        <v>Obesidade Grau 1</v>
      </c>
      <c r="E1176">
        <v>2</v>
      </c>
      <c r="F1176" t="s">
        <v>10</v>
      </c>
      <c r="G1176">
        <f>IF(Tabela1[[#This Row],[Fumante]]="Sim",1,0)</f>
        <v>0</v>
      </c>
      <c r="H1176" t="s">
        <v>13</v>
      </c>
      <c r="I1176" s="1">
        <v>443.39159000000001</v>
      </c>
    </row>
    <row r="1177" spans="1:9" x14ac:dyDescent="0.2">
      <c r="A1177">
        <v>22</v>
      </c>
      <c r="B1177" t="s">
        <v>7</v>
      </c>
      <c r="C1177" s="3">
        <v>27.1</v>
      </c>
      <c r="D1177" s="3" t="str" cm="1">
        <f t="array" ref="D1177">_xlfn.IFS(C1177&lt;17,"Muito abaixo do peso",C1177&lt;=18.5,"Abaixo do peso",C1177&lt;=24.9,"Peso normal",C1177&lt;=29.9,"Sobrepeso",C1177&lt;=34.9,"Obesidade Grau 1",C1177&lt;=39.9,"Obesidade Grau 2",C1177&gt;39.9,"Obesidade Grau 3")</f>
        <v>Sobrepeso</v>
      </c>
      <c r="E1177">
        <v>0</v>
      </c>
      <c r="F1177" t="s">
        <v>10</v>
      </c>
      <c r="G1177">
        <f>IF(Tabela1[[#This Row],[Fumante]]="Sim",1,0)</f>
        <v>0</v>
      </c>
      <c r="H1177" t="s">
        <v>12</v>
      </c>
      <c r="I1177" s="1">
        <v>215.43609999999998</v>
      </c>
    </row>
    <row r="1178" spans="1:9" x14ac:dyDescent="0.2">
      <c r="A1178">
        <v>52</v>
      </c>
      <c r="B1178" t="s">
        <v>7</v>
      </c>
      <c r="C1178" s="3">
        <v>24.13</v>
      </c>
      <c r="D1178" s="3" t="str" cm="1">
        <f t="array" ref="D1178">_xlfn.IFS(C1178&lt;17,"Muito abaixo do peso",C1178&lt;=18.5,"Abaixo do peso",C1178&lt;=24.9,"Peso normal",C1178&lt;=29.9,"Sobrepeso",C1178&lt;=34.9,"Obesidade Grau 1",C1178&lt;=39.9,"Obesidade Grau 2",C1178&gt;39.9,"Obesidade Grau 3")</f>
        <v>Peso normal</v>
      </c>
      <c r="E1178">
        <v>1</v>
      </c>
      <c r="F1178" t="s">
        <v>9</v>
      </c>
      <c r="G1178">
        <f>IF(Tabela1[[#This Row],[Fumante]]="Sim",1,0)</f>
        <v>1</v>
      </c>
      <c r="H1178" t="s">
        <v>13</v>
      </c>
      <c r="I1178" s="1">
        <v>2388.7662700000001</v>
      </c>
    </row>
    <row r="1179" spans="1:9" x14ac:dyDescent="0.2">
      <c r="A1179">
        <v>40</v>
      </c>
      <c r="B1179" t="s">
        <v>7</v>
      </c>
      <c r="C1179" s="3">
        <v>27.4</v>
      </c>
      <c r="D1179" s="3" t="str" cm="1">
        <f t="array" ref="D1179">_xlfn.IFS(C1179&lt;17,"Muito abaixo do peso",C1179&lt;=18.5,"Abaixo do peso",C1179&lt;=24.9,"Peso normal",C1179&lt;=29.9,"Sobrepeso",C1179&lt;=34.9,"Obesidade Grau 1",C1179&lt;=39.9,"Obesidade Grau 2",C1179&gt;39.9,"Obesidade Grau 3")</f>
        <v>Sobrepeso</v>
      </c>
      <c r="E1179">
        <v>1</v>
      </c>
      <c r="F1179" t="s">
        <v>10</v>
      </c>
      <c r="G1179">
        <f>IF(Tabela1[[#This Row],[Fumante]]="Sim",1,0)</f>
        <v>0</v>
      </c>
      <c r="H1179" t="s">
        <v>12</v>
      </c>
      <c r="I1179" s="1">
        <v>649.68860000000006</v>
      </c>
    </row>
    <row r="1180" spans="1:9" x14ac:dyDescent="0.2">
      <c r="A1180">
        <v>23</v>
      </c>
      <c r="B1180" t="s">
        <v>7</v>
      </c>
      <c r="C1180" s="3">
        <v>34.865000000000002</v>
      </c>
      <c r="D1180" s="3" t="str" cm="1">
        <f t="array" ref="D1180">_xlfn.IFS(C1180&lt;17,"Muito abaixo do peso",C1180&lt;=18.5,"Abaixo do peso",C1180&lt;=24.9,"Peso normal",C1180&lt;=29.9,"Sobrepeso",C1180&lt;=34.9,"Obesidade Grau 1",C1180&lt;=39.9,"Obesidade Grau 2",C1180&gt;39.9,"Obesidade Grau 3")</f>
        <v>Obesidade Grau 1</v>
      </c>
      <c r="E1180">
        <v>0</v>
      </c>
      <c r="F1180" t="s">
        <v>10</v>
      </c>
      <c r="G1180">
        <f>IF(Tabela1[[#This Row],[Fumante]]="Sim",1,0)</f>
        <v>0</v>
      </c>
      <c r="H1180" t="s">
        <v>14</v>
      </c>
      <c r="I1180" s="1">
        <v>289.94893500000001</v>
      </c>
    </row>
    <row r="1181" spans="1:9" x14ac:dyDescent="0.2">
      <c r="A1181">
        <v>31</v>
      </c>
      <c r="B1181" t="s">
        <v>8</v>
      </c>
      <c r="C1181" s="3">
        <v>29.81</v>
      </c>
      <c r="D1181" s="3" t="str" cm="1">
        <f t="array" ref="D1181">_xlfn.IFS(C1181&lt;17,"Muito abaixo do peso",C1181&lt;=18.5,"Abaixo do peso",C1181&lt;=24.9,"Peso normal",C1181&lt;=29.9,"Sobrepeso",C1181&lt;=34.9,"Obesidade Grau 1",C1181&lt;=39.9,"Obesidade Grau 2",C1181&gt;39.9,"Obesidade Grau 3")</f>
        <v>Sobrepeso</v>
      </c>
      <c r="E1181">
        <v>0</v>
      </c>
      <c r="F1181" t="s">
        <v>9</v>
      </c>
      <c r="G1181">
        <f>IF(Tabela1[[#This Row],[Fumante]]="Sim",1,0)</f>
        <v>1</v>
      </c>
      <c r="H1181" t="s">
        <v>11</v>
      </c>
      <c r="I1181" s="1">
        <v>1935.0368900000001</v>
      </c>
    </row>
    <row r="1182" spans="1:9" x14ac:dyDescent="0.2">
      <c r="A1182">
        <v>42</v>
      </c>
      <c r="B1182" t="s">
        <v>7</v>
      </c>
      <c r="C1182" s="3">
        <v>41.325000000000003</v>
      </c>
      <c r="D1182" s="3" t="str" cm="1">
        <f t="array" ref="D1182">_xlfn.IFS(C1182&lt;17,"Muito abaixo do peso",C1182&lt;=18.5,"Abaixo do peso",C1182&lt;=24.9,"Peso normal",C1182&lt;=29.9,"Sobrepeso",C1182&lt;=34.9,"Obesidade Grau 1",C1182&lt;=39.9,"Obesidade Grau 2",C1182&gt;39.9,"Obesidade Grau 3")</f>
        <v>Obesidade Grau 3</v>
      </c>
      <c r="E1182">
        <v>1</v>
      </c>
      <c r="F1182" t="s">
        <v>10</v>
      </c>
      <c r="G1182">
        <f>IF(Tabela1[[#This Row],[Fumante]]="Sim",1,0)</f>
        <v>0</v>
      </c>
      <c r="H1182" t="s">
        <v>14</v>
      </c>
      <c r="I1182" s="1">
        <v>765.07737500000007</v>
      </c>
    </row>
    <row r="1183" spans="1:9" x14ac:dyDescent="0.2">
      <c r="A1183">
        <v>24</v>
      </c>
      <c r="B1183" t="s">
        <v>7</v>
      </c>
      <c r="C1183" s="3">
        <v>29.925000000000001</v>
      </c>
      <c r="D1183" s="3" t="str" cm="1">
        <f t="array" ref="D1183">_xlfn.IFS(C1183&lt;17,"Muito abaixo do peso",C1183&lt;=18.5,"Abaixo do peso",C1183&lt;=24.9,"Peso normal",C1183&lt;=29.9,"Sobrepeso",C1183&lt;=34.9,"Obesidade Grau 1",C1183&lt;=39.9,"Obesidade Grau 2",C1183&gt;39.9,"Obesidade Grau 3")</f>
        <v>Obesidade Grau 1</v>
      </c>
      <c r="E1183">
        <v>0</v>
      </c>
      <c r="F1183" t="s">
        <v>10</v>
      </c>
      <c r="G1183">
        <f>IF(Tabela1[[#This Row],[Fumante]]="Sim",1,0)</f>
        <v>0</v>
      </c>
      <c r="H1183" t="s">
        <v>13</v>
      </c>
      <c r="I1183" s="1">
        <v>285.068375</v>
      </c>
    </row>
    <row r="1184" spans="1:9" x14ac:dyDescent="0.2">
      <c r="A1184">
        <v>25</v>
      </c>
      <c r="B1184" t="s">
        <v>7</v>
      </c>
      <c r="C1184" s="3">
        <v>30.3</v>
      </c>
      <c r="D1184" s="3" t="str" cm="1">
        <f t="array" ref="D1184">_xlfn.IFS(C1184&lt;17,"Muito abaixo do peso",C1184&lt;=18.5,"Abaixo do peso",C1184&lt;=24.9,"Peso normal",C1184&lt;=29.9,"Sobrepeso",C1184&lt;=34.9,"Obesidade Grau 1",C1184&lt;=39.9,"Obesidade Grau 2",C1184&gt;39.9,"Obesidade Grau 3")</f>
        <v>Obesidade Grau 1</v>
      </c>
      <c r="E1184">
        <v>0</v>
      </c>
      <c r="F1184" t="s">
        <v>10</v>
      </c>
      <c r="G1184">
        <f>IF(Tabela1[[#This Row],[Fumante]]="Sim",1,0)</f>
        <v>0</v>
      </c>
      <c r="H1184" t="s">
        <v>12</v>
      </c>
      <c r="I1184" s="1">
        <v>263.29920000000004</v>
      </c>
    </row>
    <row r="1185" spans="1:9" x14ac:dyDescent="0.2">
      <c r="A1185">
        <v>48</v>
      </c>
      <c r="B1185" t="s">
        <v>7</v>
      </c>
      <c r="C1185" s="3">
        <v>27.36</v>
      </c>
      <c r="D1185" s="3" t="str" cm="1">
        <f t="array" ref="D1185">_xlfn.IFS(C1185&lt;17,"Muito abaixo do peso",C1185&lt;=18.5,"Abaixo do peso",C1185&lt;=24.9,"Peso normal",C1185&lt;=29.9,"Sobrepeso",C1185&lt;=34.9,"Obesidade Grau 1",C1185&lt;=39.9,"Obesidade Grau 2",C1185&gt;39.9,"Obesidade Grau 3")</f>
        <v>Sobrepeso</v>
      </c>
      <c r="E1185">
        <v>1</v>
      </c>
      <c r="F1185" t="s">
        <v>10</v>
      </c>
      <c r="G1185">
        <f>IF(Tabela1[[#This Row],[Fumante]]="Sim",1,0)</f>
        <v>0</v>
      </c>
      <c r="H1185" t="s">
        <v>14</v>
      </c>
      <c r="I1185" s="1">
        <v>944.73824000000002</v>
      </c>
    </row>
    <row r="1186" spans="1:9" x14ac:dyDescent="0.2">
      <c r="A1186">
        <v>23</v>
      </c>
      <c r="B1186" t="s">
        <v>7</v>
      </c>
      <c r="C1186" s="3">
        <v>28.49</v>
      </c>
      <c r="D1186" s="3" t="str" cm="1">
        <f t="array" ref="D1186">_xlfn.IFS(C1186&lt;17,"Muito abaixo do peso",C1186&lt;=18.5,"Abaixo do peso",C1186&lt;=24.9,"Peso normal",C1186&lt;=29.9,"Sobrepeso",C1186&lt;=34.9,"Obesidade Grau 1",C1186&lt;=39.9,"Obesidade Grau 2",C1186&gt;39.9,"Obesidade Grau 3")</f>
        <v>Sobrepeso</v>
      </c>
      <c r="E1186">
        <v>1</v>
      </c>
      <c r="F1186" t="s">
        <v>9</v>
      </c>
      <c r="G1186">
        <f>IF(Tabela1[[#This Row],[Fumante]]="Sim",1,0)</f>
        <v>1</v>
      </c>
      <c r="H1186" t="s">
        <v>11</v>
      </c>
      <c r="I1186" s="1">
        <v>1832.8238099999999</v>
      </c>
    </row>
    <row r="1187" spans="1:9" x14ac:dyDescent="0.2">
      <c r="A1187">
        <v>45</v>
      </c>
      <c r="B1187" t="s">
        <v>8</v>
      </c>
      <c r="C1187" s="3">
        <v>23.56</v>
      </c>
      <c r="D1187" s="3" t="str" cm="1">
        <f t="array" ref="D1187">_xlfn.IFS(C1187&lt;17,"Muito abaixo do peso",C1187&lt;=18.5,"Abaixo do peso",C1187&lt;=24.9,"Peso normal",C1187&lt;=29.9,"Sobrepeso",C1187&lt;=34.9,"Obesidade Grau 1",C1187&lt;=39.9,"Obesidade Grau 2",C1187&gt;39.9,"Obesidade Grau 3")</f>
        <v>Peso normal</v>
      </c>
      <c r="E1187">
        <v>2</v>
      </c>
      <c r="F1187" t="s">
        <v>10</v>
      </c>
      <c r="G1187">
        <f>IF(Tabela1[[#This Row],[Fumante]]="Sim",1,0)</f>
        <v>0</v>
      </c>
      <c r="H1187" t="s">
        <v>14</v>
      </c>
      <c r="I1187" s="1">
        <v>860.38233999999989</v>
      </c>
    </row>
    <row r="1188" spans="1:9" x14ac:dyDescent="0.2">
      <c r="A1188">
        <v>20</v>
      </c>
      <c r="B1188" t="s">
        <v>8</v>
      </c>
      <c r="C1188" s="3">
        <v>35.625</v>
      </c>
      <c r="D1188" s="3" t="str" cm="1">
        <f t="array" ref="D1188">_xlfn.IFS(C1188&lt;17,"Muito abaixo do peso",C1188&lt;=18.5,"Abaixo do peso",C1188&lt;=24.9,"Peso normal",C1188&lt;=29.9,"Sobrepeso",C1188&lt;=34.9,"Obesidade Grau 1",C1188&lt;=39.9,"Obesidade Grau 2",C1188&gt;39.9,"Obesidade Grau 3")</f>
        <v>Obesidade Grau 2</v>
      </c>
      <c r="E1188">
        <v>3</v>
      </c>
      <c r="F1188" t="s">
        <v>9</v>
      </c>
      <c r="G1188">
        <f>IF(Tabela1[[#This Row],[Fumante]]="Sim",1,0)</f>
        <v>1</v>
      </c>
      <c r="H1188" t="s">
        <v>13</v>
      </c>
      <c r="I1188" s="1">
        <v>3746.5343750000002</v>
      </c>
    </row>
    <row r="1189" spans="1:9" x14ac:dyDescent="0.2">
      <c r="A1189">
        <v>62</v>
      </c>
      <c r="B1189" t="s">
        <v>7</v>
      </c>
      <c r="C1189" s="3">
        <v>32.68</v>
      </c>
      <c r="D1189" s="3" t="str" cm="1">
        <f t="array" ref="D1189">_xlfn.IFS(C1189&lt;17,"Muito abaixo do peso",C1189&lt;=18.5,"Abaixo do peso",C1189&lt;=24.9,"Peso normal",C1189&lt;=29.9,"Sobrepeso",C1189&lt;=34.9,"Obesidade Grau 1",C1189&lt;=39.9,"Obesidade Grau 2",C1189&gt;39.9,"Obesidade Grau 3")</f>
        <v>Obesidade Grau 1</v>
      </c>
      <c r="E1189">
        <v>0</v>
      </c>
      <c r="F1189" t="s">
        <v>10</v>
      </c>
      <c r="G1189">
        <f>IF(Tabela1[[#This Row],[Fumante]]="Sim",1,0)</f>
        <v>0</v>
      </c>
      <c r="H1189" t="s">
        <v>13</v>
      </c>
      <c r="I1189" s="1">
        <v>1384.47972</v>
      </c>
    </row>
    <row r="1190" spans="1:9" x14ac:dyDescent="0.2">
      <c r="A1190">
        <v>43</v>
      </c>
      <c r="B1190" t="s">
        <v>7</v>
      </c>
      <c r="C1190" s="3">
        <v>25.27</v>
      </c>
      <c r="D1190" s="3" t="str" cm="1">
        <f t="array" ref="D1190">_xlfn.IFS(C1190&lt;17,"Muito abaixo do peso",C1190&lt;=18.5,"Abaixo do peso",C1190&lt;=24.9,"Peso normal",C1190&lt;=29.9,"Sobrepeso",C1190&lt;=34.9,"Obesidade Grau 1",C1190&lt;=39.9,"Obesidade Grau 2",C1190&gt;39.9,"Obesidade Grau 3")</f>
        <v>Sobrepeso</v>
      </c>
      <c r="E1190">
        <v>1</v>
      </c>
      <c r="F1190" t="s">
        <v>9</v>
      </c>
      <c r="G1190">
        <f>IF(Tabela1[[#This Row],[Fumante]]="Sim",1,0)</f>
        <v>1</v>
      </c>
      <c r="H1190" t="s">
        <v>14</v>
      </c>
      <c r="I1190" s="1">
        <v>2177.1342300000001</v>
      </c>
    </row>
    <row r="1191" spans="1:9" x14ac:dyDescent="0.2">
      <c r="A1191">
        <v>23</v>
      </c>
      <c r="B1191" t="s">
        <v>7</v>
      </c>
      <c r="C1191" s="3">
        <v>28</v>
      </c>
      <c r="D1191" s="3" t="str" cm="1">
        <f t="array" ref="D1191">_xlfn.IFS(C1191&lt;17,"Muito abaixo do peso",C1191&lt;=18.5,"Abaixo do peso",C1191&lt;=24.9,"Peso normal",C1191&lt;=29.9,"Sobrepeso",C1191&lt;=34.9,"Obesidade Grau 1",C1191&lt;=39.9,"Obesidade Grau 2",C1191&gt;39.9,"Obesidade Grau 3")</f>
        <v>Sobrepeso</v>
      </c>
      <c r="E1191">
        <v>0</v>
      </c>
      <c r="F1191" t="s">
        <v>10</v>
      </c>
      <c r="G1191">
        <f>IF(Tabela1[[#This Row],[Fumante]]="Sim",1,0)</f>
        <v>0</v>
      </c>
      <c r="H1191" t="s">
        <v>12</v>
      </c>
      <c r="I1191" s="1">
        <v>1312.667745</v>
      </c>
    </row>
    <row r="1192" spans="1:9" x14ac:dyDescent="0.2">
      <c r="A1192">
        <v>31</v>
      </c>
      <c r="B1192" t="s">
        <v>7</v>
      </c>
      <c r="C1192" s="3">
        <v>32.774999999999999</v>
      </c>
      <c r="D1192" s="3" t="str" cm="1">
        <f t="array" ref="D1192">_xlfn.IFS(C1192&lt;17,"Muito abaixo do peso",C1192&lt;=18.5,"Abaixo do peso",C1192&lt;=24.9,"Peso normal",C1192&lt;=29.9,"Sobrepeso",C1192&lt;=34.9,"Obesidade Grau 1",C1192&lt;=39.9,"Obesidade Grau 2",C1192&gt;39.9,"Obesidade Grau 3")</f>
        <v>Obesidade Grau 1</v>
      </c>
      <c r="E1192">
        <v>2</v>
      </c>
      <c r="F1192" t="s">
        <v>10</v>
      </c>
      <c r="G1192">
        <f>IF(Tabela1[[#This Row],[Fumante]]="Sim",1,0)</f>
        <v>0</v>
      </c>
      <c r="H1192" t="s">
        <v>13</v>
      </c>
      <c r="I1192" s="1">
        <v>532.74002499999995</v>
      </c>
    </row>
    <row r="1193" spans="1:9" x14ac:dyDescent="0.2">
      <c r="A1193">
        <v>41</v>
      </c>
      <c r="B1193" t="s">
        <v>7</v>
      </c>
      <c r="C1193" s="3">
        <v>21.754999999999999</v>
      </c>
      <c r="D1193" s="3" t="str" cm="1">
        <f t="array" ref="D1193">_xlfn.IFS(C1193&lt;17,"Muito abaixo do peso",C1193&lt;=18.5,"Abaixo do peso",C1193&lt;=24.9,"Peso normal",C1193&lt;=29.9,"Sobrepeso",C1193&lt;=34.9,"Obesidade Grau 1",C1193&lt;=39.9,"Obesidade Grau 2",C1193&gt;39.9,"Obesidade Grau 3")</f>
        <v>Peso normal</v>
      </c>
      <c r="E1193">
        <v>1</v>
      </c>
      <c r="F1193" t="s">
        <v>10</v>
      </c>
      <c r="G1193">
        <f>IF(Tabela1[[#This Row],[Fumante]]="Sim",1,0)</f>
        <v>0</v>
      </c>
      <c r="H1193" t="s">
        <v>14</v>
      </c>
      <c r="I1193" s="1">
        <v>1372.547184</v>
      </c>
    </row>
    <row r="1194" spans="1:9" x14ac:dyDescent="0.2">
      <c r="A1194">
        <v>58</v>
      </c>
      <c r="B1194" t="s">
        <v>7</v>
      </c>
      <c r="C1194" s="3">
        <v>32.395000000000003</v>
      </c>
      <c r="D1194" s="3" t="str" cm="1">
        <f t="array" ref="D1194">_xlfn.IFS(C1194&lt;17,"Muito abaixo do peso",C1194&lt;=18.5,"Abaixo do peso",C1194&lt;=24.9,"Peso normal",C1194&lt;=29.9,"Sobrepeso",C1194&lt;=34.9,"Obesidade Grau 1",C1194&lt;=39.9,"Obesidade Grau 2",C1194&gt;39.9,"Obesidade Grau 3")</f>
        <v>Obesidade Grau 1</v>
      </c>
      <c r="E1194">
        <v>1</v>
      </c>
      <c r="F1194" t="s">
        <v>10</v>
      </c>
      <c r="G1194">
        <f>IF(Tabela1[[#This Row],[Fumante]]="Sim",1,0)</f>
        <v>0</v>
      </c>
      <c r="H1194" t="s">
        <v>14</v>
      </c>
      <c r="I1194" s="1">
        <v>1301.916105</v>
      </c>
    </row>
    <row r="1195" spans="1:9" x14ac:dyDescent="0.2">
      <c r="A1195">
        <v>48</v>
      </c>
      <c r="B1195" t="s">
        <v>7</v>
      </c>
      <c r="C1195" s="3">
        <v>36.575000000000003</v>
      </c>
      <c r="D1195" s="3" t="str" cm="1">
        <f t="array" ref="D1195">_xlfn.IFS(C1195&lt;17,"Muito abaixo do peso",C1195&lt;=18.5,"Abaixo do peso",C1195&lt;=24.9,"Peso normal",C1195&lt;=29.9,"Sobrepeso",C1195&lt;=34.9,"Obesidade Grau 1",C1195&lt;=39.9,"Obesidade Grau 2",C1195&gt;39.9,"Obesidade Grau 3")</f>
        <v>Obesidade Grau 2</v>
      </c>
      <c r="E1195">
        <v>0</v>
      </c>
      <c r="F1195" t="s">
        <v>10</v>
      </c>
      <c r="G1195">
        <f>IF(Tabela1[[#This Row],[Fumante]]="Sim",1,0)</f>
        <v>0</v>
      </c>
      <c r="H1195" t="s">
        <v>13</v>
      </c>
      <c r="I1195" s="1">
        <v>867.11912499999994</v>
      </c>
    </row>
    <row r="1196" spans="1:9" x14ac:dyDescent="0.2">
      <c r="A1196">
        <v>31</v>
      </c>
      <c r="B1196" t="s">
        <v>7</v>
      </c>
      <c r="C1196" s="3">
        <v>21.754999999999999</v>
      </c>
      <c r="D1196" s="3" t="str" cm="1">
        <f t="array" ref="D1196">_xlfn.IFS(C1196&lt;17,"Muito abaixo do peso",C1196&lt;=18.5,"Abaixo do peso",C1196&lt;=24.9,"Peso normal",C1196&lt;=29.9,"Sobrepeso",C1196&lt;=34.9,"Obesidade Grau 1",C1196&lt;=39.9,"Obesidade Grau 2",C1196&gt;39.9,"Obesidade Grau 3")</f>
        <v>Peso normal</v>
      </c>
      <c r="E1196">
        <v>0</v>
      </c>
      <c r="F1196" t="s">
        <v>10</v>
      </c>
      <c r="G1196">
        <f>IF(Tabela1[[#This Row],[Fumante]]="Sim",1,0)</f>
        <v>0</v>
      </c>
      <c r="H1196" t="s">
        <v>13</v>
      </c>
      <c r="I1196" s="1">
        <v>413.40824499999997</v>
      </c>
    </row>
    <row r="1197" spans="1:9" x14ac:dyDescent="0.2">
      <c r="A1197">
        <v>19</v>
      </c>
      <c r="B1197" t="s">
        <v>7</v>
      </c>
      <c r="C1197" s="3">
        <v>27.93</v>
      </c>
      <c r="D1197" s="3" t="str" cm="1">
        <f t="array" ref="D1197">_xlfn.IFS(C1197&lt;17,"Muito abaixo do peso",C1197&lt;=18.5,"Abaixo do peso",C1197&lt;=24.9,"Peso normal",C1197&lt;=29.9,"Sobrepeso",C1197&lt;=34.9,"Obesidade Grau 1",C1197&lt;=39.9,"Obesidade Grau 2",C1197&gt;39.9,"Obesidade Grau 3")</f>
        <v>Sobrepeso</v>
      </c>
      <c r="E1197">
        <v>3</v>
      </c>
      <c r="F1197" t="s">
        <v>10</v>
      </c>
      <c r="G1197">
        <f>IF(Tabela1[[#This Row],[Fumante]]="Sim",1,0)</f>
        <v>0</v>
      </c>
      <c r="H1197" t="s">
        <v>13</v>
      </c>
      <c r="I1197" s="1">
        <v>1883.8703659999999</v>
      </c>
    </row>
    <row r="1198" spans="1:9" x14ac:dyDescent="0.2">
      <c r="A1198">
        <v>19</v>
      </c>
      <c r="B1198" t="s">
        <v>7</v>
      </c>
      <c r="C1198" s="3">
        <v>30.02</v>
      </c>
      <c r="D1198" s="3" t="str" cm="1">
        <f t="array" ref="D1198">_xlfn.IFS(C1198&lt;17,"Muito abaixo do peso",C1198&lt;=18.5,"Abaixo do peso",C1198&lt;=24.9,"Peso normal",C1198&lt;=29.9,"Sobrepeso",C1198&lt;=34.9,"Obesidade Grau 1",C1198&lt;=39.9,"Obesidade Grau 2",C1198&gt;39.9,"Obesidade Grau 3")</f>
        <v>Obesidade Grau 1</v>
      </c>
      <c r="E1198">
        <v>0</v>
      </c>
      <c r="F1198" t="s">
        <v>9</v>
      </c>
      <c r="G1198">
        <f>IF(Tabela1[[#This Row],[Fumante]]="Sim",1,0)</f>
        <v>1</v>
      </c>
      <c r="H1198" t="s">
        <v>13</v>
      </c>
      <c r="I1198" s="1">
        <v>3330.7550799999999</v>
      </c>
    </row>
    <row r="1199" spans="1:9" x14ac:dyDescent="0.2">
      <c r="A1199">
        <v>41</v>
      </c>
      <c r="B1199" t="s">
        <v>8</v>
      </c>
      <c r="C1199" s="3">
        <v>33.549999999999997</v>
      </c>
      <c r="D1199" s="3" t="str" cm="1">
        <f t="array" ref="D1199">_xlfn.IFS(C1199&lt;17,"Muito abaixo do peso",C1199&lt;=18.5,"Abaixo do peso",C1199&lt;=24.9,"Peso normal",C1199&lt;=29.9,"Sobrepeso",C1199&lt;=34.9,"Obesidade Grau 1",C1199&lt;=39.9,"Obesidade Grau 2",C1199&gt;39.9,"Obesidade Grau 3")</f>
        <v>Obesidade Grau 1</v>
      </c>
      <c r="E1199">
        <v>0</v>
      </c>
      <c r="F1199" t="s">
        <v>10</v>
      </c>
      <c r="G1199">
        <f>IF(Tabela1[[#This Row],[Fumante]]="Sim",1,0)</f>
        <v>0</v>
      </c>
      <c r="H1199" t="s">
        <v>11</v>
      </c>
      <c r="I1199" s="1">
        <v>569.98374999999999</v>
      </c>
    </row>
    <row r="1200" spans="1:9" x14ac:dyDescent="0.2">
      <c r="A1200">
        <v>40</v>
      </c>
      <c r="B1200" t="s">
        <v>8</v>
      </c>
      <c r="C1200" s="3">
        <v>29.355</v>
      </c>
      <c r="D1200" s="3" t="str" cm="1">
        <f t="array" ref="D1200">_xlfn.IFS(C1200&lt;17,"Muito abaixo do peso",C1200&lt;=18.5,"Abaixo do peso",C1200&lt;=24.9,"Peso normal",C1200&lt;=29.9,"Sobrepeso",C1200&lt;=34.9,"Obesidade Grau 1",C1200&lt;=39.9,"Obesidade Grau 2",C1200&gt;39.9,"Obesidade Grau 3")</f>
        <v>Sobrepeso</v>
      </c>
      <c r="E1200">
        <v>1</v>
      </c>
      <c r="F1200" t="s">
        <v>10</v>
      </c>
      <c r="G1200">
        <f>IF(Tabela1[[#This Row],[Fumante]]="Sim",1,0)</f>
        <v>0</v>
      </c>
      <c r="H1200" t="s">
        <v>13</v>
      </c>
      <c r="I1200" s="1">
        <v>639.36034499999994</v>
      </c>
    </row>
    <row r="1201" spans="1:9" x14ac:dyDescent="0.2">
      <c r="A1201">
        <v>31</v>
      </c>
      <c r="B1201" t="s">
        <v>7</v>
      </c>
      <c r="C1201" s="3">
        <v>25.8</v>
      </c>
      <c r="D1201" s="3" t="str" cm="1">
        <f t="array" ref="D1201">_xlfn.IFS(C1201&lt;17,"Muito abaixo do peso",C1201&lt;=18.5,"Abaixo do peso",C1201&lt;=24.9,"Peso normal",C1201&lt;=29.9,"Sobrepeso",C1201&lt;=34.9,"Obesidade Grau 1",C1201&lt;=39.9,"Obesidade Grau 2",C1201&gt;39.9,"Obesidade Grau 3")</f>
        <v>Sobrepeso</v>
      </c>
      <c r="E1201">
        <v>2</v>
      </c>
      <c r="F1201" t="s">
        <v>10</v>
      </c>
      <c r="G1201">
        <f>IF(Tabela1[[#This Row],[Fumante]]="Sim",1,0)</f>
        <v>0</v>
      </c>
      <c r="H1201" t="s">
        <v>12</v>
      </c>
      <c r="I1201" s="1">
        <v>493.47050000000002</v>
      </c>
    </row>
    <row r="1202" spans="1:9" x14ac:dyDescent="0.2">
      <c r="A1202">
        <v>37</v>
      </c>
      <c r="B1202" t="s">
        <v>8</v>
      </c>
      <c r="C1202" s="3">
        <v>24.32</v>
      </c>
      <c r="D1202" s="3" t="str" cm="1">
        <f t="array" ref="D1202">_xlfn.IFS(C1202&lt;17,"Muito abaixo do peso",C1202&lt;=18.5,"Abaixo do peso",C1202&lt;=24.9,"Peso normal",C1202&lt;=29.9,"Sobrepeso",C1202&lt;=34.9,"Obesidade Grau 1",C1202&lt;=39.9,"Obesidade Grau 2",C1202&gt;39.9,"Obesidade Grau 3")</f>
        <v>Peso normal</v>
      </c>
      <c r="E1202">
        <v>2</v>
      </c>
      <c r="F1202" t="s">
        <v>10</v>
      </c>
      <c r="G1202">
        <f>IF(Tabela1[[#This Row],[Fumante]]="Sim",1,0)</f>
        <v>0</v>
      </c>
      <c r="H1202" t="s">
        <v>13</v>
      </c>
      <c r="I1202" s="1">
        <v>619.87518</v>
      </c>
    </row>
    <row r="1203" spans="1:9" x14ac:dyDescent="0.2">
      <c r="A1203">
        <v>46</v>
      </c>
      <c r="B1203" t="s">
        <v>8</v>
      </c>
      <c r="C1203" s="3">
        <v>40.375</v>
      </c>
      <c r="D1203" s="3" t="str" cm="1">
        <f t="array" ref="D1203">_xlfn.IFS(C1203&lt;17,"Muito abaixo do peso",C1203&lt;=18.5,"Abaixo do peso",C1203&lt;=24.9,"Peso normal",C1203&lt;=29.9,"Sobrepeso",C1203&lt;=34.9,"Obesidade Grau 1",C1203&lt;=39.9,"Obesidade Grau 2",C1203&gt;39.9,"Obesidade Grau 3")</f>
        <v>Obesidade Grau 3</v>
      </c>
      <c r="E1203">
        <v>2</v>
      </c>
      <c r="F1203" t="s">
        <v>10</v>
      </c>
      <c r="G1203">
        <f>IF(Tabela1[[#This Row],[Fumante]]="Sim",1,0)</f>
        <v>0</v>
      </c>
      <c r="H1203" t="s">
        <v>13</v>
      </c>
      <c r="I1203" s="1">
        <v>873.32292500000005</v>
      </c>
    </row>
    <row r="1204" spans="1:9" x14ac:dyDescent="0.2">
      <c r="A1204">
        <v>22</v>
      </c>
      <c r="B1204" t="s">
        <v>8</v>
      </c>
      <c r="C1204" s="3">
        <v>32.11</v>
      </c>
      <c r="D1204" s="3" t="str" cm="1">
        <f t="array" ref="D1204">_xlfn.IFS(C1204&lt;17,"Muito abaixo do peso",C1204&lt;=18.5,"Abaixo do peso",C1204&lt;=24.9,"Peso normal",C1204&lt;=29.9,"Sobrepeso",C1204&lt;=34.9,"Obesidade Grau 1",C1204&lt;=39.9,"Obesidade Grau 2",C1204&gt;39.9,"Obesidade Grau 3")</f>
        <v>Obesidade Grau 1</v>
      </c>
      <c r="E1204">
        <v>0</v>
      </c>
      <c r="F1204" t="s">
        <v>10</v>
      </c>
      <c r="G1204">
        <f>IF(Tabela1[[#This Row],[Fumante]]="Sim",1,0)</f>
        <v>0</v>
      </c>
      <c r="H1204" t="s">
        <v>13</v>
      </c>
      <c r="I1204" s="1">
        <v>205.53249</v>
      </c>
    </row>
    <row r="1205" spans="1:9" x14ac:dyDescent="0.2">
      <c r="A1205">
        <v>51</v>
      </c>
      <c r="B1205" t="s">
        <v>8</v>
      </c>
      <c r="C1205" s="3">
        <v>32.299999999999997</v>
      </c>
      <c r="D1205" s="3" t="str" cm="1">
        <f t="array" ref="D1205">_xlfn.IFS(C1205&lt;17,"Muito abaixo do peso",C1205&lt;=18.5,"Abaixo do peso",C1205&lt;=24.9,"Peso normal",C1205&lt;=29.9,"Sobrepeso",C1205&lt;=34.9,"Obesidade Grau 1",C1205&lt;=39.9,"Obesidade Grau 2",C1205&gt;39.9,"Obesidade Grau 3")</f>
        <v>Obesidade Grau 1</v>
      </c>
      <c r="E1205">
        <v>1</v>
      </c>
      <c r="F1205" t="s">
        <v>10</v>
      </c>
      <c r="G1205">
        <f>IF(Tabela1[[#This Row],[Fumante]]="Sim",1,0)</f>
        <v>0</v>
      </c>
      <c r="H1205" t="s">
        <v>14</v>
      </c>
      <c r="I1205" s="1">
        <v>996.40599999999995</v>
      </c>
    </row>
    <row r="1206" spans="1:9" x14ac:dyDescent="0.2">
      <c r="A1206">
        <v>18</v>
      </c>
      <c r="B1206" t="s">
        <v>7</v>
      </c>
      <c r="C1206" s="3">
        <v>27.28</v>
      </c>
      <c r="D1206" s="3" t="str" cm="1">
        <f t="array" ref="D1206">_xlfn.IFS(C1206&lt;17,"Muito abaixo do peso",C1206&lt;=18.5,"Abaixo do peso",C1206&lt;=24.9,"Peso normal",C1206&lt;=29.9,"Sobrepeso",C1206&lt;=34.9,"Obesidade Grau 1",C1206&lt;=39.9,"Obesidade Grau 2",C1206&gt;39.9,"Obesidade Grau 3")</f>
        <v>Sobrepeso</v>
      </c>
      <c r="E1206">
        <v>3</v>
      </c>
      <c r="F1206" t="s">
        <v>9</v>
      </c>
      <c r="G1206">
        <f>IF(Tabela1[[#This Row],[Fumante]]="Sim",1,0)</f>
        <v>1</v>
      </c>
      <c r="H1206" t="s">
        <v>11</v>
      </c>
      <c r="I1206" s="1">
        <v>1822.34512</v>
      </c>
    </row>
    <row r="1207" spans="1:9" x14ac:dyDescent="0.2">
      <c r="A1207">
        <v>35</v>
      </c>
      <c r="B1207" t="s">
        <v>8</v>
      </c>
      <c r="C1207" s="3">
        <v>17.86</v>
      </c>
      <c r="D1207" s="3" t="str" cm="1">
        <f t="array" ref="D1207">_xlfn.IFS(C1207&lt;17,"Muito abaixo do peso",C1207&lt;=18.5,"Abaixo do peso",C1207&lt;=24.9,"Peso normal",C1207&lt;=29.9,"Sobrepeso",C1207&lt;=34.9,"Obesidade Grau 1",C1207&lt;=39.9,"Obesidade Grau 2",C1207&gt;39.9,"Obesidade Grau 3")</f>
        <v>Abaixo do peso</v>
      </c>
      <c r="E1207">
        <v>1</v>
      </c>
      <c r="F1207" t="s">
        <v>10</v>
      </c>
      <c r="G1207">
        <f>IF(Tabela1[[#This Row],[Fumante]]="Sim",1,0)</f>
        <v>0</v>
      </c>
      <c r="H1207" t="s">
        <v>13</v>
      </c>
      <c r="I1207" s="1">
        <v>511.65003999999999</v>
      </c>
    </row>
    <row r="1208" spans="1:9" x14ac:dyDescent="0.2">
      <c r="A1208">
        <v>59</v>
      </c>
      <c r="B1208" t="s">
        <v>7</v>
      </c>
      <c r="C1208" s="3">
        <v>34.799999999999997</v>
      </c>
      <c r="D1208" s="3" t="str" cm="1">
        <f t="array" ref="D1208">_xlfn.IFS(C1208&lt;17,"Muito abaixo do peso",C1208&lt;=18.5,"Abaixo do peso",C1208&lt;=24.9,"Peso normal",C1208&lt;=29.9,"Sobrepeso",C1208&lt;=34.9,"Obesidade Grau 1",C1208&lt;=39.9,"Obesidade Grau 2",C1208&gt;39.9,"Obesidade Grau 3")</f>
        <v>Obesidade Grau 1</v>
      </c>
      <c r="E1208">
        <v>2</v>
      </c>
      <c r="F1208" t="s">
        <v>10</v>
      </c>
      <c r="G1208">
        <f>IF(Tabela1[[#This Row],[Fumante]]="Sim",1,0)</f>
        <v>0</v>
      </c>
      <c r="H1208" t="s">
        <v>12</v>
      </c>
      <c r="I1208" s="1">
        <v>3691.0608030000003</v>
      </c>
    </row>
    <row r="1209" spans="1:9" x14ac:dyDescent="0.2">
      <c r="A1209">
        <v>36</v>
      </c>
      <c r="B1209" t="s">
        <v>8</v>
      </c>
      <c r="C1209" s="3">
        <v>33.4</v>
      </c>
      <c r="D1209" s="3" t="str" cm="1">
        <f t="array" ref="D1209">_xlfn.IFS(C1209&lt;17,"Muito abaixo do peso",C1209&lt;=18.5,"Abaixo do peso",C1209&lt;=24.9,"Peso normal",C1209&lt;=29.9,"Sobrepeso",C1209&lt;=34.9,"Obesidade Grau 1",C1209&lt;=39.9,"Obesidade Grau 2",C1209&gt;39.9,"Obesidade Grau 3")</f>
        <v>Obesidade Grau 1</v>
      </c>
      <c r="E1209">
        <v>2</v>
      </c>
      <c r="F1209" t="s">
        <v>9</v>
      </c>
      <c r="G1209">
        <f>IF(Tabela1[[#This Row],[Fumante]]="Sim",1,0)</f>
        <v>1</v>
      </c>
      <c r="H1209" t="s">
        <v>12</v>
      </c>
      <c r="I1209" s="1">
        <v>3841.5474000000004</v>
      </c>
    </row>
    <row r="1210" spans="1:9" x14ac:dyDescent="0.2">
      <c r="A1210">
        <v>37</v>
      </c>
      <c r="B1210" t="s">
        <v>7</v>
      </c>
      <c r="C1210" s="3">
        <v>25.555</v>
      </c>
      <c r="D1210" s="3" t="str" cm="1">
        <f t="array" ref="D1210">_xlfn.IFS(C1210&lt;17,"Muito abaixo do peso",C1210&lt;=18.5,"Abaixo do peso",C1210&lt;=24.9,"Peso normal",C1210&lt;=29.9,"Sobrepeso",C1210&lt;=34.9,"Obesidade Grau 1",C1210&lt;=39.9,"Obesidade Grau 2",C1210&gt;39.9,"Obesidade Grau 3")</f>
        <v>Sobrepeso</v>
      </c>
      <c r="E1210">
        <v>1</v>
      </c>
      <c r="F1210" t="s">
        <v>9</v>
      </c>
      <c r="G1210">
        <f>IF(Tabela1[[#This Row],[Fumante]]="Sim",1,0)</f>
        <v>1</v>
      </c>
      <c r="H1210" t="s">
        <v>14</v>
      </c>
      <c r="I1210" s="1">
        <v>2029.6863450000001</v>
      </c>
    </row>
    <row r="1211" spans="1:9" x14ac:dyDescent="0.2">
      <c r="A1211">
        <v>59</v>
      </c>
      <c r="B1211" t="s">
        <v>8</v>
      </c>
      <c r="C1211" s="3">
        <v>37.1</v>
      </c>
      <c r="D1211" s="3" t="str" cm="1">
        <f t="array" ref="D1211">_xlfn.IFS(C1211&lt;17,"Muito abaixo do peso",C1211&lt;=18.5,"Abaixo do peso",C1211&lt;=24.9,"Peso normal",C1211&lt;=29.9,"Sobrepeso",C1211&lt;=34.9,"Obesidade Grau 1",C1211&lt;=39.9,"Obesidade Grau 2",C1211&gt;39.9,"Obesidade Grau 3")</f>
        <v>Obesidade Grau 2</v>
      </c>
      <c r="E1211">
        <v>1</v>
      </c>
      <c r="F1211" t="s">
        <v>10</v>
      </c>
      <c r="G1211">
        <f>IF(Tabela1[[#This Row],[Fumante]]="Sim",1,0)</f>
        <v>0</v>
      </c>
      <c r="H1211" t="s">
        <v>12</v>
      </c>
      <c r="I1211" s="1">
        <v>1234.7172</v>
      </c>
    </row>
    <row r="1212" spans="1:9" x14ac:dyDescent="0.2">
      <c r="A1212">
        <v>36</v>
      </c>
      <c r="B1212" t="s">
        <v>8</v>
      </c>
      <c r="C1212" s="3">
        <v>30.875</v>
      </c>
      <c r="D1212" s="3" t="str" cm="1">
        <f t="array" ref="D1212">_xlfn.IFS(C1212&lt;17,"Muito abaixo do peso",C1212&lt;=18.5,"Abaixo do peso",C1212&lt;=24.9,"Peso normal",C1212&lt;=29.9,"Sobrepeso",C1212&lt;=34.9,"Obesidade Grau 1",C1212&lt;=39.9,"Obesidade Grau 2",C1212&gt;39.9,"Obesidade Grau 3")</f>
        <v>Obesidade Grau 1</v>
      </c>
      <c r="E1212">
        <v>1</v>
      </c>
      <c r="F1212" t="s">
        <v>10</v>
      </c>
      <c r="G1212">
        <f>IF(Tabela1[[#This Row],[Fumante]]="Sim",1,0)</f>
        <v>0</v>
      </c>
      <c r="H1212" t="s">
        <v>13</v>
      </c>
      <c r="I1212" s="1">
        <v>537.33642499999996</v>
      </c>
    </row>
    <row r="1213" spans="1:9" x14ac:dyDescent="0.2">
      <c r="A1213">
        <v>39</v>
      </c>
      <c r="B1213" t="s">
        <v>8</v>
      </c>
      <c r="C1213" s="3">
        <v>34.1</v>
      </c>
      <c r="D1213" s="3" t="str" cm="1">
        <f t="array" ref="D1213">_xlfn.IFS(C1213&lt;17,"Muito abaixo do peso",C1213&lt;=18.5,"Abaixo do peso",C1213&lt;=24.9,"Peso normal",C1213&lt;=29.9,"Sobrepeso",C1213&lt;=34.9,"Obesidade Grau 1",C1213&lt;=39.9,"Obesidade Grau 2",C1213&gt;39.9,"Obesidade Grau 3")</f>
        <v>Obesidade Grau 1</v>
      </c>
      <c r="E1213">
        <v>2</v>
      </c>
      <c r="F1213" t="s">
        <v>10</v>
      </c>
      <c r="G1213">
        <f>IF(Tabela1[[#This Row],[Fumante]]="Sim",1,0)</f>
        <v>0</v>
      </c>
      <c r="H1213" t="s">
        <v>11</v>
      </c>
      <c r="I1213" s="1">
        <v>2356.301618</v>
      </c>
    </row>
    <row r="1214" spans="1:9" x14ac:dyDescent="0.2">
      <c r="A1214">
        <v>18</v>
      </c>
      <c r="B1214" t="s">
        <v>8</v>
      </c>
      <c r="C1214" s="3">
        <v>21.47</v>
      </c>
      <c r="D1214" s="3" t="str" cm="1">
        <f t="array" ref="D1214">_xlfn.IFS(C1214&lt;17,"Muito abaixo do peso",C1214&lt;=18.5,"Abaixo do peso",C1214&lt;=24.9,"Peso normal",C1214&lt;=29.9,"Sobrepeso",C1214&lt;=34.9,"Obesidade Grau 1",C1214&lt;=39.9,"Obesidade Grau 2",C1214&gt;39.9,"Obesidade Grau 3")</f>
        <v>Peso normal</v>
      </c>
      <c r="E1214">
        <v>0</v>
      </c>
      <c r="F1214" t="s">
        <v>10</v>
      </c>
      <c r="G1214">
        <f>IF(Tabela1[[#This Row],[Fumante]]="Sim",1,0)</f>
        <v>0</v>
      </c>
      <c r="H1214" t="s">
        <v>14</v>
      </c>
      <c r="I1214" s="1">
        <v>170.24553</v>
      </c>
    </row>
    <row r="1215" spans="1:9" x14ac:dyDescent="0.2">
      <c r="A1215">
        <v>52</v>
      </c>
      <c r="B1215" t="s">
        <v>7</v>
      </c>
      <c r="C1215" s="3">
        <v>33.299999999999997</v>
      </c>
      <c r="D1215" s="3" t="str" cm="1">
        <f t="array" ref="D1215">_xlfn.IFS(C1215&lt;17,"Muito abaixo do peso",C1215&lt;=18.5,"Abaixo do peso",C1215&lt;=24.9,"Peso normal",C1215&lt;=29.9,"Sobrepeso",C1215&lt;=34.9,"Obesidade Grau 1",C1215&lt;=39.9,"Obesidade Grau 2",C1215&gt;39.9,"Obesidade Grau 3")</f>
        <v>Obesidade Grau 1</v>
      </c>
      <c r="E1215">
        <v>2</v>
      </c>
      <c r="F1215" t="s">
        <v>10</v>
      </c>
      <c r="G1215">
        <f>IF(Tabela1[[#This Row],[Fumante]]="Sim",1,0)</f>
        <v>0</v>
      </c>
      <c r="H1215" t="s">
        <v>12</v>
      </c>
      <c r="I1215" s="1">
        <v>1080.6839</v>
      </c>
    </row>
    <row r="1216" spans="1:9" x14ac:dyDescent="0.2">
      <c r="A1216">
        <v>27</v>
      </c>
      <c r="B1216" t="s">
        <v>7</v>
      </c>
      <c r="C1216" s="3">
        <v>31.254999999999999</v>
      </c>
      <c r="D1216" s="3" t="str" cm="1">
        <f t="array" ref="D1216">_xlfn.IFS(C1216&lt;17,"Muito abaixo do peso",C1216&lt;=18.5,"Abaixo do peso",C1216&lt;=24.9,"Peso normal",C1216&lt;=29.9,"Sobrepeso",C1216&lt;=34.9,"Obesidade Grau 1",C1216&lt;=39.9,"Obesidade Grau 2",C1216&gt;39.9,"Obesidade Grau 3")</f>
        <v>Obesidade Grau 1</v>
      </c>
      <c r="E1216">
        <v>1</v>
      </c>
      <c r="F1216" t="s">
        <v>10</v>
      </c>
      <c r="G1216">
        <f>IF(Tabela1[[#This Row],[Fumante]]="Sim",1,0)</f>
        <v>0</v>
      </c>
      <c r="H1216" t="s">
        <v>13</v>
      </c>
      <c r="I1216" s="1">
        <v>395.607145</v>
      </c>
    </row>
    <row r="1217" spans="1:9" x14ac:dyDescent="0.2">
      <c r="A1217">
        <v>18</v>
      </c>
      <c r="B1217" t="s">
        <v>8</v>
      </c>
      <c r="C1217" s="3">
        <v>39.14</v>
      </c>
      <c r="D1217" s="3" t="str" cm="1">
        <f t="array" ref="D1217">_xlfn.IFS(C1217&lt;17,"Muito abaixo do peso",C1217&lt;=18.5,"Abaixo do peso",C1217&lt;=24.9,"Peso normal",C1217&lt;=29.9,"Sobrepeso",C1217&lt;=34.9,"Obesidade Grau 1",C1217&lt;=39.9,"Obesidade Grau 2",C1217&gt;39.9,"Obesidade Grau 3")</f>
        <v>Obesidade Grau 2</v>
      </c>
      <c r="E1217">
        <v>0</v>
      </c>
      <c r="F1217" t="s">
        <v>10</v>
      </c>
      <c r="G1217">
        <f>IF(Tabela1[[#This Row],[Fumante]]="Sim",1,0)</f>
        <v>0</v>
      </c>
      <c r="H1217" t="s">
        <v>14</v>
      </c>
      <c r="I1217" s="1">
        <v>1289.0057650000001</v>
      </c>
    </row>
    <row r="1218" spans="1:9" x14ac:dyDescent="0.2">
      <c r="A1218">
        <v>40</v>
      </c>
      <c r="B1218" t="s">
        <v>8</v>
      </c>
      <c r="C1218" s="3">
        <v>25.08</v>
      </c>
      <c r="D1218" s="3" t="str" cm="1">
        <f t="array" ref="D1218">_xlfn.IFS(C1218&lt;17,"Muito abaixo do peso",C1218&lt;=18.5,"Abaixo do peso",C1218&lt;=24.9,"Peso normal",C1218&lt;=29.9,"Sobrepeso",C1218&lt;=34.9,"Obesidade Grau 1",C1218&lt;=39.9,"Obesidade Grau 2",C1218&gt;39.9,"Obesidade Grau 3")</f>
        <v>Sobrepeso</v>
      </c>
      <c r="E1218">
        <v>0</v>
      </c>
      <c r="F1218" t="s">
        <v>10</v>
      </c>
      <c r="G1218">
        <f>IF(Tabela1[[#This Row],[Fumante]]="Sim",1,0)</f>
        <v>0</v>
      </c>
      <c r="H1218" t="s">
        <v>11</v>
      </c>
      <c r="I1218" s="1">
        <v>541.56611999999996</v>
      </c>
    </row>
    <row r="1219" spans="1:9" x14ac:dyDescent="0.2">
      <c r="A1219">
        <v>29</v>
      </c>
      <c r="B1219" t="s">
        <v>8</v>
      </c>
      <c r="C1219" s="3">
        <v>37.29</v>
      </c>
      <c r="D1219" s="3" t="str" cm="1">
        <f t="array" ref="D1219">_xlfn.IFS(C1219&lt;17,"Muito abaixo do peso",C1219&lt;=18.5,"Abaixo do peso",C1219&lt;=24.9,"Peso normal",C1219&lt;=29.9,"Sobrepeso",C1219&lt;=34.9,"Obesidade Grau 1",C1219&lt;=39.9,"Obesidade Grau 2",C1219&gt;39.9,"Obesidade Grau 3")</f>
        <v>Obesidade Grau 2</v>
      </c>
      <c r="E1219">
        <v>2</v>
      </c>
      <c r="F1219" t="s">
        <v>10</v>
      </c>
      <c r="G1219">
        <f>IF(Tabela1[[#This Row],[Fumante]]="Sim",1,0)</f>
        <v>0</v>
      </c>
      <c r="H1219" t="s">
        <v>11</v>
      </c>
      <c r="I1219" s="1">
        <v>405.81161000000003</v>
      </c>
    </row>
    <row r="1220" spans="1:9" x14ac:dyDescent="0.2">
      <c r="A1220">
        <v>46</v>
      </c>
      <c r="B1220" t="s">
        <v>7</v>
      </c>
      <c r="C1220" s="3">
        <v>34.6</v>
      </c>
      <c r="D1220" s="3" t="str" cm="1">
        <f t="array" ref="D1220">_xlfn.IFS(C1220&lt;17,"Muito abaixo do peso",C1220&lt;=18.5,"Abaixo do peso",C1220&lt;=24.9,"Peso normal",C1220&lt;=29.9,"Sobrepeso",C1220&lt;=34.9,"Obesidade Grau 1",C1220&lt;=39.9,"Obesidade Grau 2",C1220&gt;39.9,"Obesidade Grau 3")</f>
        <v>Obesidade Grau 1</v>
      </c>
      <c r="E1220">
        <v>1</v>
      </c>
      <c r="F1220" t="s">
        <v>9</v>
      </c>
      <c r="G1220">
        <f>IF(Tabela1[[#This Row],[Fumante]]="Sim",1,0)</f>
        <v>1</v>
      </c>
      <c r="H1220" t="s">
        <v>12</v>
      </c>
      <c r="I1220" s="1">
        <v>4166.1602000000003</v>
      </c>
    </row>
    <row r="1221" spans="1:9" x14ac:dyDescent="0.2">
      <c r="A1221">
        <v>38</v>
      </c>
      <c r="B1221" t="s">
        <v>7</v>
      </c>
      <c r="C1221" s="3">
        <v>30.21</v>
      </c>
      <c r="D1221" s="3" t="str" cm="1">
        <f t="array" ref="D1221">_xlfn.IFS(C1221&lt;17,"Muito abaixo do peso",C1221&lt;=18.5,"Abaixo do peso",C1221&lt;=24.9,"Peso normal",C1221&lt;=29.9,"Sobrepeso",C1221&lt;=34.9,"Obesidade Grau 1",C1221&lt;=39.9,"Obesidade Grau 2",C1221&gt;39.9,"Obesidade Grau 3")</f>
        <v>Obesidade Grau 1</v>
      </c>
      <c r="E1221">
        <v>3</v>
      </c>
      <c r="F1221" t="s">
        <v>10</v>
      </c>
      <c r="G1221">
        <f>IF(Tabela1[[#This Row],[Fumante]]="Sim",1,0)</f>
        <v>0</v>
      </c>
      <c r="H1221" t="s">
        <v>13</v>
      </c>
      <c r="I1221" s="1">
        <v>753.71638999999993</v>
      </c>
    </row>
    <row r="1222" spans="1:9" x14ac:dyDescent="0.2">
      <c r="A1222">
        <v>30</v>
      </c>
      <c r="B1222" t="s">
        <v>7</v>
      </c>
      <c r="C1222" s="3">
        <v>21.945</v>
      </c>
      <c r="D1222" s="3" t="str" cm="1">
        <f t="array" ref="D1222">_xlfn.IFS(C1222&lt;17,"Muito abaixo do peso",C1222&lt;=18.5,"Abaixo do peso",C1222&lt;=24.9,"Peso normal",C1222&lt;=29.9,"Sobrepeso",C1222&lt;=34.9,"Obesidade Grau 1",C1222&lt;=39.9,"Obesidade Grau 2",C1222&gt;39.9,"Obesidade Grau 3")</f>
        <v>Peso normal</v>
      </c>
      <c r="E1222">
        <v>1</v>
      </c>
      <c r="F1222" t="s">
        <v>10</v>
      </c>
      <c r="G1222">
        <f>IF(Tabela1[[#This Row],[Fumante]]="Sim",1,0)</f>
        <v>0</v>
      </c>
      <c r="H1222" t="s">
        <v>14</v>
      </c>
      <c r="I1222" s="1">
        <v>471.82035500000001</v>
      </c>
    </row>
    <row r="1223" spans="1:9" x14ac:dyDescent="0.2">
      <c r="A1223">
        <v>40</v>
      </c>
      <c r="B1223" t="s">
        <v>8</v>
      </c>
      <c r="C1223" s="3">
        <v>24.97</v>
      </c>
      <c r="D1223" s="3" t="str" cm="1">
        <f t="array" ref="D1223">_xlfn.IFS(C1223&lt;17,"Muito abaixo do peso",C1223&lt;=18.5,"Abaixo do peso",C1223&lt;=24.9,"Peso normal",C1223&lt;=29.9,"Sobrepeso",C1223&lt;=34.9,"Obesidade Grau 1",C1223&lt;=39.9,"Obesidade Grau 2",C1223&gt;39.9,"Obesidade Grau 3")</f>
        <v>Sobrepeso</v>
      </c>
      <c r="E1223">
        <v>2</v>
      </c>
      <c r="F1223" t="s">
        <v>10</v>
      </c>
      <c r="G1223">
        <f>IF(Tabela1[[#This Row],[Fumante]]="Sim",1,0)</f>
        <v>0</v>
      </c>
      <c r="H1223" t="s">
        <v>11</v>
      </c>
      <c r="I1223" s="1">
        <v>659.35083000000009</v>
      </c>
    </row>
    <row r="1224" spans="1:9" x14ac:dyDescent="0.2">
      <c r="A1224">
        <v>50</v>
      </c>
      <c r="B1224" t="s">
        <v>8</v>
      </c>
      <c r="C1224" s="3">
        <v>25.3</v>
      </c>
      <c r="D1224" s="3" t="str" cm="1">
        <f t="array" ref="D1224">_xlfn.IFS(C1224&lt;17,"Muito abaixo do peso",C1224&lt;=18.5,"Abaixo do peso",C1224&lt;=24.9,"Peso normal",C1224&lt;=29.9,"Sobrepeso",C1224&lt;=34.9,"Obesidade Grau 1",C1224&lt;=39.9,"Obesidade Grau 2",C1224&gt;39.9,"Obesidade Grau 3")</f>
        <v>Sobrepeso</v>
      </c>
      <c r="E1224">
        <v>0</v>
      </c>
      <c r="F1224" t="s">
        <v>10</v>
      </c>
      <c r="G1224">
        <f>IF(Tabela1[[#This Row],[Fumante]]="Sim",1,0)</f>
        <v>0</v>
      </c>
      <c r="H1224" t="s">
        <v>11</v>
      </c>
      <c r="I1224" s="1">
        <v>844.2666999999999</v>
      </c>
    </row>
    <row r="1225" spans="1:9" x14ac:dyDescent="0.2">
      <c r="A1225">
        <v>20</v>
      </c>
      <c r="B1225" t="s">
        <v>7</v>
      </c>
      <c r="C1225" s="3">
        <v>24.42</v>
      </c>
      <c r="D1225" s="3" t="str" cm="1">
        <f t="array" ref="D1225">_xlfn.IFS(C1225&lt;17,"Muito abaixo do peso",C1225&lt;=18.5,"Abaixo do peso",C1225&lt;=24.9,"Peso normal",C1225&lt;=29.9,"Sobrepeso",C1225&lt;=34.9,"Obesidade Grau 1",C1225&lt;=39.9,"Obesidade Grau 2",C1225&gt;39.9,"Obesidade Grau 3")</f>
        <v>Peso normal</v>
      </c>
      <c r="E1225">
        <v>0</v>
      </c>
      <c r="F1225" t="s">
        <v>9</v>
      </c>
      <c r="G1225">
        <f>IF(Tabela1[[#This Row],[Fumante]]="Sim",1,0)</f>
        <v>1</v>
      </c>
      <c r="H1225" t="s">
        <v>11</v>
      </c>
      <c r="I1225" s="1">
        <v>2612.5674770000001</v>
      </c>
    </row>
    <row r="1226" spans="1:9" x14ac:dyDescent="0.2">
      <c r="A1226">
        <v>41</v>
      </c>
      <c r="B1226" t="s">
        <v>8</v>
      </c>
      <c r="C1226" s="3">
        <v>23.94</v>
      </c>
      <c r="D1226" s="3" t="str" cm="1">
        <f t="array" ref="D1226">_xlfn.IFS(C1226&lt;17,"Muito abaixo do peso",C1226&lt;=18.5,"Abaixo do peso",C1226&lt;=24.9,"Peso normal",C1226&lt;=29.9,"Sobrepeso",C1226&lt;=34.9,"Obesidade Grau 1",C1226&lt;=39.9,"Obesidade Grau 2",C1226&gt;39.9,"Obesidade Grau 3")</f>
        <v>Peso normal</v>
      </c>
      <c r="E1226">
        <v>1</v>
      </c>
      <c r="F1226" t="s">
        <v>10</v>
      </c>
      <c r="G1226">
        <f>IF(Tabela1[[#This Row],[Fumante]]="Sim",1,0)</f>
        <v>0</v>
      </c>
      <c r="H1226" t="s">
        <v>14</v>
      </c>
      <c r="I1226" s="1">
        <v>685.84795999999994</v>
      </c>
    </row>
    <row r="1227" spans="1:9" x14ac:dyDescent="0.2">
      <c r="A1227">
        <v>33</v>
      </c>
      <c r="B1227" t="s">
        <v>7</v>
      </c>
      <c r="C1227" s="3">
        <v>39.82</v>
      </c>
      <c r="D1227" s="3" t="str" cm="1">
        <f t="array" ref="D1227">_xlfn.IFS(C1227&lt;17,"Muito abaixo do peso",C1227&lt;=18.5,"Abaixo do peso",C1227&lt;=24.9,"Peso normal",C1227&lt;=29.9,"Sobrepeso",C1227&lt;=34.9,"Obesidade Grau 1",C1227&lt;=39.9,"Obesidade Grau 2",C1227&gt;39.9,"Obesidade Grau 3")</f>
        <v>Obesidade Grau 2</v>
      </c>
      <c r="E1227">
        <v>1</v>
      </c>
      <c r="F1227" t="s">
        <v>10</v>
      </c>
      <c r="G1227">
        <f>IF(Tabela1[[#This Row],[Fumante]]="Sim",1,0)</f>
        <v>0</v>
      </c>
      <c r="H1227" t="s">
        <v>11</v>
      </c>
      <c r="I1227" s="1">
        <v>479.56567999999999</v>
      </c>
    </row>
    <row r="1228" spans="1:9" x14ac:dyDescent="0.2">
      <c r="A1228">
        <v>38</v>
      </c>
      <c r="B1228" t="s">
        <v>8</v>
      </c>
      <c r="C1228" s="3">
        <v>16.815000000000001</v>
      </c>
      <c r="D1228" s="3" t="str" cm="1">
        <f t="array" ref="D1228">_xlfn.IFS(C1228&lt;17,"Muito abaixo do peso",C1228&lt;=18.5,"Abaixo do peso",C1228&lt;=24.9,"Peso normal",C1228&lt;=29.9,"Sobrepeso",C1228&lt;=34.9,"Obesidade Grau 1",C1228&lt;=39.9,"Obesidade Grau 2",C1228&gt;39.9,"Obesidade Grau 3")</f>
        <v>Muito abaixo do peso</v>
      </c>
      <c r="E1228">
        <v>2</v>
      </c>
      <c r="F1228" t="s">
        <v>10</v>
      </c>
      <c r="G1228">
        <f>IF(Tabela1[[#This Row],[Fumante]]="Sim",1,0)</f>
        <v>0</v>
      </c>
      <c r="H1228" t="s">
        <v>14</v>
      </c>
      <c r="I1228" s="1">
        <v>664.054485</v>
      </c>
    </row>
    <row r="1229" spans="1:9" x14ac:dyDescent="0.2">
      <c r="A1229">
        <v>42</v>
      </c>
      <c r="B1229" t="s">
        <v>8</v>
      </c>
      <c r="C1229" s="3">
        <v>37.18</v>
      </c>
      <c r="D1229" s="3" t="str" cm="1">
        <f t="array" ref="D1229">_xlfn.IFS(C1229&lt;17,"Muito abaixo do peso",C1229&lt;=18.5,"Abaixo do peso",C1229&lt;=24.9,"Peso normal",C1229&lt;=29.9,"Sobrepeso",C1229&lt;=34.9,"Obesidade Grau 1",C1229&lt;=39.9,"Obesidade Grau 2",C1229&gt;39.9,"Obesidade Grau 3")</f>
        <v>Obesidade Grau 2</v>
      </c>
      <c r="E1229">
        <v>2</v>
      </c>
      <c r="F1229" t="s">
        <v>10</v>
      </c>
      <c r="G1229">
        <f>IF(Tabela1[[#This Row],[Fumante]]="Sim",1,0)</f>
        <v>0</v>
      </c>
      <c r="H1229" t="s">
        <v>11</v>
      </c>
      <c r="I1229" s="1">
        <v>716.20122000000003</v>
      </c>
    </row>
    <row r="1230" spans="1:9" x14ac:dyDescent="0.2">
      <c r="A1230">
        <v>56</v>
      </c>
      <c r="B1230" t="s">
        <v>8</v>
      </c>
      <c r="C1230" s="3">
        <v>34.43</v>
      </c>
      <c r="D1230" s="3" t="str" cm="1">
        <f t="array" ref="D1230">_xlfn.IFS(C1230&lt;17,"Muito abaixo do peso",C1230&lt;=18.5,"Abaixo do peso",C1230&lt;=24.9,"Peso normal",C1230&lt;=29.9,"Sobrepeso",C1230&lt;=34.9,"Obesidade Grau 1",C1230&lt;=39.9,"Obesidade Grau 2",C1230&gt;39.9,"Obesidade Grau 3")</f>
        <v>Obesidade Grau 1</v>
      </c>
      <c r="E1230">
        <v>0</v>
      </c>
      <c r="F1230" t="s">
        <v>10</v>
      </c>
      <c r="G1230">
        <f>IF(Tabela1[[#This Row],[Fumante]]="Sim",1,0)</f>
        <v>0</v>
      </c>
      <c r="H1230" t="s">
        <v>11</v>
      </c>
      <c r="I1230" s="1">
        <v>1059.4225700000002</v>
      </c>
    </row>
    <row r="1231" spans="1:9" x14ac:dyDescent="0.2">
      <c r="A1231">
        <v>58</v>
      </c>
      <c r="B1231" t="s">
        <v>8</v>
      </c>
      <c r="C1231" s="3">
        <v>30.305</v>
      </c>
      <c r="D1231" s="3" t="str" cm="1">
        <f t="array" ref="D1231">_xlfn.IFS(C1231&lt;17,"Muito abaixo do peso",C1231&lt;=18.5,"Abaixo do peso",C1231&lt;=24.9,"Peso normal",C1231&lt;=29.9,"Sobrepeso",C1231&lt;=34.9,"Obesidade Grau 1",C1231&lt;=39.9,"Obesidade Grau 2",C1231&gt;39.9,"Obesidade Grau 3")</f>
        <v>Obesidade Grau 1</v>
      </c>
      <c r="E1231">
        <v>0</v>
      </c>
      <c r="F1231" t="s">
        <v>10</v>
      </c>
      <c r="G1231">
        <f>IF(Tabela1[[#This Row],[Fumante]]="Sim",1,0)</f>
        <v>0</v>
      </c>
      <c r="H1231" t="s">
        <v>14</v>
      </c>
      <c r="I1231" s="1">
        <v>1193.825595</v>
      </c>
    </row>
    <row r="1232" spans="1:9" x14ac:dyDescent="0.2">
      <c r="A1232">
        <v>52</v>
      </c>
      <c r="B1232" t="s">
        <v>8</v>
      </c>
      <c r="C1232" s="3">
        <v>34.484999999999999</v>
      </c>
      <c r="D1232" s="3" t="str" cm="1">
        <f t="array" ref="D1232">_xlfn.IFS(C1232&lt;17,"Muito abaixo do peso",C1232&lt;=18.5,"Abaixo do peso",C1232&lt;=24.9,"Peso normal",C1232&lt;=29.9,"Sobrepeso",C1232&lt;=34.9,"Obesidade Grau 1",C1232&lt;=39.9,"Obesidade Grau 2",C1232&gt;39.9,"Obesidade Grau 3")</f>
        <v>Obesidade Grau 1</v>
      </c>
      <c r="E1232">
        <v>3</v>
      </c>
      <c r="F1232" t="s">
        <v>9</v>
      </c>
      <c r="G1232">
        <f>IF(Tabela1[[#This Row],[Fumante]]="Sim",1,0)</f>
        <v>1</v>
      </c>
      <c r="H1232" t="s">
        <v>13</v>
      </c>
      <c r="I1232" s="1">
        <v>6002.139897</v>
      </c>
    </row>
    <row r="1233" spans="1:9" x14ac:dyDescent="0.2">
      <c r="A1233">
        <v>20</v>
      </c>
      <c r="B1233" t="s">
        <v>7</v>
      </c>
      <c r="C1233" s="3">
        <v>21.8</v>
      </c>
      <c r="D1233" s="3" t="str" cm="1">
        <f t="array" ref="D1233">_xlfn.IFS(C1233&lt;17,"Muito abaixo do peso",C1233&lt;=18.5,"Abaixo do peso",C1233&lt;=24.9,"Peso normal",C1233&lt;=29.9,"Sobrepeso",C1233&lt;=34.9,"Obesidade Grau 1",C1233&lt;=39.9,"Obesidade Grau 2",C1233&gt;39.9,"Obesidade Grau 3")</f>
        <v>Peso normal</v>
      </c>
      <c r="E1233">
        <v>0</v>
      </c>
      <c r="F1233" t="s">
        <v>9</v>
      </c>
      <c r="G1233">
        <f>IF(Tabela1[[#This Row],[Fumante]]="Sim",1,0)</f>
        <v>1</v>
      </c>
      <c r="H1233" t="s">
        <v>12</v>
      </c>
      <c r="I1233" s="1">
        <v>2016.7336029999999</v>
      </c>
    </row>
    <row r="1234" spans="1:9" x14ac:dyDescent="0.2">
      <c r="A1234">
        <v>54</v>
      </c>
      <c r="B1234" t="s">
        <v>7</v>
      </c>
      <c r="C1234" s="3">
        <v>24.605</v>
      </c>
      <c r="D1234" s="3" t="str" cm="1">
        <f t="array" ref="D1234">_xlfn.IFS(C1234&lt;17,"Muito abaixo do peso",C1234&lt;=18.5,"Abaixo do peso",C1234&lt;=24.9,"Peso normal",C1234&lt;=29.9,"Sobrepeso",C1234&lt;=34.9,"Obesidade Grau 1",C1234&lt;=39.9,"Obesidade Grau 2",C1234&gt;39.9,"Obesidade Grau 3")</f>
        <v>Peso normal</v>
      </c>
      <c r="E1234">
        <v>3</v>
      </c>
      <c r="F1234" t="s">
        <v>10</v>
      </c>
      <c r="G1234">
        <f>IF(Tabela1[[#This Row],[Fumante]]="Sim",1,0)</f>
        <v>0</v>
      </c>
      <c r="H1234" t="s">
        <v>13</v>
      </c>
      <c r="I1234" s="1">
        <v>1247.9708949999999</v>
      </c>
    </row>
    <row r="1235" spans="1:9" x14ac:dyDescent="0.2">
      <c r="A1235">
        <v>58</v>
      </c>
      <c r="B1235" t="s">
        <v>8</v>
      </c>
      <c r="C1235" s="3">
        <v>23.3</v>
      </c>
      <c r="D1235" s="3" t="str" cm="1">
        <f t="array" ref="D1235">_xlfn.IFS(C1235&lt;17,"Muito abaixo do peso",C1235&lt;=18.5,"Abaixo do peso",C1235&lt;=24.9,"Peso normal",C1235&lt;=29.9,"Sobrepeso",C1235&lt;=34.9,"Obesidade Grau 1",C1235&lt;=39.9,"Obesidade Grau 2",C1235&gt;39.9,"Obesidade Grau 3")</f>
        <v>Peso normal</v>
      </c>
      <c r="E1235">
        <v>0</v>
      </c>
      <c r="F1235" t="s">
        <v>10</v>
      </c>
      <c r="G1235">
        <f>IF(Tabela1[[#This Row],[Fumante]]="Sim",1,0)</f>
        <v>0</v>
      </c>
      <c r="H1235" t="s">
        <v>12</v>
      </c>
      <c r="I1235" s="1">
        <v>1134.5518999999999</v>
      </c>
    </row>
    <row r="1236" spans="1:9" x14ac:dyDescent="0.2">
      <c r="A1236">
        <v>45</v>
      </c>
      <c r="B1236" t="s">
        <v>7</v>
      </c>
      <c r="C1236" s="3">
        <v>27.83</v>
      </c>
      <c r="D1236" s="3" t="str" cm="1">
        <f t="array" ref="D1236">_xlfn.IFS(C1236&lt;17,"Muito abaixo do peso",C1236&lt;=18.5,"Abaixo do peso",C1236&lt;=24.9,"Peso normal",C1236&lt;=29.9,"Sobrepeso",C1236&lt;=34.9,"Obesidade Grau 1",C1236&lt;=39.9,"Obesidade Grau 2",C1236&gt;39.9,"Obesidade Grau 3")</f>
        <v>Sobrepeso</v>
      </c>
      <c r="E1236">
        <v>2</v>
      </c>
      <c r="F1236" t="s">
        <v>10</v>
      </c>
      <c r="G1236">
        <f>IF(Tabela1[[#This Row],[Fumante]]="Sim",1,0)</f>
        <v>0</v>
      </c>
      <c r="H1236" t="s">
        <v>11</v>
      </c>
      <c r="I1236" s="1">
        <v>851.57587000000001</v>
      </c>
    </row>
    <row r="1237" spans="1:9" x14ac:dyDescent="0.2">
      <c r="A1237">
        <v>26</v>
      </c>
      <c r="B1237" t="s">
        <v>8</v>
      </c>
      <c r="C1237" s="3">
        <v>31.065000000000001</v>
      </c>
      <c r="D1237" s="3" t="str" cm="1">
        <f t="array" ref="D1237">_xlfn.IFS(C1237&lt;17,"Muito abaixo do peso",C1237&lt;=18.5,"Abaixo do peso",C1237&lt;=24.9,"Peso normal",C1237&lt;=29.9,"Sobrepeso",C1237&lt;=34.9,"Obesidade Grau 1",C1237&lt;=39.9,"Obesidade Grau 2",C1237&gt;39.9,"Obesidade Grau 3")</f>
        <v>Obesidade Grau 1</v>
      </c>
      <c r="E1237">
        <v>0</v>
      </c>
      <c r="F1237" t="s">
        <v>10</v>
      </c>
      <c r="G1237">
        <f>IF(Tabela1[[#This Row],[Fumante]]="Sim",1,0)</f>
        <v>0</v>
      </c>
      <c r="H1237" t="s">
        <v>13</v>
      </c>
      <c r="I1237" s="1">
        <v>269.95683500000001</v>
      </c>
    </row>
    <row r="1238" spans="1:9" x14ac:dyDescent="0.2">
      <c r="A1238">
        <v>63</v>
      </c>
      <c r="B1238" t="s">
        <v>7</v>
      </c>
      <c r="C1238" s="3">
        <v>21.66</v>
      </c>
      <c r="D1238" s="3" t="str" cm="1">
        <f t="array" ref="D1238">_xlfn.IFS(C1238&lt;17,"Muito abaixo do peso",C1238&lt;=18.5,"Abaixo do peso",C1238&lt;=24.9,"Peso normal",C1238&lt;=29.9,"Sobrepeso",C1238&lt;=34.9,"Obesidade Grau 1",C1238&lt;=39.9,"Obesidade Grau 2",C1238&gt;39.9,"Obesidade Grau 3")</f>
        <v>Peso normal</v>
      </c>
      <c r="E1238">
        <v>0</v>
      </c>
      <c r="F1238" t="s">
        <v>10</v>
      </c>
      <c r="G1238">
        <f>IF(Tabela1[[#This Row],[Fumante]]="Sim",1,0)</f>
        <v>0</v>
      </c>
      <c r="H1238" t="s">
        <v>14</v>
      </c>
      <c r="I1238" s="1">
        <v>1444.9854399999999</v>
      </c>
    </row>
    <row r="1239" spans="1:9" x14ac:dyDescent="0.2">
      <c r="A1239">
        <v>58</v>
      </c>
      <c r="B1239" t="s">
        <v>7</v>
      </c>
      <c r="C1239" s="3">
        <v>28.215</v>
      </c>
      <c r="D1239" s="3" t="str" cm="1">
        <f t="array" ref="D1239">_xlfn.IFS(C1239&lt;17,"Muito abaixo do peso",C1239&lt;=18.5,"Abaixo do peso",C1239&lt;=24.9,"Peso normal",C1239&lt;=29.9,"Sobrepeso",C1239&lt;=34.9,"Obesidade Grau 1",C1239&lt;=39.9,"Obesidade Grau 2",C1239&gt;39.9,"Obesidade Grau 3")</f>
        <v>Sobrepeso</v>
      </c>
      <c r="E1239">
        <v>0</v>
      </c>
      <c r="F1239" t="s">
        <v>10</v>
      </c>
      <c r="G1239">
        <f>IF(Tabela1[[#This Row],[Fumante]]="Sim",1,0)</f>
        <v>0</v>
      </c>
      <c r="H1239" t="s">
        <v>13</v>
      </c>
      <c r="I1239" s="1">
        <v>1222.4350850000001</v>
      </c>
    </row>
    <row r="1240" spans="1:9" x14ac:dyDescent="0.2">
      <c r="A1240">
        <v>37</v>
      </c>
      <c r="B1240" t="s">
        <v>8</v>
      </c>
      <c r="C1240" s="3">
        <v>22.704999999999998</v>
      </c>
      <c r="D1240" s="3" t="str" cm="1">
        <f t="array" ref="D1240">_xlfn.IFS(C1240&lt;17,"Muito abaixo do peso",C1240&lt;=18.5,"Abaixo do peso",C1240&lt;=24.9,"Peso normal",C1240&lt;=29.9,"Sobrepeso",C1240&lt;=34.9,"Obesidade Grau 1",C1240&lt;=39.9,"Obesidade Grau 2",C1240&gt;39.9,"Obesidade Grau 3")</f>
        <v>Peso normal</v>
      </c>
      <c r="E1240">
        <v>3</v>
      </c>
      <c r="F1240" t="s">
        <v>10</v>
      </c>
      <c r="G1240">
        <f>IF(Tabela1[[#This Row],[Fumante]]="Sim",1,0)</f>
        <v>0</v>
      </c>
      <c r="H1240" t="s">
        <v>14</v>
      </c>
      <c r="I1240" s="1">
        <v>698.55069500000002</v>
      </c>
    </row>
    <row r="1241" spans="1:9" x14ac:dyDescent="0.2">
      <c r="A1241">
        <v>25</v>
      </c>
      <c r="B1241" t="s">
        <v>7</v>
      </c>
      <c r="C1241" s="3">
        <v>42.13</v>
      </c>
      <c r="D1241" s="3" t="str" cm="1">
        <f t="array" ref="D1241">_xlfn.IFS(C1241&lt;17,"Muito abaixo do peso",C1241&lt;=18.5,"Abaixo do peso",C1241&lt;=24.9,"Peso normal",C1241&lt;=29.9,"Sobrepeso",C1241&lt;=34.9,"Obesidade Grau 1",C1241&lt;=39.9,"Obesidade Grau 2",C1241&gt;39.9,"Obesidade Grau 3")</f>
        <v>Obesidade Grau 3</v>
      </c>
      <c r="E1241">
        <v>1</v>
      </c>
      <c r="F1241" t="s">
        <v>10</v>
      </c>
      <c r="G1241">
        <f>IF(Tabela1[[#This Row],[Fumante]]="Sim",1,0)</f>
        <v>0</v>
      </c>
      <c r="H1241" t="s">
        <v>11</v>
      </c>
      <c r="I1241" s="1">
        <v>323.84357</v>
      </c>
    </row>
    <row r="1242" spans="1:9" x14ac:dyDescent="0.2">
      <c r="A1242">
        <v>52</v>
      </c>
      <c r="B1242" t="s">
        <v>8</v>
      </c>
      <c r="C1242" s="3">
        <v>41.8</v>
      </c>
      <c r="D1242" s="3" t="str" cm="1">
        <f t="array" ref="D1242">_xlfn.IFS(C1242&lt;17,"Muito abaixo do peso",C1242&lt;=18.5,"Abaixo do peso",C1242&lt;=24.9,"Peso normal",C1242&lt;=29.9,"Sobrepeso",C1242&lt;=34.9,"Obesidade Grau 1",C1242&lt;=39.9,"Obesidade Grau 2",C1242&gt;39.9,"Obesidade Grau 3")</f>
        <v>Obesidade Grau 3</v>
      </c>
      <c r="E1242">
        <v>2</v>
      </c>
      <c r="F1242" t="s">
        <v>9</v>
      </c>
      <c r="G1242">
        <f>IF(Tabela1[[#This Row],[Fumante]]="Sim",1,0)</f>
        <v>1</v>
      </c>
      <c r="H1242" t="s">
        <v>11</v>
      </c>
      <c r="I1242" s="1">
        <v>4726.9853999999996</v>
      </c>
    </row>
    <row r="1243" spans="1:9" x14ac:dyDescent="0.2">
      <c r="A1243">
        <v>64</v>
      </c>
      <c r="B1243" t="s">
        <v>8</v>
      </c>
      <c r="C1243" s="3">
        <v>36.96</v>
      </c>
      <c r="D1243" s="3" t="str" cm="1">
        <f t="array" ref="D1243">_xlfn.IFS(C1243&lt;17,"Muito abaixo do peso",C1243&lt;=18.5,"Abaixo do peso",C1243&lt;=24.9,"Peso normal",C1243&lt;=29.9,"Sobrepeso",C1243&lt;=34.9,"Obesidade Grau 1",C1243&lt;=39.9,"Obesidade Grau 2",C1243&gt;39.9,"Obesidade Grau 3")</f>
        <v>Obesidade Grau 2</v>
      </c>
      <c r="E1243">
        <v>2</v>
      </c>
      <c r="F1243" t="s">
        <v>9</v>
      </c>
      <c r="G1243">
        <f>IF(Tabela1[[#This Row],[Fumante]]="Sim",1,0)</f>
        <v>1</v>
      </c>
      <c r="H1243" t="s">
        <v>11</v>
      </c>
      <c r="I1243" s="1">
        <v>4957.7662399999999</v>
      </c>
    </row>
    <row r="1244" spans="1:9" x14ac:dyDescent="0.2">
      <c r="A1244">
        <v>22</v>
      </c>
      <c r="B1244" t="s">
        <v>7</v>
      </c>
      <c r="C1244" s="3">
        <v>21.28</v>
      </c>
      <c r="D1244" s="3" t="str" cm="1">
        <f t="array" ref="D1244">_xlfn.IFS(C1244&lt;17,"Muito abaixo do peso",C1244&lt;=18.5,"Abaixo do peso",C1244&lt;=24.9,"Peso normal",C1244&lt;=29.9,"Sobrepeso",C1244&lt;=34.9,"Obesidade Grau 1",C1244&lt;=39.9,"Obesidade Grau 2",C1244&gt;39.9,"Obesidade Grau 3")</f>
        <v>Peso normal</v>
      </c>
      <c r="E1244">
        <v>3</v>
      </c>
      <c r="F1244" t="s">
        <v>10</v>
      </c>
      <c r="G1244">
        <f>IF(Tabela1[[#This Row],[Fumante]]="Sim",1,0)</f>
        <v>0</v>
      </c>
      <c r="H1244" t="s">
        <v>13</v>
      </c>
      <c r="I1244" s="1">
        <v>429.62711999999999</v>
      </c>
    </row>
    <row r="1245" spans="1:9" x14ac:dyDescent="0.2">
      <c r="A1245">
        <v>28</v>
      </c>
      <c r="B1245" t="s">
        <v>7</v>
      </c>
      <c r="C1245" s="3">
        <v>33.11</v>
      </c>
      <c r="D1245" s="3" t="str" cm="1">
        <f t="array" ref="D1245">_xlfn.IFS(C1245&lt;17,"Muito abaixo do peso",C1245&lt;=18.5,"Abaixo do peso",C1245&lt;=24.9,"Peso normal",C1245&lt;=29.9,"Sobrepeso",C1245&lt;=34.9,"Obesidade Grau 1",C1245&lt;=39.9,"Obesidade Grau 2",C1245&gt;39.9,"Obesidade Grau 3")</f>
        <v>Obesidade Grau 1</v>
      </c>
      <c r="E1245">
        <v>0</v>
      </c>
      <c r="F1245" t="s">
        <v>10</v>
      </c>
      <c r="G1245">
        <f>IF(Tabela1[[#This Row],[Fumante]]="Sim",1,0)</f>
        <v>0</v>
      </c>
      <c r="H1245" t="s">
        <v>11</v>
      </c>
      <c r="I1245" s="1">
        <v>317.16149000000001</v>
      </c>
    </row>
    <row r="1246" spans="1:9" x14ac:dyDescent="0.2">
      <c r="A1246">
        <v>18</v>
      </c>
      <c r="B1246" t="s">
        <v>8</v>
      </c>
      <c r="C1246" s="3">
        <v>33.33</v>
      </c>
      <c r="D1246" s="3" t="str" cm="1">
        <f t="array" ref="D1246">_xlfn.IFS(C1246&lt;17,"Muito abaixo do peso",C1246&lt;=18.5,"Abaixo do peso",C1246&lt;=24.9,"Peso normal",C1246&lt;=29.9,"Sobrepeso",C1246&lt;=34.9,"Obesidade Grau 1",C1246&lt;=39.9,"Obesidade Grau 2",C1246&gt;39.9,"Obesidade Grau 3")</f>
        <v>Obesidade Grau 1</v>
      </c>
      <c r="E1246">
        <v>0</v>
      </c>
      <c r="F1246" t="s">
        <v>10</v>
      </c>
      <c r="G1246">
        <f>IF(Tabela1[[#This Row],[Fumante]]="Sim",1,0)</f>
        <v>0</v>
      </c>
      <c r="H1246" t="s">
        <v>11</v>
      </c>
      <c r="I1246" s="1">
        <v>113.59407000000002</v>
      </c>
    </row>
    <row r="1247" spans="1:9" x14ac:dyDescent="0.2">
      <c r="A1247">
        <v>28</v>
      </c>
      <c r="B1247" t="s">
        <v>8</v>
      </c>
      <c r="C1247" s="3">
        <v>24.3</v>
      </c>
      <c r="D1247" s="3" t="str" cm="1">
        <f t="array" ref="D1247">_xlfn.IFS(C1247&lt;17,"Muito abaixo do peso",C1247&lt;=18.5,"Abaixo do peso",C1247&lt;=24.9,"Peso normal",C1247&lt;=29.9,"Sobrepeso",C1247&lt;=34.9,"Obesidade Grau 1",C1247&lt;=39.9,"Obesidade Grau 2",C1247&gt;39.9,"Obesidade Grau 3")</f>
        <v>Peso normal</v>
      </c>
      <c r="E1247">
        <v>5</v>
      </c>
      <c r="F1247" t="s">
        <v>10</v>
      </c>
      <c r="G1247">
        <f>IF(Tabela1[[#This Row],[Fumante]]="Sim",1,0)</f>
        <v>0</v>
      </c>
      <c r="H1247" t="s">
        <v>12</v>
      </c>
      <c r="I1247" s="1">
        <v>561.53689999999995</v>
      </c>
    </row>
    <row r="1248" spans="1:9" x14ac:dyDescent="0.2">
      <c r="A1248">
        <v>45</v>
      </c>
      <c r="B1248" t="s">
        <v>7</v>
      </c>
      <c r="C1248" s="3">
        <v>25.7</v>
      </c>
      <c r="D1248" s="3" t="str" cm="1">
        <f t="array" ref="D1248">_xlfn.IFS(C1248&lt;17,"Muito abaixo do peso",C1248&lt;=18.5,"Abaixo do peso",C1248&lt;=24.9,"Peso normal",C1248&lt;=29.9,"Sobrepeso",C1248&lt;=34.9,"Obesidade Grau 1",C1248&lt;=39.9,"Obesidade Grau 2",C1248&gt;39.9,"Obesidade Grau 3")</f>
        <v>Sobrepeso</v>
      </c>
      <c r="E1248">
        <v>3</v>
      </c>
      <c r="F1248" t="s">
        <v>10</v>
      </c>
      <c r="G1248">
        <f>IF(Tabela1[[#This Row],[Fumante]]="Sim",1,0)</f>
        <v>0</v>
      </c>
      <c r="H1248" t="s">
        <v>12</v>
      </c>
      <c r="I1248" s="1">
        <v>910.17980000000011</v>
      </c>
    </row>
    <row r="1249" spans="1:9" x14ac:dyDescent="0.2">
      <c r="A1249">
        <v>33</v>
      </c>
      <c r="B1249" t="s">
        <v>8</v>
      </c>
      <c r="C1249" s="3">
        <v>29.4</v>
      </c>
      <c r="D1249" s="3" t="str" cm="1">
        <f t="array" ref="D1249">_xlfn.IFS(C1249&lt;17,"Muito abaixo do peso",C1249&lt;=18.5,"Abaixo do peso",C1249&lt;=24.9,"Peso normal",C1249&lt;=29.9,"Sobrepeso",C1249&lt;=34.9,"Obesidade Grau 1",C1249&lt;=39.9,"Obesidade Grau 2",C1249&gt;39.9,"Obesidade Grau 3")</f>
        <v>Sobrepeso</v>
      </c>
      <c r="E1249">
        <v>4</v>
      </c>
      <c r="F1249" t="s">
        <v>10</v>
      </c>
      <c r="G1249">
        <f>IF(Tabela1[[#This Row],[Fumante]]="Sim",1,0)</f>
        <v>0</v>
      </c>
      <c r="H1249" t="s">
        <v>12</v>
      </c>
      <c r="I1249" s="1">
        <v>605.91729999999995</v>
      </c>
    </row>
    <row r="1250" spans="1:9" x14ac:dyDescent="0.2">
      <c r="A1250">
        <v>18</v>
      </c>
      <c r="B1250" t="s">
        <v>7</v>
      </c>
      <c r="C1250" s="3">
        <v>39.82</v>
      </c>
      <c r="D1250" s="3" t="str" cm="1">
        <f t="array" ref="D1250">_xlfn.IFS(C1250&lt;17,"Muito abaixo do peso",C1250&lt;=18.5,"Abaixo do peso",C1250&lt;=24.9,"Peso normal",C1250&lt;=29.9,"Sobrepeso",C1250&lt;=34.9,"Obesidade Grau 1",C1250&lt;=39.9,"Obesidade Grau 2",C1250&gt;39.9,"Obesidade Grau 3")</f>
        <v>Obesidade Grau 2</v>
      </c>
      <c r="E1250">
        <v>0</v>
      </c>
      <c r="F1250" t="s">
        <v>10</v>
      </c>
      <c r="G1250">
        <f>IF(Tabela1[[#This Row],[Fumante]]="Sim",1,0)</f>
        <v>0</v>
      </c>
      <c r="H1250" t="s">
        <v>11</v>
      </c>
      <c r="I1250" s="1">
        <v>163.39618000000002</v>
      </c>
    </row>
    <row r="1251" spans="1:9" x14ac:dyDescent="0.2">
      <c r="A1251">
        <v>32</v>
      </c>
      <c r="B1251" t="s">
        <v>8</v>
      </c>
      <c r="C1251" s="3">
        <v>33.630000000000003</v>
      </c>
      <c r="D1251" s="3" t="str" cm="1">
        <f t="array" ref="D1251">_xlfn.IFS(C1251&lt;17,"Muito abaixo do peso",C1251&lt;=18.5,"Abaixo do peso",C1251&lt;=24.9,"Peso normal",C1251&lt;=29.9,"Sobrepeso",C1251&lt;=34.9,"Obesidade Grau 1",C1251&lt;=39.9,"Obesidade Grau 2",C1251&gt;39.9,"Obesidade Grau 3")</f>
        <v>Obesidade Grau 1</v>
      </c>
      <c r="E1251">
        <v>1</v>
      </c>
      <c r="F1251" t="s">
        <v>9</v>
      </c>
      <c r="G1251">
        <f>IF(Tabela1[[#This Row],[Fumante]]="Sim",1,0)</f>
        <v>1</v>
      </c>
      <c r="H1251" t="s">
        <v>14</v>
      </c>
      <c r="I1251" s="1">
        <v>3760.7527700000001</v>
      </c>
    </row>
    <row r="1252" spans="1:9" x14ac:dyDescent="0.2">
      <c r="A1252">
        <v>24</v>
      </c>
      <c r="B1252" t="s">
        <v>8</v>
      </c>
      <c r="C1252" s="3">
        <v>29.83</v>
      </c>
      <c r="D1252" s="3" t="str" cm="1">
        <f t="array" ref="D1252">_xlfn.IFS(C1252&lt;17,"Muito abaixo do peso",C1252&lt;=18.5,"Abaixo do peso",C1252&lt;=24.9,"Peso normal",C1252&lt;=29.9,"Sobrepeso",C1252&lt;=34.9,"Obesidade Grau 1",C1252&lt;=39.9,"Obesidade Grau 2",C1252&gt;39.9,"Obesidade Grau 3")</f>
        <v>Sobrepeso</v>
      </c>
      <c r="E1252">
        <v>0</v>
      </c>
      <c r="F1252" t="s">
        <v>9</v>
      </c>
      <c r="G1252">
        <f>IF(Tabela1[[#This Row],[Fumante]]="Sim",1,0)</f>
        <v>1</v>
      </c>
      <c r="H1252" t="s">
        <v>14</v>
      </c>
      <c r="I1252" s="1">
        <v>1864.8421699999999</v>
      </c>
    </row>
    <row r="1253" spans="1:9" x14ac:dyDescent="0.2">
      <c r="A1253">
        <v>19</v>
      </c>
      <c r="B1253" t="s">
        <v>8</v>
      </c>
      <c r="C1253" s="3">
        <v>19.8</v>
      </c>
      <c r="D1253" s="3" t="str" cm="1">
        <f t="array" ref="D1253">_xlfn.IFS(C1253&lt;17,"Muito abaixo do peso",C1253&lt;=18.5,"Abaixo do peso",C1253&lt;=24.9,"Peso normal",C1253&lt;=29.9,"Sobrepeso",C1253&lt;=34.9,"Obesidade Grau 1",C1253&lt;=39.9,"Obesidade Grau 2",C1253&gt;39.9,"Obesidade Grau 3")</f>
        <v>Peso normal</v>
      </c>
      <c r="E1253">
        <v>0</v>
      </c>
      <c r="F1253" t="s">
        <v>10</v>
      </c>
      <c r="G1253">
        <f>IF(Tabela1[[#This Row],[Fumante]]="Sim",1,0)</f>
        <v>0</v>
      </c>
      <c r="H1253" t="s">
        <v>12</v>
      </c>
      <c r="I1253" s="1">
        <v>124.15650000000001</v>
      </c>
    </row>
    <row r="1254" spans="1:9" x14ac:dyDescent="0.2">
      <c r="A1254">
        <v>20</v>
      </c>
      <c r="B1254" t="s">
        <v>8</v>
      </c>
      <c r="C1254" s="3">
        <v>27.3</v>
      </c>
      <c r="D1254" s="3" t="str" cm="1">
        <f t="array" ref="D1254">_xlfn.IFS(C1254&lt;17,"Muito abaixo do peso",C1254&lt;=18.5,"Abaixo do peso",C1254&lt;=24.9,"Peso normal",C1254&lt;=29.9,"Sobrepeso",C1254&lt;=34.9,"Obesidade Grau 1",C1254&lt;=39.9,"Obesidade Grau 2",C1254&gt;39.9,"Obesidade Grau 3")</f>
        <v>Sobrepeso</v>
      </c>
      <c r="E1254">
        <v>0</v>
      </c>
      <c r="F1254" t="s">
        <v>9</v>
      </c>
      <c r="G1254">
        <f>IF(Tabela1[[#This Row],[Fumante]]="Sim",1,0)</f>
        <v>1</v>
      </c>
      <c r="H1254" t="s">
        <v>12</v>
      </c>
      <c r="I1254" s="1">
        <v>1623.2846999999999</v>
      </c>
    </row>
    <row r="1255" spans="1:9" x14ac:dyDescent="0.2">
      <c r="A1255">
        <v>40</v>
      </c>
      <c r="B1255" t="s">
        <v>7</v>
      </c>
      <c r="C1255" s="3">
        <v>29.3</v>
      </c>
      <c r="D1255" s="3" t="str" cm="1">
        <f t="array" ref="D1255">_xlfn.IFS(C1255&lt;17,"Muito abaixo do peso",C1255&lt;=18.5,"Abaixo do peso",C1255&lt;=24.9,"Peso normal",C1255&lt;=29.9,"Sobrepeso",C1255&lt;=34.9,"Obesidade Grau 1",C1255&lt;=39.9,"Obesidade Grau 2",C1255&gt;39.9,"Obesidade Grau 3")</f>
        <v>Sobrepeso</v>
      </c>
      <c r="E1255">
        <v>4</v>
      </c>
      <c r="F1255" t="s">
        <v>10</v>
      </c>
      <c r="G1255">
        <f>IF(Tabela1[[#This Row],[Fumante]]="Sim",1,0)</f>
        <v>0</v>
      </c>
      <c r="H1255" t="s">
        <v>12</v>
      </c>
      <c r="I1255" s="1">
        <v>1582.882173</v>
      </c>
    </row>
    <row r="1256" spans="1:9" x14ac:dyDescent="0.2">
      <c r="A1256">
        <v>34</v>
      </c>
      <c r="B1256" t="s">
        <v>7</v>
      </c>
      <c r="C1256" s="3">
        <v>27.72</v>
      </c>
      <c r="D1256" s="3" t="str" cm="1">
        <f t="array" ref="D1256">_xlfn.IFS(C1256&lt;17,"Muito abaixo do peso",C1256&lt;=18.5,"Abaixo do peso",C1256&lt;=24.9,"Peso normal",C1256&lt;=29.9,"Sobrepeso",C1256&lt;=34.9,"Obesidade Grau 1",C1256&lt;=39.9,"Obesidade Grau 2",C1256&gt;39.9,"Obesidade Grau 3")</f>
        <v>Sobrepeso</v>
      </c>
      <c r="E1256">
        <v>0</v>
      </c>
      <c r="F1256" t="s">
        <v>10</v>
      </c>
      <c r="G1256">
        <f>IF(Tabela1[[#This Row],[Fumante]]="Sim",1,0)</f>
        <v>0</v>
      </c>
      <c r="H1256" t="s">
        <v>11</v>
      </c>
      <c r="I1256" s="1">
        <v>441.51588000000004</v>
      </c>
    </row>
    <row r="1257" spans="1:9" x14ac:dyDescent="0.2">
      <c r="A1257">
        <v>42</v>
      </c>
      <c r="B1257" t="s">
        <v>7</v>
      </c>
      <c r="C1257" s="3">
        <v>37.9</v>
      </c>
      <c r="D1257" s="3" t="str" cm="1">
        <f t="array" ref="D1257">_xlfn.IFS(C1257&lt;17,"Muito abaixo do peso",C1257&lt;=18.5,"Abaixo do peso",C1257&lt;=24.9,"Peso normal",C1257&lt;=29.9,"Sobrepeso",C1257&lt;=34.9,"Obesidade Grau 1",C1257&lt;=39.9,"Obesidade Grau 2",C1257&gt;39.9,"Obesidade Grau 3")</f>
        <v>Obesidade Grau 2</v>
      </c>
      <c r="E1257">
        <v>0</v>
      </c>
      <c r="F1257" t="s">
        <v>10</v>
      </c>
      <c r="G1257">
        <f>IF(Tabela1[[#This Row],[Fumante]]="Sim",1,0)</f>
        <v>0</v>
      </c>
      <c r="H1257" t="s">
        <v>12</v>
      </c>
      <c r="I1257" s="1">
        <v>647.40129999999999</v>
      </c>
    </row>
    <row r="1258" spans="1:9" x14ac:dyDescent="0.2">
      <c r="A1258">
        <v>51</v>
      </c>
      <c r="B1258" t="s">
        <v>7</v>
      </c>
      <c r="C1258" s="3">
        <v>36.384999999999998</v>
      </c>
      <c r="D1258" s="3" t="str" cm="1">
        <f t="array" ref="D1258">_xlfn.IFS(C1258&lt;17,"Muito abaixo do peso",C1258&lt;=18.5,"Abaixo do peso",C1258&lt;=24.9,"Peso normal",C1258&lt;=29.9,"Sobrepeso",C1258&lt;=34.9,"Obesidade Grau 1",C1258&lt;=39.9,"Obesidade Grau 2",C1258&gt;39.9,"Obesidade Grau 3")</f>
        <v>Obesidade Grau 2</v>
      </c>
      <c r="E1258">
        <v>3</v>
      </c>
      <c r="F1258" t="s">
        <v>10</v>
      </c>
      <c r="G1258">
        <f>IF(Tabela1[[#This Row],[Fumante]]="Sim",1,0)</f>
        <v>0</v>
      </c>
      <c r="H1258" t="s">
        <v>13</v>
      </c>
      <c r="I1258" s="1">
        <v>1143.6738149999999</v>
      </c>
    </row>
    <row r="1259" spans="1:9" x14ac:dyDescent="0.2">
      <c r="A1259">
        <v>54</v>
      </c>
      <c r="B1259" t="s">
        <v>7</v>
      </c>
      <c r="C1259" s="3">
        <v>27.645</v>
      </c>
      <c r="D1259" s="3" t="str" cm="1">
        <f t="array" ref="D1259">_xlfn.IFS(C1259&lt;17,"Muito abaixo do peso",C1259&lt;=18.5,"Abaixo do peso",C1259&lt;=24.9,"Peso normal",C1259&lt;=29.9,"Sobrepeso",C1259&lt;=34.9,"Obesidade Grau 1",C1259&lt;=39.9,"Obesidade Grau 2",C1259&gt;39.9,"Obesidade Grau 3")</f>
        <v>Sobrepeso</v>
      </c>
      <c r="E1259">
        <v>1</v>
      </c>
      <c r="F1259" t="s">
        <v>10</v>
      </c>
      <c r="G1259">
        <f>IF(Tabela1[[#This Row],[Fumante]]="Sim",1,0)</f>
        <v>0</v>
      </c>
      <c r="H1259" t="s">
        <v>13</v>
      </c>
      <c r="I1259" s="1">
        <v>1130.5934549999999</v>
      </c>
    </row>
    <row r="1260" spans="1:9" x14ac:dyDescent="0.2">
      <c r="A1260">
        <v>55</v>
      </c>
      <c r="B1260" t="s">
        <v>8</v>
      </c>
      <c r="C1260" s="3">
        <v>37.715000000000003</v>
      </c>
      <c r="D1260" s="3" t="str" cm="1">
        <f t="array" ref="D1260">_xlfn.IFS(C1260&lt;17,"Muito abaixo do peso",C1260&lt;=18.5,"Abaixo do peso",C1260&lt;=24.9,"Peso normal",C1260&lt;=29.9,"Sobrepeso",C1260&lt;=34.9,"Obesidade Grau 1",C1260&lt;=39.9,"Obesidade Grau 2",C1260&gt;39.9,"Obesidade Grau 3")</f>
        <v>Obesidade Grau 2</v>
      </c>
      <c r="E1260">
        <v>3</v>
      </c>
      <c r="F1260" t="s">
        <v>10</v>
      </c>
      <c r="G1260">
        <f>IF(Tabela1[[#This Row],[Fumante]]="Sim",1,0)</f>
        <v>0</v>
      </c>
      <c r="H1260" t="s">
        <v>13</v>
      </c>
      <c r="I1260" s="1">
        <v>3006.3580549999997</v>
      </c>
    </row>
    <row r="1261" spans="1:9" x14ac:dyDescent="0.2">
      <c r="A1261">
        <v>52</v>
      </c>
      <c r="B1261" t="s">
        <v>7</v>
      </c>
      <c r="C1261" s="3">
        <v>23.18</v>
      </c>
      <c r="D1261" s="3" t="str" cm="1">
        <f t="array" ref="D1261">_xlfn.IFS(C1261&lt;17,"Muito abaixo do peso",C1261&lt;=18.5,"Abaixo do peso",C1261&lt;=24.9,"Peso normal",C1261&lt;=29.9,"Sobrepeso",C1261&lt;=34.9,"Obesidade Grau 1",C1261&lt;=39.9,"Obesidade Grau 2",C1261&gt;39.9,"Obesidade Grau 3")</f>
        <v>Peso normal</v>
      </c>
      <c r="E1261">
        <v>0</v>
      </c>
      <c r="F1261" t="s">
        <v>10</v>
      </c>
      <c r="G1261">
        <f>IF(Tabela1[[#This Row],[Fumante]]="Sim",1,0)</f>
        <v>0</v>
      </c>
      <c r="H1261" t="s">
        <v>14</v>
      </c>
      <c r="I1261" s="1">
        <v>1019.7772199999999</v>
      </c>
    </row>
    <row r="1262" spans="1:9" x14ac:dyDescent="0.2">
      <c r="A1262">
        <v>32</v>
      </c>
      <c r="B1262" t="s">
        <v>7</v>
      </c>
      <c r="C1262" s="3">
        <v>20.52</v>
      </c>
      <c r="D1262" s="3" t="str" cm="1">
        <f t="array" ref="D1262">_xlfn.IFS(C1262&lt;17,"Muito abaixo do peso",C1262&lt;=18.5,"Abaixo do peso",C1262&lt;=24.9,"Peso normal",C1262&lt;=29.9,"Sobrepeso",C1262&lt;=34.9,"Obesidade Grau 1",C1262&lt;=39.9,"Obesidade Grau 2",C1262&gt;39.9,"Obesidade Grau 3")</f>
        <v>Peso normal</v>
      </c>
      <c r="E1262">
        <v>0</v>
      </c>
      <c r="F1262" t="s">
        <v>10</v>
      </c>
      <c r="G1262">
        <f>IF(Tabela1[[#This Row],[Fumante]]="Sim",1,0)</f>
        <v>0</v>
      </c>
      <c r="H1262" t="s">
        <v>14</v>
      </c>
      <c r="I1262" s="1">
        <v>454.42348000000004</v>
      </c>
    </row>
    <row r="1263" spans="1:9" x14ac:dyDescent="0.2">
      <c r="A1263">
        <v>28</v>
      </c>
      <c r="B1263" t="s">
        <v>8</v>
      </c>
      <c r="C1263" s="3">
        <v>37.1</v>
      </c>
      <c r="D1263" s="3" t="str" cm="1">
        <f t="array" ref="D1263">_xlfn.IFS(C1263&lt;17,"Muito abaixo do peso",C1263&lt;=18.5,"Abaixo do peso",C1263&lt;=24.9,"Peso normal",C1263&lt;=29.9,"Sobrepeso",C1263&lt;=34.9,"Obesidade Grau 1",C1263&lt;=39.9,"Obesidade Grau 2",C1263&gt;39.9,"Obesidade Grau 3")</f>
        <v>Obesidade Grau 2</v>
      </c>
      <c r="E1263">
        <v>1</v>
      </c>
      <c r="F1263" t="s">
        <v>10</v>
      </c>
      <c r="G1263">
        <f>IF(Tabela1[[#This Row],[Fumante]]="Sim",1,0)</f>
        <v>0</v>
      </c>
      <c r="H1263" t="s">
        <v>12</v>
      </c>
      <c r="I1263" s="1">
        <v>327.71609999999998</v>
      </c>
    </row>
    <row r="1264" spans="1:9" x14ac:dyDescent="0.2">
      <c r="A1264">
        <v>41</v>
      </c>
      <c r="B1264" t="s">
        <v>7</v>
      </c>
      <c r="C1264" s="3">
        <v>28.05</v>
      </c>
      <c r="D1264" s="3" t="str" cm="1">
        <f t="array" ref="D1264">_xlfn.IFS(C1264&lt;17,"Muito abaixo do peso",C1264&lt;=18.5,"Abaixo do peso",C1264&lt;=24.9,"Peso normal",C1264&lt;=29.9,"Sobrepeso",C1264&lt;=34.9,"Obesidade Grau 1",C1264&lt;=39.9,"Obesidade Grau 2",C1264&gt;39.9,"Obesidade Grau 3")</f>
        <v>Sobrepeso</v>
      </c>
      <c r="E1264">
        <v>1</v>
      </c>
      <c r="F1264" t="s">
        <v>10</v>
      </c>
      <c r="G1264">
        <f>IF(Tabela1[[#This Row],[Fumante]]="Sim",1,0)</f>
        <v>0</v>
      </c>
      <c r="H1264" t="s">
        <v>11</v>
      </c>
      <c r="I1264" s="1">
        <v>677.01925000000006</v>
      </c>
    </row>
    <row r="1265" spans="1:9" x14ac:dyDescent="0.2">
      <c r="A1265">
        <v>43</v>
      </c>
      <c r="B1265" t="s">
        <v>7</v>
      </c>
      <c r="C1265" s="3">
        <v>29.9</v>
      </c>
      <c r="D1265" s="3" t="str" cm="1">
        <f t="array" ref="D1265">_xlfn.IFS(C1265&lt;17,"Muito abaixo do peso",C1265&lt;=18.5,"Abaixo do peso",C1265&lt;=24.9,"Peso normal",C1265&lt;=29.9,"Sobrepeso",C1265&lt;=34.9,"Obesidade Grau 1",C1265&lt;=39.9,"Obesidade Grau 2",C1265&gt;39.9,"Obesidade Grau 3")</f>
        <v>Sobrepeso</v>
      </c>
      <c r="E1265">
        <v>1</v>
      </c>
      <c r="F1265" t="s">
        <v>10</v>
      </c>
      <c r="G1265">
        <f>IF(Tabela1[[#This Row],[Fumante]]="Sim",1,0)</f>
        <v>0</v>
      </c>
      <c r="H1265" t="s">
        <v>12</v>
      </c>
      <c r="I1265" s="1">
        <v>733.77479999999991</v>
      </c>
    </row>
    <row r="1266" spans="1:9" x14ac:dyDescent="0.2">
      <c r="A1266">
        <v>49</v>
      </c>
      <c r="B1266" t="s">
        <v>7</v>
      </c>
      <c r="C1266" s="3">
        <v>33.344999999999999</v>
      </c>
      <c r="D1266" s="3" t="str" cm="1">
        <f t="array" ref="D1266">_xlfn.IFS(C1266&lt;17,"Muito abaixo do peso",C1266&lt;=18.5,"Abaixo do peso",C1266&lt;=24.9,"Peso normal",C1266&lt;=29.9,"Sobrepeso",C1266&lt;=34.9,"Obesidade Grau 1",C1266&lt;=39.9,"Obesidade Grau 2",C1266&gt;39.9,"Obesidade Grau 3")</f>
        <v>Obesidade Grau 1</v>
      </c>
      <c r="E1266">
        <v>2</v>
      </c>
      <c r="F1266" t="s">
        <v>10</v>
      </c>
      <c r="G1266">
        <f>IF(Tabela1[[#This Row],[Fumante]]="Sim",1,0)</f>
        <v>0</v>
      </c>
      <c r="H1266" t="s">
        <v>14</v>
      </c>
      <c r="I1266" s="1">
        <v>1037.0912549999998</v>
      </c>
    </row>
    <row r="1267" spans="1:9" x14ac:dyDescent="0.2">
      <c r="A1267">
        <v>64</v>
      </c>
      <c r="B1267" t="s">
        <v>8</v>
      </c>
      <c r="C1267" s="3">
        <v>23.76</v>
      </c>
      <c r="D1267" s="3" t="str" cm="1">
        <f t="array" ref="D1267">_xlfn.IFS(C1267&lt;17,"Muito abaixo do peso",C1267&lt;=18.5,"Abaixo do peso",C1267&lt;=24.9,"Peso normal",C1267&lt;=29.9,"Sobrepeso",C1267&lt;=34.9,"Obesidade Grau 1",C1267&lt;=39.9,"Obesidade Grau 2",C1267&gt;39.9,"Obesidade Grau 3")</f>
        <v>Peso normal</v>
      </c>
      <c r="E1267">
        <v>0</v>
      </c>
      <c r="F1267" t="s">
        <v>9</v>
      </c>
      <c r="G1267">
        <f>IF(Tabela1[[#This Row],[Fumante]]="Sim",1,0)</f>
        <v>1</v>
      </c>
      <c r="H1267" t="s">
        <v>11</v>
      </c>
      <c r="I1267" s="1">
        <v>2692.6514400000001</v>
      </c>
    </row>
    <row r="1268" spans="1:9" x14ac:dyDescent="0.2">
      <c r="A1268">
        <v>55</v>
      </c>
      <c r="B1268" t="s">
        <v>7</v>
      </c>
      <c r="C1268" s="3">
        <v>30.5</v>
      </c>
      <c r="D1268" s="3" t="str" cm="1">
        <f t="array" ref="D1268">_xlfn.IFS(C1268&lt;17,"Muito abaixo do peso",C1268&lt;=18.5,"Abaixo do peso",C1268&lt;=24.9,"Peso normal",C1268&lt;=29.9,"Sobrepeso",C1268&lt;=34.9,"Obesidade Grau 1",C1268&lt;=39.9,"Obesidade Grau 2",C1268&gt;39.9,"Obesidade Grau 3")</f>
        <v>Obesidade Grau 1</v>
      </c>
      <c r="E1268">
        <v>0</v>
      </c>
      <c r="F1268" t="s">
        <v>10</v>
      </c>
      <c r="G1268">
        <f>IF(Tabela1[[#This Row],[Fumante]]="Sim",1,0)</f>
        <v>0</v>
      </c>
      <c r="H1268" t="s">
        <v>12</v>
      </c>
      <c r="I1268" s="1">
        <v>1070.4469999999999</v>
      </c>
    </row>
    <row r="1269" spans="1:9" x14ac:dyDescent="0.2">
      <c r="A1269">
        <v>24</v>
      </c>
      <c r="B1269" t="s">
        <v>8</v>
      </c>
      <c r="C1269" s="3">
        <v>31.065000000000001</v>
      </c>
      <c r="D1269" s="3" t="str" cm="1">
        <f t="array" ref="D1269">_xlfn.IFS(C1269&lt;17,"Muito abaixo do peso",C1269&lt;=18.5,"Abaixo do peso",C1269&lt;=24.9,"Peso normal",C1269&lt;=29.9,"Sobrepeso",C1269&lt;=34.9,"Obesidade Grau 1",C1269&lt;=39.9,"Obesidade Grau 2",C1269&gt;39.9,"Obesidade Grau 3")</f>
        <v>Obesidade Grau 1</v>
      </c>
      <c r="E1269">
        <v>0</v>
      </c>
      <c r="F1269" t="s">
        <v>9</v>
      </c>
      <c r="G1269">
        <f>IF(Tabela1[[#This Row],[Fumante]]="Sim",1,0)</f>
        <v>1</v>
      </c>
      <c r="H1269" t="s">
        <v>14</v>
      </c>
      <c r="I1269" s="1">
        <v>3425.4053350000004</v>
      </c>
    </row>
    <row r="1270" spans="1:9" x14ac:dyDescent="0.2">
      <c r="A1270">
        <v>20</v>
      </c>
      <c r="B1270" t="s">
        <v>7</v>
      </c>
      <c r="C1270" s="3">
        <v>33.299999999999997</v>
      </c>
      <c r="D1270" s="3" t="str" cm="1">
        <f t="array" ref="D1270">_xlfn.IFS(C1270&lt;17,"Muito abaixo do peso",C1270&lt;=18.5,"Abaixo do peso",C1270&lt;=24.9,"Peso normal",C1270&lt;=29.9,"Sobrepeso",C1270&lt;=34.9,"Obesidade Grau 1",C1270&lt;=39.9,"Obesidade Grau 2",C1270&gt;39.9,"Obesidade Grau 3")</f>
        <v>Obesidade Grau 1</v>
      </c>
      <c r="E1270">
        <v>0</v>
      </c>
      <c r="F1270" t="s">
        <v>10</v>
      </c>
      <c r="G1270">
        <f>IF(Tabela1[[#This Row],[Fumante]]="Sim",1,0)</f>
        <v>0</v>
      </c>
      <c r="H1270" t="s">
        <v>12</v>
      </c>
      <c r="I1270" s="1">
        <v>188.0487</v>
      </c>
    </row>
    <row r="1271" spans="1:9" x14ac:dyDescent="0.2">
      <c r="A1271">
        <v>45</v>
      </c>
      <c r="B1271" t="s">
        <v>8</v>
      </c>
      <c r="C1271" s="3">
        <v>27.5</v>
      </c>
      <c r="D1271" s="3" t="str" cm="1">
        <f t="array" ref="D1271">_xlfn.IFS(C1271&lt;17,"Muito abaixo do peso",C1271&lt;=18.5,"Abaixo do peso",C1271&lt;=24.9,"Peso normal",C1271&lt;=29.9,"Sobrepeso",C1271&lt;=34.9,"Obesidade Grau 1",C1271&lt;=39.9,"Obesidade Grau 2",C1271&gt;39.9,"Obesidade Grau 3")</f>
        <v>Sobrepeso</v>
      </c>
      <c r="E1271">
        <v>3</v>
      </c>
      <c r="F1271" t="s">
        <v>10</v>
      </c>
      <c r="G1271">
        <f>IF(Tabela1[[#This Row],[Fumante]]="Sim",1,0)</f>
        <v>0</v>
      </c>
      <c r="H1271" t="s">
        <v>12</v>
      </c>
      <c r="I1271" s="1">
        <v>861.53</v>
      </c>
    </row>
    <row r="1272" spans="1:9" x14ac:dyDescent="0.2">
      <c r="A1272">
        <v>26</v>
      </c>
      <c r="B1272" t="s">
        <v>8</v>
      </c>
      <c r="C1272" s="3">
        <v>33.914999999999999</v>
      </c>
      <c r="D1272" s="3" t="str" cm="1">
        <f t="array" ref="D1272">_xlfn.IFS(C1272&lt;17,"Muito abaixo do peso",C1272&lt;=18.5,"Abaixo do peso",C1272&lt;=24.9,"Peso normal",C1272&lt;=29.9,"Sobrepeso",C1272&lt;=34.9,"Obesidade Grau 1",C1272&lt;=39.9,"Obesidade Grau 2",C1272&gt;39.9,"Obesidade Grau 3")</f>
        <v>Obesidade Grau 1</v>
      </c>
      <c r="E1272">
        <v>1</v>
      </c>
      <c r="F1272" t="s">
        <v>10</v>
      </c>
      <c r="G1272">
        <f>IF(Tabela1[[#This Row],[Fumante]]="Sim",1,0)</f>
        <v>0</v>
      </c>
      <c r="H1272" t="s">
        <v>13</v>
      </c>
      <c r="I1272" s="1">
        <v>329.25298499999997</v>
      </c>
    </row>
    <row r="1273" spans="1:9" x14ac:dyDescent="0.2">
      <c r="A1273">
        <v>25</v>
      </c>
      <c r="B1273" t="s">
        <v>7</v>
      </c>
      <c r="C1273" s="3">
        <v>34.484999999999999</v>
      </c>
      <c r="D1273" s="3" t="str" cm="1">
        <f t="array" ref="D1273">_xlfn.IFS(C1273&lt;17,"Muito abaixo do peso",C1273&lt;=18.5,"Abaixo do peso",C1273&lt;=24.9,"Peso normal",C1273&lt;=29.9,"Sobrepeso",C1273&lt;=34.9,"Obesidade Grau 1",C1273&lt;=39.9,"Obesidade Grau 2",C1273&gt;39.9,"Obesidade Grau 3")</f>
        <v>Obesidade Grau 1</v>
      </c>
      <c r="E1273">
        <v>0</v>
      </c>
      <c r="F1273" t="s">
        <v>10</v>
      </c>
      <c r="G1273">
        <f>IF(Tabela1[[#This Row],[Fumante]]="Sim",1,0)</f>
        <v>0</v>
      </c>
      <c r="H1273" t="s">
        <v>13</v>
      </c>
      <c r="I1273" s="1">
        <v>302.18091500000003</v>
      </c>
    </row>
    <row r="1274" spans="1:9" x14ac:dyDescent="0.2">
      <c r="A1274">
        <v>43</v>
      </c>
      <c r="B1274" t="s">
        <v>8</v>
      </c>
      <c r="C1274" s="3">
        <v>25.52</v>
      </c>
      <c r="D1274" s="3" t="str" cm="1">
        <f t="array" ref="D1274">_xlfn.IFS(C1274&lt;17,"Muito abaixo do peso",C1274&lt;=18.5,"Abaixo do peso",C1274&lt;=24.9,"Peso normal",C1274&lt;=29.9,"Sobrepeso",C1274&lt;=34.9,"Obesidade Grau 1",C1274&lt;=39.9,"Obesidade Grau 2",C1274&gt;39.9,"Obesidade Grau 3")</f>
        <v>Sobrepeso</v>
      </c>
      <c r="E1274">
        <v>5</v>
      </c>
      <c r="F1274" t="s">
        <v>10</v>
      </c>
      <c r="G1274">
        <f>IF(Tabela1[[#This Row],[Fumante]]="Sim",1,0)</f>
        <v>0</v>
      </c>
      <c r="H1274" t="s">
        <v>11</v>
      </c>
      <c r="I1274" s="1">
        <v>1447.8330149999999</v>
      </c>
    </row>
    <row r="1275" spans="1:9" x14ac:dyDescent="0.2">
      <c r="A1275">
        <v>35</v>
      </c>
      <c r="B1275" t="s">
        <v>8</v>
      </c>
      <c r="C1275" s="3">
        <v>27.61</v>
      </c>
      <c r="D1275" s="3" t="str" cm="1">
        <f t="array" ref="D1275">_xlfn.IFS(C1275&lt;17,"Muito abaixo do peso",C1275&lt;=18.5,"Abaixo do peso",C1275&lt;=24.9,"Peso normal",C1275&lt;=29.9,"Sobrepeso",C1275&lt;=34.9,"Obesidade Grau 1",C1275&lt;=39.9,"Obesidade Grau 2",C1275&gt;39.9,"Obesidade Grau 3")</f>
        <v>Sobrepeso</v>
      </c>
      <c r="E1275">
        <v>1</v>
      </c>
      <c r="F1275" t="s">
        <v>10</v>
      </c>
      <c r="G1275">
        <f>IF(Tabela1[[#This Row],[Fumante]]="Sim",1,0)</f>
        <v>0</v>
      </c>
      <c r="H1275" t="s">
        <v>11</v>
      </c>
      <c r="I1275" s="1">
        <v>474.70528999999999</v>
      </c>
    </row>
    <row r="1276" spans="1:9" x14ac:dyDescent="0.2">
      <c r="A1276">
        <v>26</v>
      </c>
      <c r="B1276" t="s">
        <v>8</v>
      </c>
      <c r="C1276" s="3">
        <v>27.06</v>
      </c>
      <c r="D1276" s="3" t="str" cm="1">
        <f t="array" ref="D1276">_xlfn.IFS(C1276&lt;17,"Muito abaixo do peso",C1276&lt;=18.5,"Abaixo do peso",C1276&lt;=24.9,"Peso normal",C1276&lt;=29.9,"Sobrepeso",C1276&lt;=34.9,"Obesidade Grau 1",C1276&lt;=39.9,"Obesidade Grau 2",C1276&gt;39.9,"Obesidade Grau 3")</f>
        <v>Sobrepeso</v>
      </c>
      <c r="E1276">
        <v>0</v>
      </c>
      <c r="F1276" t="s">
        <v>9</v>
      </c>
      <c r="G1276">
        <f>IF(Tabela1[[#This Row],[Fumante]]="Sim",1,0)</f>
        <v>1</v>
      </c>
      <c r="H1276" t="s">
        <v>11</v>
      </c>
      <c r="I1276" s="1">
        <v>1704.3341400000002</v>
      </c>
    </row>
    <row r="1277" spans="1:9" x14ac:dyDescent="0.2">
      <c r="A1277">
        <v>57</v>
      </c>
      <c r="B1277" t="s">
        <v>8</v>
      </c>
      <c r="C1277" s="3">
        <v>23.7</v>
      </c>
      <c r="D1277" s="3" t="str" cm="1">
        <f t="array" ref="D1277">_xlfn.IFS(C1277&lt;17,"Muito abaixo do peso",C1277&lt;=18.5,"Abaixo do peso",C1277&lt;=24.9,"Peso normal",C1277&lt;=29.9,"Sobrepeso",C1277&lt;=34.9,"Obesidade Grau 1",C1277&lt;=39.9,"Obesidade Grau 2",C1277&gt;39.9,"Obesidade Grau 3")</f>
        <v>Peso normal</v>
      </c>
      <c r="E1277">
        <v>0</v>
      </c>
      <c r="F1277" t="s">
        <v>10</v>
      </c>
      <c r="G1277">
        <f>IF(Tabela1[[#This Row],[Fumante]]="Sim",1,0)</f>
        <v>0</v>
      </c>
      <c r="H1277" t="s">
        <v>12</v>
      </c>
      <c r="I1277" s="1">
        <v>1095.933</v>
      </c>
    </row>
    <row r="1278" spans="1:9" x14ac:dyDescent="0.2">
      <c r="A1278">
        <v>22</v>
      </c>
      <c r="B1278" t="s">
        <v>7</v>
      </c>
      <c r="C1278" s="3">
        <v>30.4</v>
      </c>
      <c r="D1278" s="3" t="str" cm="1">
        <f t="array" ref="D1278">_xlfn.IFS(C1278&lt;17,"Muito abaixo do peso",C1278&lt;=18.5,"Abaixo do peso",C1278&lt;=24.9,"Peso normal",C1278&lt;=29.9,"Sobrepeso",C1278&lt;=34.9,"Obesidade Grau 1",C1278&lt;=39.9,"Obesidade Grau 2",C1278&gt;39.9,"Obesidade Grau 3")</f>
        <v>Obesidade Grau 1</v>
      </c>
      <c r="E1278">
        <v>0</v>
      </c>
      <c r="F1278" t="s">
        <v>10</v>
      </c>
      <c r="G1278">
        <f>IF(Tabela1[[#This Row],[Fumante]]="Sim",1,0)</f>
        <v>0</v>
      </c>
      <c r="H1278" t="s">
        <v>14</v>
      </c>
      <c r="I1278" s="1">
        <v>274.19479999999999</v>
      </c>
    </row>
    <row r="1279" spans="1:9" x14ac:dyDescent="0.2">
      <c r="A1279">
        <v>32</v>
      </c>
      <c r="B1279" t="s">
        <v>7</v>
      </c>
      <c r="C1279" s="3">
        <v>29.734999999999999</v>
      </c>
      <c r="D1279" s="3" t="str" cm="1">
        <f t="array" ref="D1279">_xlfn.IFS(C1279&lt;17,"Muito abaixo do peso",C1279&lt;=18.5,"Abaixo do peso",C1279&lt;=24.9,"Peso normal",C1279&lt;=29.9,"Sobrepeso",C1279&lt;=34.9,"Obesidade Grau 1",C1279&lt;=39.9,"Obesidade Grau 2",C1279&gt;39.9,"Obesidade Grau 3")</f>
        <v>Sobrepeso</v>
      </c>
      <c r="E1279">
        <v>0</v>
      </c>
      <c r="F1279" t="s">
        <v>10</v>
      </c>
      <c r="G1279">
        <f>IF(Tabela1[[#This Row],[Fumante]]="Sim",1,0)</f>
        <v>0</v>
      </c>
      <c r="H1279" t="s">
        <v>13</v>
      </c>
      <c r="I1279" s="1">
        <v>435.70436499999994</v>
      </c>
    </row>
    <row r="1280" spans="1:9" x14ac:dyDescent="0.2">
      <c r="A1280">
        <v>39</v>
      </c>
      <c r="B1280" t="s">
        <v>8</v>
      </c>
      <c r="C1280" s="3">
        <v>29.925000000000001</v>
      </c>
      <c r="D1280" s="3" t="str" cm="1">
        <f t="array" ref="D1280">_xlfn.IFS(C1280&lt;17,"Muito abaixo do peso",C1280&lt;=18.5,"Abaixo do peso",C1280&lt;=24.9,"Peso normal",C1280&lt;=29.9,"Sobrepeso",C1280&lt;=34.9,"Obesidade Grau 1",C1280&lt;=39.9,"Obesidade Grau 2",C1280&gt;39.9,"Obesidade Grau 3")</f>
        <v>Obesidade Grau 1</v>
      </c>
      <c r="E1280">
        <v>1</v>
      </c>
      <c r="F1280" t="s">
        <v>9</v>
      </c>
      <c r="G1280">
        <f>IF(Tabela1[[#This Row],[Fumante]]="Sim",1,0)</f>
        <v>1</v>
      </c>
      <c r="H1280" t="s">
        <v>14</v>
      </c>
      <c r="I1280" s="1">
        <v>2246.2043750000003</v>
      </c>
    </row>
    <row r="1281" spans="1:9" x14ac:dyDescent="0.2">
      <c r="A1281">
        <v>25</v>
      </c>
      <c r="B1281" t="s">
        <v>7</v>
      </c>
      <c r="C1281" s="3">
        <v>26.79</v>
      </c>
      <c r="D1281" s="3" t="str" cm="1">
        <f t="array" ref="D1281">_xlfn.IFS(C1281&lt;17,"Muito abaixo do peso",C1281&lt;=18.5,"Abaixo do peso",C1281&lt;=24.9,"Peso normal",C1281&lt;=29.9,"Sobrepeso",C1281&lt;=34.9,"Obesidade Grau 1",C1281&lt;=39.9,"Obesidade Grau 2",C1281&gt;39.9,"Obesidade Grau 3")</f>
        <v>Sobrepeso</v>
      </c>
      <c r="E1281">
        <v>2</v>
      </c>
      <c r="F1281" t="s">
        <v>10</v>
      </c>
      <c r="G1281">
        <f>IF(Tabela1[[#This Row],[Fumante]]="Sim",1,0)</f>
        <v>0</v>
      </c>
      <c r="H1281" t="s">
        <v>13</v>
      </c>
      <c r="I1281" s="1">
        <v>418.91130999999996</v>
      </c>
    </row>
    <row r="1282" spans="1:9" x14ac:dyDescent="0.2">
      <c r="A1282">
        <v>48</v>
      </c>
      <c r="B1282" t="s">
        <v>7</v>
      </c>
      <c r="C1282" s="3">
        <v>33.33</v>
      </c>
      <c r="D1282" s="3" t="str" cm="1">
        <f t="array" ref="D1282">_xlfn.IFS(C1282&lt;17,"Muito abaixo do peso",C1282&lt;=18.5,"Abaixo do peso",C1282&lt;=24.9,"Peso normal",C1282&lt;=29.9,"Sobrepeso",C1282&lt;=34.9,"Obesidade Grau 1",C1282&lt;=39.9,"Obesidade Grau 2",C1282&gt;39.9,"Obesidade Grau 3")</f>
        <v>Obesidade Grau 1</v>
      </c>
      <c r="E1282">
        <v>0</v>
      </c>
      <c r="F1282" t="s">
        <v>10</v>
      </c>
      <c r="G1282">
        <f>IF(Tabela1[[#This Row],[Fumante]]="Sim",1,0)</f>
        <v>0</v>
      </c>
      <c r="H1282" t="s">
        <v>11</v>
      </c>
      <c r="I1282" s="1">
        <v>828.3680700000001</v>
      </c>
    </row>
    <row r="1283" spans="1:9" x14ac:dyDescent="0.2">
      <c r="A1283">
        <v>47</v>
      </c>
      <c r="B1283" t="s">
        <v>7</v>
      </c>
      <c r="C1283" s="3">
        <v>27.645</v>
      </c>
      <c r="D1283" s="3" t="str" cm="1">
        <f t="array" ref="D1283">_xlfn.IFS(C1283&lt;17,"Muito abaixo do peso",C1283&lt;=18.5,"Abaixo do peso",C1283&lt;=24.9,"Peso normal",C1283&lt;=29.9,"Sobrepeso",C1283&lt;=34.9,"Obesidade Grau 1",C1283&lt;=39.9,"Obesidade Grau 2",C1283&gt;39.9,"Obesidade Grau 3")</f>
        <v>Sobrepeso</v>
      </c>
      <c r="E1283">
        <v>2</v>
      </c>
      <c r="F1283" t="s">
        <v>9</v>
      </c>
      <c r="G1283">
        <f>IF(Tabela1[[#This Row],[Fumante]]="Sim",1,0)</f>
        <v>1</v>
      </c>
      <c r="H1283" t="s">
        <v>13</v>
      </c>
      <c r="I1283" s="1">
        <v>2453.5698550000002</v>
      </c>
    </row>
    <row r="1284" spans="1:9" x14ac:dyDescent="0.2">
      <c r="A1284">
        <v>18</v>
      </c>
      <c r="B1284" t="s">
        <v>7</v>
      </c>
      <c r="C1284" s="3">
        <v>21.66</v>
      </c>
      <c r="D1284" s="3" t="str" cm="1">
        <f t="array" ref="D1284">_xlfn.IFS(C1284&lt;17,"Muito abaixo do peso",C1284&lt;=18.5,"Abaixo do peso",C1284&lt;=24.9,"Peso normal",C1284&lt;=29.9,"Sobrepeso",C1284&lt;=34.9,"Obesidade Grau 1",C1284&lt;=39.9,"Obesidade Grau 2",C1284&gt;39.9,"Obesidade Grau 3")</f>
        <v>Peso normal</v>
      </c>
      <c r="E1284">
        <v>0</v>
      </c>
      <c r="F1284" t="s">
        <v>9</v>
      </c>
      <c r="G1284">
        <f>IF(Tabela1[[#This Row],[Fumante]]="Sim",1,0)</f>
        <v>1</v>
      </c>
      <c r="H1284" t="s">
        <v>14</v>
      </c>
      <c r="I1284" s="1">
        <v>1428.3459399999999</v>
      </c>
    </row>
    <row r="1285" spans="1:9" x14ac:dyDescent="0.2">
      <c r="A1285">
        <v>18</v>
      </c>
      <c r="B1285" t="s">
        <v>8</v>
      </c>
      <c r="C1285" s="3">
        <v>30.03</v>
      </c>
      <c r="D1285" s="3" t="str" cm="1">
        <f t="array" ref="D1285">_xlfn.IFS(C1285&lt;17,"Muito abaixo do peso",C1285&lt;=18.5,"Abaixo do peso",C1285&lt;=24.9,"Peso normal",C1285&lt;=29.9,"Sobrepeso",C1285&lt;=34.9,"Obesidade Grau 1",C1285&lt;=39.9,"Obesidade Grau 2",C1285&gt;39.9,"Obesidade Grau 3")</f>
        <v>Obesidade Grau 1</v>
      </c>
      <c r="E1285">
        <v>1</v>
      </c>
      <c r="F1285" t="s">
        <v>10</v>
      </c>
      <c r="G1285">
        <f>IF(Tabela1[[#This Row],[Fumante]]="Sim",1,0)</f>
        <v>0</v>
      </c>
      <c r="H1285" t="s">
        <v>11</v>
      </c>
      <c r="I1285" s="1">
        <v>172.03537</v>
      </c>
    </row>
    <row r="1286" spans="1:9" x14ac:dyDescent="0.2">
      <c r="A1286">
        <v>61</v>
      </c>
      <c r="B1286" t="s">
        <v>8</v>
      </c>
      <c r="C1286" s="3">
        <v>36.299999999999997</v>
      </c>
      <c r="D1286" s="3" t="str" cm="1">
        <f t="array" ref="D1286">_xlfn.IFS(C1286&lt;17,"Muito abaixo do peso",C1286&lt;=18.5,"Abaixo do peso",C1286&lt;=24.9,"Peso normal",C1286&lt;=29.9,"Sobrepeso",C1286&lt;=34.9,"Obesidade Grau 1",C1286&lt;=39.9,"Obesidade Grau 2",C1286&gt;39.9,"Obesidade Grau 3")</f>
        <v>Obesidade Grau 2</v>
      </c>
      <c r="E1286">
        <v>1</v>
      </c>
      <c r="F1286" t="s">
        <v>9</v>
      </c>
      <c r="G1286">
        <f>IF(Tabela1[[#This Row],[Fumante]]="Sim",1,0)</f>
        <v>1</v>
      </c>
      <c r="H1286" t="s">
        <v>12</v>
      </c>
      <c r="I1286" s="1">
        <v>4740.3879999999999</v>
      </c>
    </row>
    <row r="1287" spans="1:9" x14ac:dyDescent="0.2">
      <c r="A1287">
        <v>47</v>
      </c>
      <c r="B1287" t="s">
        <v>7</v>
      </c>
      <c r="C1287" s="3">
        <v>24.32</v>
      </c>
      <c r="D1287" s="3" t="str" cm="1">
        <f t="array" ref="D1287">_xlfn.IFS(C1287&lt;17,"Muito abaixo do peso",C1287&lt;=18.5,"Abaixo do peso",C1287&lt;=24.9,"Peso normal",C1287&lt;=29.9,"Sobrepeso",C1287&lt;=34.9,"Obesidade Grau 1",C1287&lt;=39.9,"Obesidade Grau 2",C1287&gt;39.9,"Obesidade Grau 3")</f>
        <v>Peso normal</v>
      </c>
      <c r="E1287">
        <v>0</v>
      </c>
      <c r="F1287" t="s">
        <v>10</v>
      </c>
      <c r="G1287">
        <f>IF(Tabela1[[#This Row],[Fumante]]="Sim",1,0)</f>
        <v>0</v>
      </c>
      <c r="H1287" t="s">
        <v>14</v>
      </c>
      <c r="I1287" s="1">
        <v>853.46717999999998</v>
      </c>
    </row>
    <row r="1288" spans="1:9" x14ac:dyDescent="0.2">
      <c r="A1288">
        <v>28</v>
      </c>
      <c r="B1288" t="s">
        <v>7</v>
      </c>
      <c r="C1288" s="3">
        <v>17.29</v>
      </c>
      <c r="D1288" s="3" t="str" cm="1">
        <f t="array" ref="D1288">_xlfn.IFS(C1288&lt;17,"Muito abaixo do peso",C1288&lt;=18.5,"Abaixo do peso",C1288&lt;=24.9,"Peso normal",C1288&lt;=29.9,"Sobrepeso",C1288&lt;=34.9,"Obesidade Grau 1",C1288&lt;=39.9,"Obesidade Grau 2",C1288&gt;39.9,"Obesidade Grau 3")</f>
        <v>Abaixo do peso</v>
      </c>
      <c r="E1288">
        <v>0</v>
      </c>
      <c r="F1288" t="s">
        <v>10</v>
      </c>
      <c r="G1288">
        <f>IF(Tabela1[[#This Row],[Fumante]]="Sim",1,0)</f>
        <v>0</v>
      </c>
      <c r="H1288" t="s">
        <v>14</v>
      </c>
      <c r="I1288" s="1">
        <v>373.26251000000002</v>
      </c>
    </row>
    <row r="1289" spans="1:9" x14ac:dyDescent="0.2">
      <c r="A1289">
        <v>36</v>
      </c>
      <c r="B1289" t="s">
        <v>7</v>
      </c>
      <c r="C1289" s="3">
        <v>25.9</v>
      </c>
      <c r="D1289" s="3" t="str" cm="1">
        <f t="array" ref="D1289">_xlfn.IFS(C1289&lt;17,"Muito abaixo do peso",C1289&lt;=18.5,"Abaixo do peso",C1289&lt;=24.9,"Peso normal",C1289&lt;=29.9,"Sobrepeso",C1289&lt;=34.9,"Obesidade Grau 1",C1289&lt;=39.9,"Obesidade Grau 2",C1289&gt;39.9,"Obesidade Grau 3")</f>
        <v>Sobrepeso</v>
      </c>
      <c r="E1289">
        <v>1</v>
      </c>
      <c r="F1289" t="s">
        <v>10</v>
      </c>
      <c r="G1289">
        <f>IF(Tabela1[[#This Row],[Fumante]]="Sim",1,0)</f>
        <v>0</v>
      </c>
      <c r="H1289" t="s">
        <v>12</v>
      </c>
      <c r="I1289" s="1">
        <v>547.24489999999992</v>
      </c>
    </row>
    <row r="1290" spans="1:9" x14ac:dyDescent="0.2">
      <c r="A1290">
        <v>20</v>
      </c>
      <c r="B1290" t="s">
        <v>8</v>
      </c>
      <c r="C1290" s="3">
        <v>39.4</v>
      </c>
      <c r="D1290" s="3" t="str" cm="1">
        <f t="array" ref="D1290">_xlfn.IFS(C1290&lt;17,"Muito abaixo do peso",C1290&lt;=18.5,"Abaixo do peso",C1290&lt;=24.9,"Peso normal",C1290&lt;=29.9,"Sobrepeso",C1290&lt;=34.9,"Obesidade Grau 1",C1290&lt;=39.9,"Obesidade Grau 2",C1290&gt;39.9,"Obesidade Grau 3")</f>
        <v>Obesidade Grau 2</v>
      </c>
      <c r="E1290">
        <v>2</v>
      </c>
      <c r="F1290" t="s">
        <v>9</v>
      </c>
      <c r="G1290">
        <f>IF(Tabela1[[#This Row],[Fumante]]="Sim",1,0)</f>
        <v>1</v>
      </c>
      <c r="H1290" t="s">
        <v>12</v>
      </c>
      <c r="I1290" s="1">
        <v>3834.4566</v>
      </c>
    </row>
    <row r="1291" spans="1:9" x14ac:dyDescent="0.2">
      <c r="A1291">
        <v>44</v>
      </c>
      <c r="B1291" t="s">
        <v>8</v>
      </c>
      <c r="C1291" s="3">
        <v>34.32</v>
      </c>
      <c r="D1291" s="3" t="str" cm="1">
        <f t="array" ref="D1291">_xlfn.IFS(C1291&lt;17,"Muito abaixo do peso",C1291&lt;=18.5,"Abaixo do peso",C1291&lt;=24.9,"Peso normal",C1291&lt;=29.9,"Sobrepeso",C1291&lt;=34.9,"Obesidade Grau 1",C1291&lt;=39.9,"Obesidade Grau 2",C1291&gt;39.9,"Obesidade Grau 3")</f>
        <v>Obesidade Grau 1</v>
      </c>
      <c r="E1291">
        <v>1</v>
      </c>
      <c r="F1291" t="s">
        <v>10</v>
      </c>
      <c r="G1291">
        <f>IF(Tabela1[[#This Row],[Fumante]]="Sim",1,0)</f>
        <v>0</v>
      </c>
      <c r="H1291" t="s">
        <v>11</v>
      </c>
      <c r="I1291" s="1">
        <v>714.74727999999993</v>
      </c>
    </row>
    <row r="1292" spans="1:9" x14ac:dyDescent="0.2">
      <c r="A1292">
        <v>38</v>
      </c>
      <c r="B1292" t="s">
        <v>7</v>
      </c>
      <c r="C1292" s="3">
        <v>19.95</v>
      </c>
      <c r="D1292" s="3" t="str" cm="1">
        <f t="array" ref="D1292">_xlfn.IFS(C1292&lt;17,"Muito abaixo do peso",C1292&lt;=18.5,"Abaixo do peso",C1292&lt;=24.9,"Peso normal",C1292&lt;=29.9,"Sobrepeso",C1292&lt;=34.9,"Obesidade Grau 1",C1292&lt;=39.9,"Obesidade Grau 2",C1292&gt;39.9,"Obesidade Grau 3")</f>
        <v>Peso normal</v>
      </c>
      <c r="E1292">
        <v>2</v>
      </c>
      <c r="F1292" t="s">
        <v>10</v>
      </c>
      <c r="G1292">
        <f>IF(Tabela1[[#This Row],[Fumante]]="Sim",1,0)</f>
        <v>0</v>
      </c>
      <c r="H1292" t="s">
        <v>14</v>
      </c>
      <c r="I1292" s="1">
        <v>713.39025000000004</v>
      </c>
    </row>
    <row r="1293" spans="1:9" x14ac:dyDescent="0.2">
      <c r="A1293">
        <v>19</v>
      </c>
      <c r="B1293" t="s">
        <v>8</v>
      </c>
      <c r="C1293" s="3">
        <v>34.9</v>
      </c>
      <c r="D1293" s="3" t="str" cm="1">
        <f t="array" ref="D1293">_xlfn.IFS(C1293&lt;17,"Muito abaixo do peso",C1293&lt;=18.5,"Abaixo do peso",C1293&lt;=24.9,"Peso normal",C1293&lt;=29.9,"Sobrepeso",C1293&lt;=34.9,"Obesidade Grau 1",C1293&lt;=39.9,"Obesidade Grau 2",C1293&gt;39.9,"Obesidade Grau 3")</f>
        <v>Obesidade Grau 1</v>
      </c>
      <c r="E1293">
        <v>0</v>
      </c>
      <c r="F1293" t="s">
        <v>9</v>
      </c>
      <c r="G1293">
        <f>IF(Tabela1[[#This Row],[Fumante]]="Sim",1,0)</f>
        <v>1</v>
      </c>
      <c r="H1293" t="s">
        <v>12</v>
      </c>
      <c r="I1293" s="1">
        <v>3482.8654000000001</v>
      </c>
    </row>
    <row r="1294" spans="1:9" x14ac:dyDescent="0.2">
      <c r="A1294">
        <v>21</v>
      </c>
      <c r="B1294" t="s">
        <v>8</v>
      </c>
      <c r="C1294" s="3">
        <v>23.21</v>
      </c>
      <c r="D1294" s="3" t="str" cm="1">
        <f t="array" ref="D1294">_xlfn.IFS(C1294&lt;17,"Muito abaixo do peso",C1294&lt;=18.5,"Abaixo do peso",C1294&lt;=24.9,"Peso normal",C1294&lt;=29.9,"Sobrepeso",C1294&lt;=34.9,"Obesidade Grau 1",C1294&lt;=39.9,"Obesidade Grau 2",C1294&gt;39.9,"Obesidade Grau 3")</f>
        <v>Peso normal</v>
      </c>
      <c r="E1294">
        <v>0</v>
      </c>
      <c r="F1294" t="s">
        <v>10</v>
      </c>
      <c r="G1294">
        <f>IF(Tabela1[[#This Row],[Fumante]]="Sim",1,0)</f>
        <v>0</v>
      </c>
      <c r="H1294" t="s">
        <v>11</v>
      </c>
      <c r="I1294" s="1">
        <v>151.53449000000001</v>
      </c>
    </row>
    <row r="1295" spans="1:9" x14ac:dyDescent="0.2">
      <c r="A1295">
        <v>46</v>
      </c>
      <c r="B1295" t="s">
        <v>8</v>
      </c>
      <c r="C1295" s="3">
        <v>25.745000000000001</v>
      </c>
      <c r="D1295" s="3" t="str" cm="1">
        <f t="array" ref="D1295">_xlfn.IFS(C1295&lt;17,"Muito abaixo do peso",C1295&lt;=18.5,"Abaixo do peso",C1295&lt;=24.9,"Peso normal",C1295&lt;=29.9,"Sobrepeso",C1295&lt;=34.9,"Obesidade Grau 1",C1295&lt;=39.9,"Obesidade Grau 2",C1295&gt;39.9,"Obesidade Grau 3")</f>
        <v>Sobrepeso</v>
      </c>
      <c r="E1295">
        <v>3</v>
      </c>
      <c r="F1295" t="s">
        <v>10</v>
      </c>
      <c r="G1295">
        <f>IF(Tabela1[[#This Row],[Fumante]]="Sim",1,0)</f>
        <v>0</v>
      </c>
      <c r="H1295" t="s">
        <v>13</v>
      </c>
      <c r="I1295" s="1">
        <v>930.18935500000009</v>
      </c>
    </row>
    <row r="1296" spans="1:9" x14ac:dyDescent="0.2">
      <c r="A1296">
        <v>58</v>
      </c>
      <c r="B1296" t="s">
        <v>8</v>
      </c>
      <c r="C1296" s="3">
        <v>25.175000000000001</v>
      </c>
      <c r="D1296" s="3" t="str" cm="1">
        <f t="array" ref="D1296">_xlfn.IFS(C1296&lt;17,"Muito abaixo do peso",C1296&lt;=18.5,"Abaixo do peso",C1296&lt;=24.9,"Peso normal",C1296&lt;=29.9,"Sobrepeso",C1296&lt;=34.9,"Obesidade Grau 1",C1296&lt;=39.9,"Obesidade Grau 2",C1296&gt;39.9,"Obesidade Grau 3")</f>
        <v>Sobrepeso</v>
      </c>
      <c r="E1296">
        <v>0</v>
      </c>
      <c r="F1296" t="s">
        <v>10</v>
      </c>
      <c r="G1296">
        <f>IF(Tabela1[[#This Row],[Fumante]]="Sim",1,0)</f>
        <v>0</v>
      </c>
      <c r="H1296" t="s">
        <v>14</v>
      </c>
      <c r="I1296" s="1">
        <v>1193.112525</v>
      </c>
    </row>
    <row r="1297" spans="1:9" x14ac:dyDescent="0.2">
      <c r="A1297">
        <v>20</v>
      </c>
      <c r="B1297" t="s">
        <v>8</v>
      </c>
      <c r="C1297" s="3">
        <v>22</v>
      </c>
      <c r="D1297" s="3" t="str" cm="1">
        <f t="array" ref="D1297">_xlfn.IFS(C1297&lt;17,"Muito abaixo do peso",C1297&lt;=18.5,"Abaixo do peso",C1297&lt;=24.9,"Peso normal",C1297&lt;=29.9,"Sobrepeso",C1297&lt;=34.9,"Obesidade Grau 1",C1297&lt;=39.9,"Obesidade Grau 2",C1297&gt;39.9,"Obesidade Grau 3")</f>
        <v>Peso normal</v>
      </c>
      <c r="E1297">
        <v>1</v>
      </c>
      <c r="F1297" t="s">
        <v>10</v>
      </c>
      <c r="G1297">
        <f>IF(Tabela1[[#This Row],[Fumante]]="Sim",1,0)</f>
        <v>0</v>
      </c>
      <c r="H1297" t="s">
        <v>12</v>
      </c>
      <c r="I1297" s="1">
        <v>196.47800000000001</v>
      </c>
    </row>
    <row r="1298" spans="1:9" x14ac:dyDescent="0.2">
      <c r="A1298">
        <v>18</v>
      </c>
      <c r="B1298" t="s">
        <v>8</v>
      </c>
      <c r="C1298" s="3">
        <v>26.125</v>
      </c>
      <c r="D1298" s="3" t="str" cm="1">
        <f t="array" ref="D1298">_xlfn.IFS(C1298&lt;17,"Muito abaixo do peso",C1298&lt;=18.5,"Abaixo do peso",C1298&lt;=24.9,"Peso normal",C1298&lt;=29.9,"Sobrepeso",C1298&lt;=34.9,"Obesidade Grau 1",C1298&lt;=39.9,"Obesidade Grau 2",C1298&gt;39.9,"Obesidade Grau 3")</f>
        <v>Sobrepeso</v>
      </c>
      <c r="E1298">
        <v>0</v>
      </c>
      <c r="F1298" t="s">
        <v>10</v>
      </c>
      <c r="G1298">
        <f>IF(Tabela1[[#This Row],[Fumante]]="Sim",1,0)</f>
        <v>0</v>
      </c>
      <c r="H1298" t="s">
        <v>14</v>
      </c>
      <c r="I1298" s="1">
        <v>170.89257500000002</v>
      </c>
    </row>
    <row r="1299" spans="1:9" x14ac:dyDescent="0.2">
      <c r="A1299">
        <v>28</v>
      </c>
      <c r="B1299" t="s">
        <v>7</v>
      </c>
      <c r="C1299" s="3">
        <v>26.51</v>
      </c>
      <c r="D1299" s="3" t="str" cm="1">
        <f t="array" ref="D1299">_xlfn.IFS(C1299&lt;17,"Muito abaixo do peso",C1299&lt;=18.5,"Abaixo do peso",C1299&lt;=24.9,"Peso normal",C1299&lt;=29.9,"Sobrepeso",C1299&lt;=34.9,"Obesidade Grau 1",C1299&lt;=39.9,"Obesidade Grau 2",C1299&gt;39.9,"Obesidade Grau 3")</f>
        <v>Sobrepeso</v>
      </c>
      <c r="E1299">
        <v>2</v>
      </c>
      <c r="F1299" t="s">
        <v>10</v>
      </c>
      <c r="G1299">
        <f>IF(Tabela1[[#This Row],[Fumante]]="Sim",1,0)</f>
        <v>0</v>
      </c>
      <c r="H1299" t="s">
        <v>11</v>
      </c>
      <c r="I1299" s="1">
        <v>434.04408999999998</v>
      </c>
    </row>
    <row r="1300" spans="1:9" x14ac:dyDescent="0.2">
      <c r="A1300">
        <v>33</v>
      </c>
      <c r="B1300" t="s">
        <v>8</v>
      </c>
      <c r="C1300" s="3">
        <v>27.454999999999998</v>
      </c>
      <c r="D1300" s="3" t="str" cm="1">
        <f t="array" ref="D1300">_xlfn.IFS(C1300&lt;17,"Muito abaixo do peso",C1300&lt;=18.5,"Abaixo do peso",C1300&lt;=24.9,"Peso normal",C1300&lt;=29.9,"Sobrepeso",C1300&lt;=34.9,"Obesidade Grau 1",C1300&lt;=39.9,"Obesidade Grau 2",C1300&gt;39.9,"Obesidade Grau 3")</f>
        <v>Sobrepeso</v>
      </c>
      <c r="E1300">
        <v>2</v>
      </c>
      <c r="F1300" t="s">
        <v>10</v>
      </c>
      <c r="G1300">
        <f>IF(Tabela1[[#This Row],[Fumante]]="Sim",1,0)</f>
        <v>0</v>
      </c>
      <c r="H1300" t="s">
        <v>13</v>
      </c>
      <c r="I1300" s="1">
        <v>526.14694499999996</v>
      </c>
    </row>
    <row r="1301" spans="1:9" x14ac:dyDescent="0.2">
      <c r="A1301">
        <v>19</v>
      </c>
      <c r="B1301" t="s">
        <v>7</v>
      </c>
      <c r="C1301" s="3">
        <v>25.745000000000001</v>
      </c>
      <c r="D1301" s="3" t="str" cm="1">
        <f t="array" ref="D1301">_xlfn.IFS(C1301&lt;17,"Muito abaixo do peso",C1301&lt;=18.5,"Abaixo do peso",C1301&lt;=24.9,"Peso normal",C1301&lt;=29.9,"Sobrepeso",C1301&lt;=34.9,"Obesidade Grau 1",C1301&lt;=39.9,"Obesidade Grau 2",C1301&gt;39.9,"Obesidade Grau 3")</f>
        <v>Sobrepeso</v>
      </c>
      <c r="E1301">
        <v>1</v>
      </c>
      <c r="F1301" t="s">
        <v>10</v>
      </c>
      <c r="G1301">
        <f>IF(Tabela1[[#This Row],[Fumante]]="Sim",1,0)</f>
        <v>0</v>
      </c>
      <c r="H1301" t="s">
        <v>13</v>
      </c>
      <c r="I1301" s="1">
        <v>271.082855</v>
      </c>
    </row>
    <row r="1302" spans="1:9" x14ac:dyDescent="0.2">
      <c r="A1302">
        <v>45</v>
      </c>
      <c r="B1302" t="s">
        <v>8</v>
      </c>
      <c r="C1302" s="3">
        <v>30.36</v>
      </c>
      <c r="D1302" s="3" t="str" cm="1">
        <f t="array" ref="D1302">_xlfn.IFS(C1302&lt;17,"Muito abaixo do peso",C1302&lt;=18.5,"Abaixo do peso",C1302&lt;=24.9,"Peso normal",C1302&lt;=29.9,"Sobrepeso",C1302&lt;=34.9,"Obesidade Grau 1",C1302&lt;=39.9,"Obesidade Grau 2",C1302&gt;39.9,"Obesidade Grau 3")</f>
        <v>Obesidade Grau 1</v>
      </c>
      <c r="E1302">
        <v>0</v>
      </c>
      <c r="F1302" t="s">
        <v>9</v>
      </c>
      <c r="G1302">
        <f>IF(Tabela1[[#This Row],[Fumante]]="Sim",1,0)</f>
        <v>1</v>
      </c>
      <c r="H1302" t="s">
        <v>11</v>
      </c>
      <c r="I1302" s="1">
        <v>6259.2873090000003</v>
      </c>
    </row>
    <row r="1303" spans="1:9" x14ac:dyDescent="0.2">
      <c r="A1303">
        <v>62</v>
      </c>
      <c r="B1303" t="s">
        <v>8</v>
      </c>
      <c r="C1303" s="3">
        <v>30.875</v>
      </c>
      <c r="D1303" s="3" t="str" cm="1">
        <f t="array" ref="D1303">_xlfn.IFS(C1303&lt;17,"Muito abaixo do peso",C1303&lt;=18.5,"Abaixo do peso",C1303&lt;=24.9,"Peso normal",C1303&lt;=29.9,"Sobrepeso",C1303&lt;=34.9,"Obesidade Grau 1",C1303&lt;=39.9,"Obesidade Grau 2",C1303&gt;39.9,"Obesidade Grau 3")</f>
        <v>Obesidade Grau 1</v>
      </c>
      <c r="E1303">
        <v>3</v>
      </c>
      <c r="F1303" t="s">
        <v>9</v>
      </c>
      <c r="G1303">
        <f>IF(Tabela1[[#This Row],[Fumante]]="Sim",1,0)</f>
        <v>1</v>
      </c>
      <c r="H1303" t="s">
        <v>13</v>
      </c>
      <c r="I1303" s="1">
        <v>4671.8163249999998</v>
      </c>
    </row>
    <row r="1304" spans="1:9" x14ac:dyDescent="0.2">
      <c r="A1304">
        <v>25</v>
      </c>
      <c r="B1304" t="s">
        <v>7</v>
      </c>
      <c r="C1304" s="3">
        <v>20.8</v>
      </c>
      <c r="D1304" s="3" t="str" cm="1">
        <f t="array" ref="D1304">_xlfn.IFS(C1304&lt;17,"Muito abaixo do peso",C1304&lt;=18.5,"Abaixo do peso",C1304&lt;=24.9,"Peso normal",C1304&lt;=29.9,"Sobrepeso",C1304&lt;=34.9,"Obesidade Grau 1",C1304&lt;=39.9,"Obesidade Grau 2",C1304&gt;39.9,"Obesidade Grau 3")</f>
        <v>Peso normal</v>
      </c>
      <c r="E1304">
        <v>1</v>
      </c>
      <c r="F1304" t="s">
        <v>10</v>
      </c>
      <c r="G1304">
        <f>IF(Tabela1[[#This Row],[Fumante]]="Sim",1,0)</f>
        <v>0</v>
      </c>
      <c r="H1304" t="s">
        <v>12</v>
      </c>
      <c r="I1304" s="1">
        <v>320.87869999999998</v>
      </c>
    </row>
    <row r="1305" spans="1:9" x14ac:dyDescent="0.2">
      <c r="A1305">
        <v>43</v>
      </c>
      <c r="B1305" t="s">
        <v>8</v>
      </c>
      <c r="C1305" s="3">
        <v>27.8</v>
      </c>
      <c r="D1305" s="3" t="str" cm="1">
        <f t="array" ref="D1305">_xlfn.IFS(C1305&lt;17,"Muito abaixo do peso",C1305&lt;=18.5,"Abaixo do peso",C1305&lt;=24.9,"Peso normal",C1305&lt;=29.9,"Sobrepeso",C1305&lt;=34.9,"Obesidade Grau 1",C1305&lt;=39.9,"Obesidade Grau 2",C1305&gt;39.9,"Obesidade Grau 3")</f>
        <v>Sobrepeso</v>
      </c>
      <c r="E1305">
        <v>0</v>
      </c>
      <c r="F1305" t="s">
        <v>9</v>
      </c>
      <c r="G1305">
        <f>IF(Tabela1[[#This Row],[Fumante]]="Sim",1,0)</f>
        <v>1</v>
      </c>
      <c r="H1305" t="s">
        <v>12</v>
      </c>
      <c r="I1305" s="1">
        <v>3782.9724199999996</v>
      </c>
    </row>
    <row r="1306" spans="1:9" x14ac:dyDescent="0.2">
      <c r="A1306">
        <v>42</v>
      </c>
      <c r="B1306" t="s">
        <v>8</v>
      </c>
      <c r="C1306" s="3">
        <v>24.605</v>
      </c>
      <c r="D1306" s="3" t="str" cm="1">
        <f t="array" ref="D1306">_xlfn.IFS(C1306&lt;17,"Muito abaixo do peso",C1306&lt;=18.5,"Abaixo do peso",C1306&lt;=24.9,"Peso normal",C1306&lt;=29.9,"Sobrepeso",C1306&lt;=34.9,"Obesidade Grau 1",C1306&lt;=39.9,"Obesidade Grau 2",C1306&gt;39.9,"Obesidade Grau 3")</f>
        <v>Peso normal</v>
      </c>
      <c r="E1306">
        <v>2</v>
      </c>
      <c r="F1306" t="s">
        <v>9</v>
      </c>
      <c r="G1306">
        <f>IF(Tabela1[[#This Row],[Fumante]]="Sim",1,0)</f>
        <v>1</v>
      </c>
      <c r="H1306" t="s">
        <v>14</v>
      </c>
      <c r="I1306" s="1">
        <v>2125.9377949999998</v>
      </c>
    </row>
    <row r="1307" spans="1:9" x14ac:dyDescent="0.2">
      <c r="A1307">
        <v>24</v>
      </c>
      <c r="B1307" t="s">
        <v>7</v>
      </c>
      <c r="C1307" s="3">
        <v>27.72</v>
      </c>
      <c r="D1307" s="3" t="str" cm="1">
        <f t="array" ref="D1307">_xlfn.IFS(C1307&lt;17,"Muito abaixo do peso",C1307&lt;=18.5,"Abaixo do peso",C1307&lt;=24.9,"Peso normal",C1307&lt;=29.9,"Sobrepeso",C1307&lt;=34.9,"Obesidade Grau 1",C1307&lt;=39.9,"Obesidade Grau 2",C1307&gt;39.9,"Obesidade Grau 3")</f>
        <v>Sobrepeso</v>
      </c>
      <c r="E1307">
        <v>0</v>
      </c>
      <c r="F1307" t="s">
        <v>10</v>
      </c>
      <c r="G1307">
        <f>IF(Tabela1[[#This Row],[Fumante]]="Sim",1,0)</f>
        <v>0</v>
      </c>
      <c r="H1307" t="s">
        <v>11</v>
      </c>
      <c r="I1307" s="1">
        <v>246.46188000000001</v>
      </c>
    </row>
    <row r="1308" spans="1:9" x14ac:dyDescent="0.2">
      <c r="A1308">
        <v>29</v>
      </c>
      <c r="B1308" t="s">
        <v>7</v>
      </c>
      <c r="C1308" s="3">
        <v>21.85</v>
      </c>
      <c r="D1308" s="3" t="str" cm="1">
        <f t="array" ref="D1308">_xlfn.IFS(C1308&lt;17,"Muito abaixo do peso",C1308&lt;=18.5,"Abaixo do peso",C1308&lt;=24.9,"Peso normal",C1308&lt;=29.9,"Sobrepeso",C1308&lt;=34.9,"Obesidade Grau 1",C1308&lt;=39.9,"Obesidade Grau 2",C1308&gt;39.9,"Obesidade Grau 3")</f>
        <v>Peso normal</v>
      </c>
      <c r="E1308">
        <v>0</v>
      </c>
      <c r="F1308" t="s">
        <v>9</v>
      </c>
      <c r="G1308">
        <f>IF(Tabela1[[#This Row],[Fumante]]="Sim",1,0)</f>
        <v>1</v>
      </c>
      <c r="H1308" t="s">
        <v>14</v>
      </c>
      <c r="I1308" s="1">
        <v>1611.53045</v>
      </c>
    </row>
    <row r="1309" spans="1:9" x14ac:dyDescent="0.2">
      <c r="A1309">
        <v>32</v>
      </c>
      <c r="B1309" t="s">
        <v>8</v>
      </c>
      <c r="C1309" s="3">
        <v>28.12</v>
      </c>
      <c r="D1309" s="3" t="str" cm="1">
        <f t="array" ref="D1309">_xlfn.IFS(C1309&lt;17,"Muito abaixo do peso",C1309&lt;=18.5,"Abaixo do peso",C1309&lt;=24.9,"Peso normal",C1309&lt;=29.9,"Sobrepeso",C1309&lt;=34.9,"Obesidade Grau 1",C1309&lt;=39.9,"Obesidade Grau 2",C1309&gt;39.9,"Obesidade Grau 3")</f>
        <v>Sobrepeso</v>
      </c>
      <c r="E1309">
        <v>4</v>
      </c>
      <c r="F1309" t="s">
        <v>9</v>
      </c>
      <c r="G1309">
        <f>IF(Tabela1[[#This Row],[Fumante]]="Sim",1,0)</f>
        <v>1</v>
      </c>
      <c r="H1309" t="s">
        <v>13</v>
      </c>
      <c r="I1309" s="1">
        <v>2147.2478799999999</v>
      </c>
    </row>
    <row r="1310" spans="1:9" x14ac:dyDescent="0.2">
      <c r="A1310">
        <v>25</v>
      </c>
      <c r="B1310" t="s">
        <v>7</v>
      </c>
      <c r="C1310" s="3">
        <v>30.2</v>
      </c>
      <c r="D1310" s="3" t="str" cm="1">
        <f t="array" ref="D1310">_xlfn.IFS(C1310&lt;17,"Muito abaixo do peso",C1310&lt;=18.5,"Abaixo do peso",C1310&lt;=24.9,"Peso normal",C1310&lt;=29.9,"Sobrepeso",C1310&lt;=34.9,"Obesidade Grau 1",C1310&lt;=39.9,"Obesidade Grau 2",C1310&gt;39.9,"Obesidade Grau 3")</f>
        <v>Obesidade Grau 1</v>
      </c>
      <c r="E1310">
        <v>0</v>
      </c>
      <c r="F1310" t="s">
        <v>9</v>
      </c>
      <c r="G1310">
        <f>IF(Tabela1[[#This Row],[Fumante]]="Sim",1,0)</f>
        <v>1</v>
      </c>
      <c r="H1310" t="s">
        <v>12</v>
      </c>
      <c r="I1310" s="1">
        <v>3390.0652999999998</v>
      </c>
    </row>
    <row r="1311" spans="1:9" x14ac:dyDescent="0.2">
      <c r="A1311">
        <v>41</v>
      </c>
      <c r="B1311" t="s">
        <v>8</v>
      </c>
      <c r="C1311" s="3">
        <v>32.200000000000003</v>
      </c>
      <c r="D1311" s="3" t="str" cm="1">
        <f t="array" ref="D1311">_xlfn.IFS(C1311&lt;17,"Muito abaixo do peso",C1311&lt;=18.5,"Abaixo do peso",C1311&lt;=24.9,"Peso normal",C1311&lt;=29.9,"Sobrepeso",C1311&lt;=34.9,"Obesidade Grau 1",C1311&lt;=39.9,"Obesidade Grau 2",C1311&gt;39.9,"Obesidade Grau 3")</f>
        <v>Obesidade Grau 1</v>
      </c>
      <c r="E1311">
        <v>2</v>
      </c>
      <c r="F1311" t="s">
        <v>10</v>
      </c>
      <c r="G1311">
        <f>IF(Tabela1[[#This Row],[Fumante]]="Sim",1,0)</f>
        <v>0</v>
      </c>
      <c r="H1311" t="s">
        <v>12</v>
      </c>
      <c r="I1311" s="1">
        <v>687.59609999999998</v>
      </c>
    </row>
    <row r="1312" spans="1:9" x14ac:dyDescent="0.2">
      <c r="A1312">
        <v>42</v>
      </c>
      <c r="B1312" t="s">
        <v>8</v>
      </c>
      <c r="C1312" s="3">
        <v>26.315000000000001</v>
      </c>
      <c r="D1312" s="3" t="str" cm="1">
        <f t="array" ref="D1312">_xlfn.IFS(C1312&lt;17,"Muito abaixo do peso",C1312&lt;=18.5,"Abaixo do peso",C1312&lt;=24.9,"Peso normal",C1312&lt;=29.9,"Sobrepeso",C1312&lt;=34.9,"Obesidade Grau 1",C1312&lt;=39.9,"Obesidade Grau 2",C1312&gt;39.9,"Obesidade Grau 3")</f>
        <v>Sobrepeso</v>
      </c>
      <c r="E1312">
        <v>1</v>
      </c>
      <c r="F1312" t="s">
        <v>10</v>
      </c>
      <c r="G1312">
        <f>IF(Tabela1[[#This Row],[Fumante]]="Sim",1,0)</f>
        <v>0</v>
      </c>
      <c r="H1312" t="s">
        <v>13</v>
      </c>
      <c r="I1312" s="1">
        <v>694.09098500000005</v>
      </c>
    </row>
    <row r="1313" spans="1:9" x14ac:dyDescent="0.2">
      <c r="A1313">
        <v>33</v>
      </c>
      <c r="B1313" t="s">
        <v>7</v>
      </c>
      <c r="C1313" s="3">
        <v>26.695</v>
      </c>
      <c r="D1313" s="3" t="str" cm="1">
        <f t="array" ref="D1313">_xlfn.IFS(C1313&lt;17,"Muito abaixo do peso",C1313&lt;=18.5,"Abaixo do peso",C1313&lt;=24.9,"Peso normal",C1313&lt;=29.9,"Sobrepeso",C1313&lt;=34.9,"Obesidade Grau 1",C1313&lt;=39.9,"Obesidade Grau 2",C1313&gt;39.9,"Obesidade Grau 3")</f>
        <v>Sobrepeso</v>
      </c>
      <c r="E1313">
        <v>0</v>
      </c>
      <c r="F1313" t="s">
        <v>10</v>
      </c>
      <c r="G1313">
        <f>IF(Tabela1[[#This Row],[Fumante]]="Sim",1,0)</f>
        <v>0</v>
      </c>
      <c r="H1313" t="s">
        <v>13</v>
      </c>
      <c r="I1313" s="1">
        <v>457.14130499999999</v>
      </c>
    </row>
    <row r="1314" spans="1:9" x14ac:dyDescent="0.2">
      <c r="A1314">
        <v>34</v>
      </c>
      <c r="B1314" t="s">
        <v>8</v>
      </c>
      <c r="C1314" s="3">
        <v>42.9</v>
      </c>
      <c r="D1314" s="3" t="str" cm="1">
        <f t="array" ref="D1314">_xlfn.IFS(C1314&lt;17,"Muito abaixo do peso",C1314&lt;=18.5,"Abaixo do peso",C1314&lt;=24.9,"Peso normal",C1314&lt;=29.9,"Sobrepeso",C1314&lt;=34.9,"Obesidade Grau 1",C1314&lt;=39.9,"Obesidade Grau 2",C1314&gt;39.9,"Obesidade Grau 3")</f>
        <v>Obesidade Grau 3</v>
      </c>
      <c r="E1314">
        <v>1</v>
      </c>
      <c r="F1314" t="s">
        <v>10</v>
      </c>
      <c r="G1314">
        <f>IF(Tabela1[[#This Row],[Fumante]]="Sim",1,0)</f>
        <v>0</v>
      </c>
      <c r="H1314" t="s">
        <v>12</v>
      </c>
      <c r="I1314" s="1">
        <v>453.6259</v>
      </c>
    </row>
    <row r="1315" spans="1:9" x14ac:dyDescent="0.2">
      <c r="A1315">
        <v>19</v>
      </c>
      <c r="B1315" t="s">
        <v>7</v>
      </c>
      <c r="C1315" s="3">
        <v>34.700000000000003</v>
      </c>
      <c r="D1315" s="3" t="str" cm="1">
        <f t="array" ref="D1315">_xlfn.IFS(C1315&lt;17,"Muito abaixo do peso",C1315&lt;=18.5,"Abaixo do peso",C1315&lt;=24.9,"Peso normal",C1315&lt;=29.9,"Sobrepeso",C1315&lt;=34.9,"Obesidade Grau 1",C1315&lt;=39.9,"Obesidade Grau 2",C1315&gt;39.9,"Obesidade Grau 3")</f>
        <v>Obesidade Grau 1</v>
      </c>
      <c r="E1315">
        <v>2</v>
      </c>
      <c r="F1315" t="s">
        <v>9</v>
      </c>
      <c r="G1315">
        <f>IF(Tabela1[[#This Row],[Fumante]]="Sim",1,0)</f>
        <v>1</v>
      </c>
      <c r="H1315" t="s">
        <v>12</v>
      </c>
      <c r="I1315" s="1">
        <v>3639.7575999999999</v>
      </c>
    </row>
    <row r="1316" spans="1:9" x14ac:dyDescent="0.2">
      <c r="A1316">
        <v>30</v>
      </c>
      <c r="B1316" t="s">
        <v>7</v>
      </c>
      <c r="C1316" s="3">
        <v>23.655000000000001</v>
      </c>
      <c r="D1316" s="3" t="str" cm="1">
        <f t="array" ref="D1316">_xlfn.IFS(C1316&lt;17,"Muito abaixo do peso",C1316&lt;=18.5,"Abaixo do peso",C1316&lt;=24.9,"Peso normal",C1316&lt;=29.9,"Sobrepeso",C1316&lt;=34.9,"Obesidade Grau 1",C1316&lt;=39.9,"Obesidade Grau 2",C1316&gt;39.9,"Obesidade Grau 3")</f>
        <v>Peso normal</v>
      </c>
      <c r="E1316">
        <v>3</v>
      </c>
      <c r="F1316" t="s">
        <v>9</v>
      </c>
      <c r="G1316">
        <f>IF(Tabela1[[#This Row],[Fumante]]="Sim",1,0)</f>
        <v>1</v>
      </c>
      <c r="H1316" t="s">
        <v>13</v>
      </c>
      <c r="I1316" s="1">
        <v>1876.5875449999999</v>
      </c>
    </row>
    <row r="1317" spans="1:9" x14ac:dyDescent="0.2">
      <c r="A1317">
        <v>18</v>
      </c>
      <c r="B1317" t="s">
        <v>8</v>
      </c>
      <c r="C1317" s="3">
        <v>28.31</v>
      </c>
      <c r="D1317" s="3" t="str" cm="1">
        <f t="array" ref="D1317">_xlfn.IFS(C1317&lt;17,"Muito abaixo do peso",C1317&lt;=18.5,"Abaixo do peso",C1317&lt;=24.9,"Peso normal",C1317&lt;=29.9,"Sobrepeso",C1317&lt;=34.9,"Obesidade Grau 1",C1317&lt;=39.9,"Obesidade Grau 2",C1317&gt;39.9,"Obesidade Grau 3")</f>
        <v>Sobrepeso</v>
      </c>
      <c r="E1317">
        <v>1</v>
      </c>
      <c r="F1317" t="s">
        <v>10</v>
      </c>
      <c r="G1317">
        <f>IF(Tabela1[[#This Row],[Fumante]]="Sim",1,0)</f>
        <v>0</v>
      </c>
      <c r="H1317" t="s">
        <v>14</v>
      </c>
      <c r="I1317" s="1">
        <v>1127.2331389999999</v>
      </c>
    </row>
    <row r="1318" spans="1:9" x14ac:dyDescent="0.2">
      <c r="A1318">
        <v>19</v>
      </c>
      <c r="B1318" t="s">
        <v>7</v>
      </c>
      <c r="C1318" s="3">
        <v>20.6</v>
      </c>
      <c r="D1318" s="3" t="str" cm="1">
        <f t="array" ref="D1318">_xlfn.IFS(C1318&lt;17,"Muito abaixo do peso",C1318&lt;=18.5,"Abaixo do peso",C1318&lt;=24.9,"Peso normal",C1318&lt;=29.9,"Sobrepeso",C1318&lt;=34.9,"Obesidade Grau 1",C1318&lt;=39.9,"Obesidade Grau 2",C1318&gt;39.9,"Obesidade Grau 3")</f>
        <v>Peso normal</v>
      </c>
      <c r="E1318">
        <v>0</v>
      </c>
      <c r="F1318" t="s">
        <v>10</v>
      </c>
      <c r="G1318">
        <f>IF(Tabela1[[#This Row],[Fumante]]="Sim",1,0)</f>
        <v>0</v>
      </c>
      <c r="H1318" t="s">
        <v>12</v>
      </c>
      <c r="I1318" s="1">
        <v>173.1677</v>
      </c>
    </row>
    <row r="1319" spans="1:9" x14ac:dyDescent="0.2">
      <c r="A1319">
        <v>18</v>
      </c>
      <c r="B1319" t="s">
        <v>8</v>
      </c>
      <c r="C1319" s="3">
        <v>53.13</v>
      </c>
      <c r="D1319" s="3" t="str" cm="1">
        <f t="array" ref="D1319">_xlfn.IFS(C1319&lt;17,"Muito abaixo do peso",C1319&lt;=18.5,"Abaixo do peso",C1319&lt;=24.9,"Peso normal",C1319&lt;=29.9,"Sobrepeso",C1319&lt;=34.9,"Obesidade Grau 1",C1319&lt;=39.9,"Obesidade Grau 2",C1319&gt;39.9,"Obesidade Grau 3")</f>
        <v>Obesidade Grau 3</v>
      </c>
      <c r="E1319">
        <v>0</v>
      </c>
      <c r="F1319" t="s">
        <v>10</v>
      </c>
      <c r="G1319">
        <f>IF(Tabela1[[#This Row],[Fumante]]="Sim",1,0)</f>
        <v>0</v>
      </c>
      <c r="H1319" t="s">
        <v>11</v>
      </c>
      <c r="I1319" s="1">
        <v>116.34627</v>
      </c>
    </row>
    <row r="1320" spans="1:9" x14ac:dyDescent="0.2">
      <c r="A1320">
        <v>35</v>
      </c>
      <c r="B1320" t="s">
        <v>8</v>
      </c>
      <c r="C1320" s="3">
        <v>39.71</v>
      </c>
      <c r="D1320" s="3" t="str" cm="1">
        <f t="array" ref="D1320">_xlfn.IFS(C1320&lt;17,"Muito abaixo do peso",C1320&lt;=18.5,"Abaixo do peso",C1320&lt;=24.9,"Peso normal",C1320&lt;=29.9,"Sobrepeso",C1320&lt;=34.9,"Obesidade Grau 1",C1320&lt;=39.9,"Obesidade Grau 2",C1320&gt;39.9,"Obesidade Grau 3")</f>
        <v>Obesidade Grau 2</v>
      </c>
      <c r="E1320">
        <v>4</v>
      </c>
      <c r="F1320" t="s">
        <v>10</v>
      </c>
      <c r="G1320">
        <f>IF(Tabela1[[#This Row],[Fumante]]="Sim",1,0)</f>
        <v>0</v>
      </c>
      <c r="H1320" t="s">
        <v>14</v>
      </c>
      <c r="I1320" s="1">
        <v>1949.6719170000001</v>
      </c>
    </row>
    <row r="1321" spans="1:9" x14ac:dyDescent="0.2">
      <c r="A1321">
        <v>39</v>
      </c>
      <c r="B1321" t="s">
        <v>7</v>
      </c>
      <c r="C1321" s="3">
        <v>26.315000000000001</v>
      </c>
      <c r="D1321" s="3" t="str" cm="1">
        <f t="array" ref="D1321">_xlfn.IFS(C1321&lt;17,"Muito abaixo do peso",C1321&lt;=18.5,"Abaixo do peso",C1321&lt;=24.9,"Peso normal",C1321&lt;=29.9,"Sobrepeso",C1321&lt;=34.9,"Obesidade Grau 1",C1321&lt;=39.9,"Obesidade Grau 2",C1321&gt;39.9,"Obesidade Grau 3")</f>
        <v>Sobrepeso</v>
      </c>
      <c r="E1321">
        <v>2</v>
      </c>
      <c r="F1321" t="s">
        <v>10</v>
      </c>
      <c r="G1321">
        <f>IF(Tabela1[[#This Row],[Fumante]]="Sim",1,0)</f>
        <v>0</v>
      </c>
      <c r="H1321" t="s">
        <v>13</v>
      </c>
      <c r="I1321" s="1">
        <v>720.17008499999997</v>
      </c>
    </row>
    <row r="1322" spans="1:9" x14ac:dyDescent="0.2">
      <c r="A1322">
        <v>31</v>
      </c>
      <c r="B1322" t="s">
        <v>8</v>
      </c>
      <c r="C1322" s="3">
        <v>31.065000000000001</v>
      </c>
      <c r="D1322" s="3" t="str" cm="1">
        <f t="array" ref="D1322">_xlfn.IFS(C1322&lt;17,"Muito abaixo do peso",C1322&lt;=18.5,"Abaixo do peso",C1322&lt;=24.9,"Peso normal",C1322&lt;=29.9,"Sobrepeso",C1322&lt;=34.9,"Obesidade Grau 1",C1322&lt;=39.9,"Obesidade Grau 2",C1322&gt;39.9,"Obesidade Grau 3")</f>
        <v>Obesidade Grau 1</v>
      </c>
      <c r="E1322">
        <v>3</v>
      </c>
      <c r="F1322" t="s">
        <v>10</v>
      </c>
      <c r="G1322">
        <f>IF(Tabela1[[#This Row],[Fumante]]="Sim",1,0)</f>
        <v>0</v>
      </c>
      <c r="H1322" t="s">
        <v>13</v>
      </c>
      <c r="I1322" s="1">
        <v>542.50233500000002</v>
      </c>
    </row>
    <row r="1323" spans="1:9" x14ac:dyDescent="0.2">
      <c r="A1323">
        <v>62</v>
      </c>
      <c r="B1323" t="s">
        <v>8</v>
      </c>
      <c r="C1323" s="3">
        <v>26.695</v>
      </c>
      <c r="D1323" s="3" t="str" cm="1">
        <f t="array" ref="D1323">_xlfn.IFS(C1323&lt;17,"Muito abaixo do peso",C1323&lt;=18.5,"Abaixo do peso",C1323&lt;=24.9,"Peso normal",C1323&lt;=29.9,"Sobrepeso",C1323&lt;=34.9,"Obesidade Grau 1",C1323&lt;=39.9,"Obesidade Grau 2",C1323&gt;39.9,"Obesidade Grau 3")</f>
        <v>Sobrepeso</v>
      </c>
      <c r="E1323">
        <v>0</v>
      </c>
      <c r="F1323" t="s">
        <v>9</v>
      </c>
      <c r="G1323">
        <f>IF(Tabela1[[#This Row],[Fumante]]="Sim",1,0)</f>
        <v>1</v>
      </c>
      <c r="H1323" t="s">
        <v>14</v>
      </c>
      <c r="I1323" s="1">
        <v>2810.1333050000003</v>
      </c>
    </row>
    <row r="1324" spans="1:9" x14ac:dyDescent="0.2">
      <c r="A1324">
        <v>62</v>
      </c>
      <c r="B1324" t="s">
        <v>8</v>
      </c>
      <c r="C1324" s="3">
        <v>38.83</v>
      </c>
      <c r="D1324" s="3" t="str" cm="1">
        <f t="array" ref="D1324">_xlfn.IFS(C1324&lt;17,"Muito abaixo do peso",C1324&lt;=18.5,"Abaixo do peso",C1324&lt;=24.9,"Peso normal",C1324&lt;=29.9,"Sobrepeso",C1324&lt;=34.9,"Obesidade Grau 1",C1324&lt;=39.9,"Obesidade Grau 2",C1324&gt;39.9,"Obesidade Grau 3")</f>
        <v>Obesidade Grau 2</v>
      </c>
      <c r="E1324">
        <v>0</v>
      </c>
      <c r="F1324" t="s">
        <v>10</v>
      </c>
      <c r="G1324">
        <f>IF(Tabela1[[#This Row],[Fumante]]="Sim",1,0)</f>
        <v>0</v>
      </c>
      <c r="H1324" t="s">
        <v>11</v>
      </c>
      <c r="I1324" s="1">
        <v>1298.1345699999999</v>
      </c>
    </row>
    <row r="1325" spans="1:9" x14ac:dyDescent="0.2">
      <c r="A1325">
        <v>42</v>
      </c>
      <c r="B1325" t="s">
        <v>7</v>
      </c>
      <c r="C1325" s="3">
        <v>40.369999999999997</v>
      </c>
      <c r="D1325" s="3" t="str" cm="1">
        <f t="array" ref="D1325">_xlfn.IFS(C1325&lt;17,"Muito abaixo do peso",C1325&lt;=18.5,"Abaixo do peso",C1325&lt;=24.9,"Peso normal",C1325&lt;=29.9,"Sobrepeso",C1325&lt;=34.9,"Obesidade Grau 1",C1325&lt;=39.9,"Obesidade Grau 2",C1325&gt;39.9,"Obesidade Grau 3")</f>
        <v>Obesidade Grau 3</v>
      </c>
      <c r="E1325">
        <v>2</v>
      </c>
      <c r="F1325" t="s">
        <v>9</v>
      </c>
      <c r="G1325">
        <f>IF(Tabela1[[#This Row],[Fumante]]="Sim",1,0)</f>
        <v>1</v>
      </c>
      <c r="H1325" t="s">
        <v>11</v>
      </c>
      <c r="I1325" s="1">
        <v>4389.6376300000002</v>
      </c>
    </row>
    <row r="1326" spans="1:9" x14ac:dyDescent="0.2">
      <c r="A1326">
        <v>31</v>
      </c>
      <c r="B1326" t="s">
        <v>8</v>
      </c>
      <c r="C1326" s="3">
        <v>25.934999999999999</v>
      </c>
      <c r="D1326" s="3" t="str" cm="1">
        <f t="array" ref="D1326">_xlfn.IFS(C1326&lt;17,"Muito abaixo do peso",C1326&lt;=18.5,"Abaixo do peso",C1326&lt;=24.9,"Peso normal",C1326&lt;=29.9,"Sobrepeso",C1326&lt;=34.9,"Obesidade Grau 1",C1326&lt;=39.9,"Obesidade Grau 2",C1326&gt;39.9,"Obesidade Grau 3")</f>
        <v>Sobrepeso</v>
      </c>
      <c r="E1326">
        <v>1</v>
      </c>
      <c r="F1326" t="s">
        <v>10</v>
      </c>
      <c r="G1326">
        <f>IF(Tabela1[[#This Row],[Fumante]]="Sim",1,0)</f>
        <v>0</v>
      </c>
      <c r="H1326" t="s">
        <v>13</v>
      </c>
      <c r="I1326" s="1">
        <v>423.98926499999999</v>
      </c>
    </row>
    <row r="1327" spans="1:9" x14ac:dyDescent="0.2">
      <c r="A1327">
        <v>61</v>
      </c>
      <c r="B1327" t="s">
        <v>8</v>
      </c>
      <c r="C1327" s="3">
        <v>33.534999999999997</v>
      </c>
      <c r="D1327" s="3" t="str" cm="1">
        <f t="array" ref="D1327">_xlfn.IFS(C1327&lt;17,"Muito abaixo do peso",C1327&lt;=18.5,"Abaixo do peso",C1327&lt;=24.9,"Peso normal",C1327&lt;=29.9,"Sobrepeso",C1327&lt;=34.9,"Obesidade Grau 1",C1327&lt;=39.9,"Obesidade Grau 2",C1327&gt;39.9,"Obesidade Grau 3")</f>
        <v>Obesidade Grau 1</v>
      </c>
      <c r="E1327">
        <v>0</v>
      </c>
      <c r="F1327" t="s">
        <v>10</v>
      </c>
      <c r="G1327">
        <f>IF(Tabela1[[#This Row],[Fumante]]="Sim",1,0)</f>
        <v>0</v>
      </c>
      <c r="H1327" t="s">
        <v>14</v>
      </c>
      <c r="I1327" s="1">
        <v>1314.3336649999999</v>
      </c>
    </row>
    <row r="1328" spans="1:9" x14ac:dyDescent="0.2">
      <c r="A1328">
        <v>42</v>
      </c>
      <c r="B1328" t="s">
        <v>7</v>
      </c>
      <c r="C1328" s="3">
        <v>32.869999999999997</v>
      </c>
      <c r="D1328" s="3" t="str" cm="1">
        <f t="array" ref="D1328">_xlfn.IFS(C1328&lt;17,"Muito abaixo do peso",C1328&lt;=18.5,"Abaixo do peso",C1328&lt;=24.9,"Peso normal",C1328&lt;=29.9,"Sobrepeso",C1328&lt;=34.9,"Obesidade Grau 1",C1328&lt;=39.9,"Obesidade Grau 2",C1328&gt;39.9,"Obesidade Grau 3")</f>
        <v>Obesidade Grau 1</v>
      </c>
      <c r="E1328">
        <v>0</v>
      </c>
      <c r="F1328" t="s">
        <v>10</v>
      </c>
      <c r="G1328">
        <f>IF(Tabela1[[#This Row],[Fumante]]="Sim",1,0)</f>
        <v>0</v>
      </c>
      <c r="H1328" t="s">
        <v>14</v>
      </c>
      <c r="I1328" s="1">
        <v>705.00213000000008</v>
      </c>
    </row>
    <row r="1329" spans="1:9" x14ac:dyDescent="0.2">
      <c r="A1329">
        <v>51</v>
      </c>
      <c r="B1329" t="s">
        <v>8</v>
      </c>
      <c r="C1329" s="3">
        <v>30.03</v>
      </c>
      <c r="D1329" s="3" t="str" cm="1">
        <f t="array" ref="D1329">_xlfn.IFS(C1329&lt;17,"Muito abaixo do peso",C1329&lt;=18.5,"Abaixo do peso",C1329&lt;=24.9,"Peso normal",C1329&lt;=29.9,"Sobrepeso",C1329&lt;=34.9,"Obesidade Grau 1",C1329&lt;=39.9,"Obesidade Grau 2",C1329&gt;39.9,"Obesidade Grau 3")</f>
        <v>Obesidade Grau 1</v>
      </c>
      <c r="E1329">
        <v>1</v>
      </c>
      <c r="F1329" t="s">
        <v>10</v>
      </c>
      <c r="G1329">
        <f>IF(Tabela1[[#This Row],[Fumante]]="Sim",1,0)</f>
        <v>0</v>
      </c>
      <c r="H1329" t="s">
        <v>11</v>
      </c>
      <c r="I1329" s="1">
        <v>937.79046999999991</v>
      </c>
    </row>
    <row r="1330" spans="1:9" x14ac:dyDescent="0.2">
      <c r="A1330">
        <v>23</v>
      </c>
      <c r="B1330" t="s">
        <v>7</v>
      </c>
      <c r="C1330" s="3">
        <v>24.225000000000001</v>
      </c>
      <c r="D1330" s="3" t="str" cm="1">
        <f t="array" ref="D1330">_xlfn.IFS(C1330&lt;17,"Muito abaixo do peso",C1330&lt;=18.5,"Abaixo do peso",C1330&lt;=24.9,"Peso normal",C1330&lt;=29.9,"Sobrepeso",C1330&lt;=34.9,"Obesidade Grau 1",C1330&lt;=39.9,"Obesidade Grau 2",C1330&gt;39.9,"Obesidade Grau 3")</f>
        <v>Peso normal</v>
      </c>
      <c r="E1330">
        <v>2</v>
      </c>
      <c r="F1330" t="s">
        <v>10</v>
      </c>
      <c r="G1330">
        <f>IF(Tabela1[[#This Row],[Fumante]]="Sim",1,0)</f>
        <v>0</v>
      </c>
      <c r="H1330" t="s">
        <v>14</v>
      </c>
      <c r="I1330" s="1">
        <v>2239.5744239999999</v>
      </c>
    </row>
    <row r="1331" spans="1:9" x14ac:dyDescent="0.2">
      <c r="A1331">
        <v>52</v>
      </c>
      <c r="B1331" t="s">
        <v>8</v>
      </c>
      <c r="C1331" s="3">
        <v>38.6</v>
      </c>
      <c r="D1331" s="3" t="str" cm="1">
        <f t="array" ref="D1331">_xlfn.IFS(C1331&lt;17,"Muito abaixo do peso",C1331&lt;=18.5,"Abaixo do peso",C1331&lt;=24.9,"Peso normal",C1331&lt;=29.9,"Sobrepeso",C1331&lt;=34.9,"Obesidade Grau 1",C1331&lt;=39.9,"Obesidade Grau 2",C1331&gt;39.9,"Obesidade Grau 3")</f>
        <v>Obesidade Grau 2</v>
      </c>
      <c r="E1331">
        <v>2</v>
      </c>
      <c r="F1331" t="s">
        <v>10</v>
      </c>
      <c r="G1331">
        <f>IF(Tabela1[[#This Row],[Fumante]]="Sim",1,0)</f>
        <v>0</v>
      </c>
      <c r="H1331" t="s">
        <v>12</v>
      </c>
      <c r="I1331" s="1">
        <v>1032.5206000000001</v>
      </c>
    </row>
    <row r="1332" spans="1:9" x14ac:dyDescent="0.2">
      <c r="A1332">
        <v>57</v>
      </c>
      <c r="B1332" t="s">
        <v>7</v>
      </c>
      <c r="C1332" s="3">
        <v>25.74</v>
      </c>
      <c r="D1332" s="3" t="str" cm="1">
        <f t="array" ref="D1332">_xlfn.IFS(C1332&lt;17,"Muito abaixo do peso",C1332&lt;=18.5,"Abaixo do peso",C1332&lt;=24.9,"Peso normal",C1332&lt;=29.9,"Sobrepeso",C1332&lt;=34.9,"Obesidade Grau 1",C1332&lt;=39.9,"Obesidade Grau 2",C1332&gt;39.9,"Obesidade Grau 3")</f>
        <v>Sobrepeso</v>
      </c>
      <c r="E1332">
        <v>2</v>
      </c>
      <c r="F1332" t="s">
        <v>10</v>
      </c>
      <c r="G1332">
        <f>IF(Tabela1[[#This Row],[Fumante]]="Sim",1,0)</f>
        <v>0</v>
      </c>
      <c r="H1332" t="s">
        <v>11</v>
      </c>
      <c r="I1332" s="1">
        <v>1262.9165600000001</v>
      </c>
    </row>
    <row r="1333" spans="1:9" x14ac:dyDescent="0.2">
      <c r="A1333">
        <v>23</v>
      </c>
      <c r="B1333" t="s">
        <v>7</v>
      </c>
      <c r="C1333" s="3">
        <v>33.4</v>
      </c>
      <c r="D1333" s="3" t="str" cm="1">
        <f t="array" ref="D1333">_xlfn.IFS(C1333&lt;17,"Muito abaixo do peso",C1333&lt;=18.5,"Abaixo do peso",C1333&lt;=24.9,"Peso normal",C1333&lt;=29.9,"Sobrepeso",C1333&lt;=34.9,"Obesidade Grau 1",C1333&lt;=39.9,"Obesidade Grau 2",C1333&gt;39.9,"Obesidade Grau 3")</f>
        <v>Obesidade Grau 1</v>
      </c>
      <c r="E1333">
        <v>0</v>
      </c>
      <c r="F1333" t="s">
        <v>10</v>
      </c>
      <c r="G1333">
        <f>IF(Tabela1[[#This Row],[Fumante]]="Sim",1,0)</f>
        <v>0</v>
      </c>
      <c r="H1333" t="s">
        <v>12</v>
      </c>
      <c r="I1333" s="1">
        <v>1079.5937330000002</v>
      </c>
    </row>
    <row r="1334" spans="1:9" x14ac:dyDescent="0.2">
      <c r="A1334">
        <v>52</v>
      </c>
      <c r="B1334" t="s">
        <v>7</v>
      </c>
      <c r="C1334" s="3">
        <v>44.7</v>
      </c>
      <c r="D1334" s="3" t="str" cm="1">
        <f t="array" ref="D1334">_xlfn.IFS(C1334&lt;17,"Muito abaixo do peso",C1334&lt;=18.5,"Abaixo do peso",C1334&lt;=24.9,"Peso normal",C1334&lt;=29.9,"Sobrepeso",C1334&lt;=34.9,"Obesidade Grau 1",C1334&lt;=39.9,"Obesidade Grau 2",C1334&gt;39.9,"Obesidade Grau 3")</f>
        <v>Obesidade Grau 3</v>
      </c>
      <c r="E1334">
        <v>3</v>
      </c>
      <c r="F1334" t="s">
        <v>10</v>
      </c>
      <c r="G1334">
        <f>IF(Tabela1[[#This Row],[Fumante]]="Sim",1,0)</f>
        <v>0</v>
      </c>
      <c r="H1334" t="s">
        <v>12</v>
      </c>
      <c r="I1334" s="1">
        <v>1141.1685</v>
      </c>
    </row>
    <row r="1335" spans="1:9" x14ac:dyDescent="0.2">
      <c r="A1335">
        <v>50</v>
      </c>
      <c r="B1335" t="s">
        <v>8</v>
      </c>
      <c r="C1335" s="3">
        <v>30.97</v>
      </c>
      <c r="D1335" s="3" t="str" cm="1">
        <f t="array" ref="D1335">_xlfn.IFS(C1335&lt;17,"Muito abaixo do peso",C1335&lt;=18.5,"Abaixo do peso",C1335&lt;=24.9,"Peso normal",C1335&lt;=29.9,"Sobrepeso",C1335&lt;=34.9,"Obesidade Grau 1",C1335&lt;=39.9,"Obesidade Grau 2",C1335&gt;39.9,"Obesidade Grau 3")</f>
        <v>Obesidade Grau 1</v>
      </c>
      <c r="E1335">
        <v>3</v>
      </c>
      <c r="F1335" t="s">
        <v>10</v>
      </c>
      <c r="G1335">
        <f>IF(Tabela1[[#This Row],[Fumante]]="Sim",1,0)</f>
        <v>0</v>
      </c>
      <c r="H1335" t="s">
        <v>13</v>
      </c>
      <c r="I1335" s="1">
        <v>1060.05483</v>
      </c>
    </row>
    <row r="1336" spans="1:9" x14ac:dyDescent="0.2">
      <c r="A1336">
        <v>18</v>
      </c>
      <c r="B1336" t="s">
        <v>7</v>
      </c>
      <c r="C1336" s="3">
        <v>31.92</v>
      </c>
      <c r="D1336" s="3" t="str" cm="1">
        <f t="array" ref="D1336">_xlfn.IFS(C1336&lt;17,"Muito abaixo do peso",C1336&lt;=18.5,"Abaixo do peso",C1336&lt;=24.9,"Peso normal",C1336&lt;=29.9,"Sobrepeso",C1336&lt;=34.9,"Obesidade Grau 1",C1336&lt;=39.9,"Obesidade Grau 2",C1336&gt;39.9,"Obesidade Grau 3")</f>
        <v>Obesidade Grau 1</v>
      </c>
      <c r="E1336">
        <v>0</v>
      </c>
      <c r="F1336" t="s">
        <v>10</v>
      </c>
      <c r="G1336">
        <f>IF(Tabela1[[#This Row],[Fumante]]="Sim",1,0)</f>
        <v>0</v>
      </c>
      <c r="H1336" t="s">
        <v>14</v>
      </c>
      <c r="I1336" s="1">
        <v>220.59807999999998</v>
      </c>
    </row>
    <row r="1337" spans="1:9" x14ac:dyDescent="0.2">
      <c r="A1337">
        <v>18</v>
      </c>
      <c r="B1337" t="s">
        <v>7</v>
      </c>
      <c r="C1337" s="3">
        <v>36.85</v>
      </c>
      <c r="D1337" s="3" t="str" cm="1">
        <f t="array" ref="D1337">_xlfn.IFS(C1337&lt;17,"Muito abaixo do peso",C1337&lt;=18.5,"Abaixo do peso",C1337&lt;=24.9,"Peso normal",C1337&lt;=29.9,"Sobrepeso",C1337&lt;=34.9,"Obesidade Grau 1",C1337&lt;=39.9,"Obesidade Grau 2",C1337&gt;39.9,"Obesidade Grau 3")</f>
        <v>Obesidade Grau 2</v>
      </c>
      <c r="E1337">
        <v>0</v>
      </c>
      <c r="F1337" t="s">
        <v>10</v>
      </c>
      <c r="G1337">
        <f>IF(Tabela1[[#This Row],[Fumante]]="Sim",1,0)</f>
        <v>0</v>
      </c>
      <c r="H1337" t="s">
        <v>11</v>
      </c>
      <c r="I1337" s="1">
        <v>162.98335</v>
      </c>
    </row>
    <row r="1338" spans="1:9" x14ac:dyDescent="0.2">
      <c r="A1338">
        <v>21</v>
      </c>
      <c r="B1338" t="s">
        <v>7</v>
      </c>
      <c r="C1338" s="3">
        <v>25.8</v>
      </c>
      <c r="D1338" s="3" t="str" cm="1">
        <f t="array" ref="D1338">_xlfn.IFS(C1338&lt;17,"Muito abaixo do peso",C1338&lt;=18.5,"Abaixo do peso",C1338&lt;=24.9,"Peso normal",C1338&lt;=29.9,"Sobrepeso",C1338&lt;=34.9,"Obesidade Grau 1",C1338&lt;=39.9,"Obesidade Grau 2",C1338&gt;39.9,"Obesidade Grau 3")</f>
        <v>Sobrepeso</v>
      </c>
      <c r="E1338">
        <v>0</v>
      </c>
      <c r="F1338" t="s">
        <v>10</v>
      </c>
      <c r="G1338">
        <f>IF(Tabela1[[#This Row],[Fumante]]="Sim",1,0)</f>
        <v>0</v>
      </c>
      <c r="H1338" t="s">
        <v>12</v>
      </c>
      <c r="I1338" s="1">
        <v>200.7945</v>
      </c>
    </row>
    <row r="1339" spans="1:9" x14ac:dyDescent="0.2">
      <c r="A1339">
        <v>61</v>
      </c>
      <c r="B1339" t="s">
        <v>7</v>
      </c>
      <c r="C1339" s="3">
        <v>29.07</v>
      </c>
      <c r="D1339" s="3" t="str" cm="1">
        <f t="array" ref="D1339">_xlfn.IFS(C1339&lt;17,"Muito abaixo do peso",C1339&lt;=18.5,"Abaixo do peso",C1339&lt;=24.9,"Peso normal",C1339&lt;=29.9,"Sobrepeso",C1339&lt;=34.9,"Obesidade Grau 1",C1339&lt;=39.9,"Obesidade Grau 2",C1339&gt;39.9,"Obesidade Grau 3")</f>
        <v>Sobrepeso</v>
      </c>
      <c r="E1339">
        <v>0</v>
      </c>
      <c r="F1339" t="s">
        <v>9</v>
      </c>
      <c r="G1339">
        <f>IF(Tabela1[[#This Row],[Fumante]]="Sim",1,0)</f>
        <v>1</v>
      </c>
      <c r="H1339" t="s">
        <v>13</v>
      </c>
      <c r="I1339" s="1">
        <v>2914.1360300000001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AA5C2-D1EA-824C-B5C1-D1C1F446AA26}">
  <dimension ref="A1"/>
  <sheetViews>
    <sheetView topLeftCell="P1" workbookViewId="0">
      <selection activeCell="AM30" sqref="AM30"/>
    </sheetView>
  </sheetViews>
  <sheetFormatPr baseColWidth="10" defaultRowHeight="16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DEB08-3994-6542-9824-64EDBF90426F}">
  <dimension ref="A3:AZ62"/>
  <sheetViews>
    <sheetView topLeftCell="AN1" workbookViewId="0">
      <selection activeCell="BJ33" sqref="BJ33"/>
    </sheetView>
  </sheetViews>
  <sheetFormatPr baseColWidth="10" defaultRowHeight="16" x14ac:dyDescent="0.2"/>
  <cols>
    <col min="1" max="1" width="10.33203125" bestFit="1" customWidth="1"/>
    <col min="2" max="2" width="9.5" bestFit="1" customWidth="1"/>
    <col min="3" max="3" width="12.6640625" bestFit="1" customWidth="1"/>
    <col min="4" max="4" width="13" bestFit="1" customWidth="1"/>
    <col min="9" max="9" width="10.33203125" bestFit="1" customWidth="1"/>
    <col min="10" max="10" width="9.5" bestFit="1" customWidth="1"/>
    <col min="14" max="14" width="12" bestFit="1" customWidth="1"/>
    <col min="15" max="15" width="10.83203125" bestFit="1" customWidth="1"/>
    <col min="16" max="16" width="9.5" bestFit="1" customWidth="1"/>
    <col min="17" max="17" width="12.6640625" bestFit="1" customWidth="1"/>
    <col min="18" max="19" width="13" bestFit="1" customWidth="1"/>
    <col min="26" max="26" width="18.83203125" bestFit="1" customWidth="1"/>
    <col min="27" max="27" width="9.5" bestFit="1" customWidth="1"/>
    <col min="28" max="28" width="12.6640625" bestFit="1" customWidth="1"/>
    <col min="29" max="29" width="13" bestFit="1" customWidth="1"/>
    <col min="32" max="32" width="12" bestFit="1" customWidth="1"/>
    <col min="33" max="33" width="9.5" bestFit="1" customWidth="1"/>
    <col min="34" max="34" width="12.6640625" bestFit="1" customWidth="1"/>
    <col min="35" max="35" width="13" bestFit="1" customWidth="1"/>
    <col min="38" max="38" width="11" bestFit="1" customWidth="1"/>
    <col min="39" max="39" width="9.5" bestFit="1" customWidth="1"/>
    <col min="40" max="40" width="12.6640625" bestFit="1" customWidth="1"/>
    <col min="41" max="41" width="13" bestFit="1" customWidth="1"/>
    <col min="44" max="44" width="10.33203125" bestFit="1" customWidth="1"/>
    <col min="45" max="45" width="9.5" bestFit="1" customWidth="1"/>
    <col min="46" max="46" width="12.6640625" bestFit="1" customWidth="1"/>
    <col min="47" max="47" width="13" bestFit="1" customWidth="1"/>
    <col min="49" max="49" width="10.33203125" bestFit="1" customWidth="1"/>
    <col min="50" max="50" width="9.5" bestFit="1" customWidth="1"/>
    <col min="51" max="51" width="15.6640625" customWidth="1"/>
    <col min="52" max="52" width="15.1640625" customWidth="1"/>
  </cols>
  <sheetData>
    <row r="3" spans="1:52" x14ac:dyDescent="0.2">
      <c r="I3" s="8" t="s">
        <v>29</v>
      </c>
      <c r="J3" t="s">
        <v>28</v>
      </c>
      <c r="O3" s="8" t="s">
        <v>2</v>
      </c>
      <c r="P3" t="s">
        <v>28</v>
      </c>
      <c r="Q3" t="s">
        <v>41</v>
      </c>
      <c r="R3" t="s">
        <v>42</v>
      </c>
      <c r="Z3" s="8" t="s">
        <v>56</v>
      </c>
      <c r="AA3" t="s">
        <v>28</v>
      </c>
      <c r="AB3" t="s">
        <v>41</v>
      </c>
      <c r="AC3" t="s">
        <v>42</v>
      </c>
    </row>
    <row r="4" spans="1:52" x14ac:dyDescent="0.2">
      <c r="I4" s="9" t="s">
        <v>7</v>
      </c>
      <c r="J4" s="10">
        <v>0.49476831091180867</v>
      </c>
      <c r="O4" s="11" t="s">
        <v>43</v>
      </c>
      <c r="P4">
        <v>23</v>
      </c>
      <c r="Q4" s="10">
        <v>1.7189835575485798E-2</v>
      </c>
      <c r="R4" s="10">
        <v>1.7189835575485798E-2</v>
      </c>
      <c r="Z4" s="9" t="s">
        <v>58</v>
      </c>
      <c r="AA4">
        <v>3</v>
      </c>
      <c r="AB4" s="10">
        <v>2.242152466367713E-3</v>
      </c>
      <c r="AC4" s="10">
        <v>2.242152466367713E-3</v>
      </c>
      <c r="AF4" s="8" t="s">
        <v>63</v>
      </c>
      <c r="AG4" t="s">
        <v>28</v>
      </c>
      <c r="AH4" t="s">
        <v>41</v>
      </c>
      <c r="AI4" t="s">
        <v>42</v>
      </c>
      <c r="AR4" s="8" t="s">
        <v>5</v>
      </c>
      <c r="AS4" t="s">
        <v>28</v>
      </c>
      <c r="AT4" t="s">
        <v>41</v>
      </c>
      <c r="AW4" s="8" t="s">
        <v>73</v>
      </c>
      <c r="AX4" t="s">
        <v>28</v>
      </c>
      <c r="AY4" t="s">
        <v>41</v>
      </c>
      <c r="AZ4" t="s">
        <v>42</v>
      </c>
    </row>
    <row r="5" spans="1:52" x14ac:dyDescent="0.2">
      <c r="I5" s="9" t="s">
        <v>8</v>
      </c>
      <c r="J5" s="10">
        <v>0.50523168908819138</v>
      </c>
      <c r="O5" s="11" t="s">
        <v>44</v>
      </c>
      <c r="P5">
        <v>64</v>
      </c>
      <c r="Q5" s="10">
        <v>4.7832585949177879E-2</v>
      </c>
      <c r="R5" s="10">
        <v>6.5022421524663671E-2</v>
      </c>
      <c r="Z5" s="9" t="s">
        <v>57</v>
      </c>
      <c r="AA5">
        <v>18</v>
      </c>
      <c r="AB5" s="10">
        <v>1.3452914798206279E-2</v>
      </c>
      <c r="AC5" s="10">
        <v>1.5695067264573991E-2</v>
      </c>
      <c r="AF5" s="9">
        <v>0</v>
      </c>
      <c r="AG5">
        <v>574</v>
      </c>
      <c r="AH5" s="10">
        <v>0.42899850523168909</v>
      </c>
      <c r="AI5" s="10">
        <v>0.42899850523168909</v>
      </c>
      <c r="AL5" s="8" t="s">
        <v>4</v>
      </c>
      <c r="AM5" t="s">
        <v>28</v>
      </c>
      <c r="AN5" t="s">
        <v>41</v>
      </c>
      <c r="AR5" s="9" t="s">
        <v>12</v>
      </c>
      <c r="AS5">
        <v>325</v>
      </c>
      <c r="AT5" s="10">
        <v>0.2428998505231689</v>
      </c>
      <c r="AW5" s="13" t="s">
        <v>65</v>
      </c>
      <c r="AX5">
        <v>359</v>
      </c>
      <c r="AY5" s="10">
        <v>0.26831091180866967</v>
      </c>
      <c r="AZ5" s="10">
        <v>0.26831091180866967</v>
      </c>
    </row>
    <row r="6" spans="1:52" x14ac:dyDescent="0.2">
      <c r="A6" s="8" t="s">
        <v>0</v>
      </c>
      <c r="B6" t="s">
        <v>28</v>
      </c>
      <c r="C6" t="s">
        <v>41</v>
      </c>
      <c r="D6" t="s">
        <v>42</v>
      </c>
      <c r="I6" s="9" t="s">
        <v>26</v>
      </c>
      <c r="J6" s="10">
        <v>1</v>
      </c>
      <c r="O6" s="11" t="s">
        <v>45</v>
      </c>
      <c r="P6">
        <v>143</v>
      </c>
      <c r="Q6" s="10">
        <v>0.10687593423019431</v>
      </c>
      <c r="R6" s="10">
        <v>0.17189835575485798</v>
      </c>
      <c r="Z6" s="9" t="s">
        <v>61</v>
      </c>
      <c r="AA6">
        <v>221</v>
      </c>
      <c r="AB6" s="10">
        <v>0.16517189835575485</v>
      </c>
      <c r="AC6" s="10">
        <v>0.18086696562032886</v>
      </c>
      <c r="AF6" s="9">
        <v>1</v>
      </c>
      <c r="AG6">
        <v>324</v>
      </c>
      <c r="AH6" s="10">
        <v>0.24215246636771301</v>
      </c>
      <c r="AI6" s="10">
        <v>0.67115097159940207</v>
      </c>
      <c r="AL6" s="9" t="s">
        <v>9</v>
      </c>
      <c r="AM6">
        <v>274</v>
      </c>
      <c r="AN6" s="10">
        <v>0.20478325859491778</v>
      </c>
      <c r="AR6" s="9" t="s">
        <v>14</v>
      </c>
      <c r="AS6">
        <v>324</v>
      </c>
      <c r="AT6" s="10">
        <v>0.24215246636771301</v>
      </c>
      <c r="AW6" s="13" t="s">
        <v>67</v>
      </c>
      <c r="AX6">
        <v>516</v>
      </c>
      <c r="AY6" s="10">
        <v>0.38565022421524664</v>
      </c>
      <c r="AZ6" s="10">
        <v>0.65396113602391626</v>
      </c>
    </row>
    <row r="7" spans="1:52" x14ac:dyDescent="0.2">
      <c r="A7" s="9" t="s">
        <v>30</v>
      </c>
      <c r="B7">
        <v>222</v>
      </c>
      <c r="C7" s="10">
        <v>0.16591928251121077</v>
      </c>
      <c r="D7" s="10">
        <v>0.16591928251121077</v>
      </c>
      <c r="O7" s="11" t="s">
        <v>46</v>
      </c>
      <c r="P7">
        <v>192</v>
      </c>
      <c r="Q7" s="10">
        <v>0.14349775784753363</v>
      </c>
      <c r="R7" s="10">
        <v>0.31539611360239161</v>
      </c>
      <c r="Z7" s="9" t="s">
        <v>62</v>
      </c>
      <c r="AA7">
        <v>380</v>
      </c>
      <c r="AB7" s="10">
        <v>0.28400597907324365</v>
      </c>
      <c r="AC7" s="10">
        <v>0.46487294469357249</v>
      </c>
      <c r="AF7" s="9">
        <v>2</v>
      </c>
      <c r="AG7">
        <v>240</v>
      </c>
      <c r="AH7" s="10">
        <v>0.17937219730941703</v>
      </c>
      <c r="AI7" s="10">
        <v>0.85052316890881918</v>
      </c>
      <c r="AL7" s="9" t="s">
        <v>10</v>
      </c>
      <c r="AM7">
        <v>1064</v>
      </c>
      <c r="AN7" s="10">
        <v>0.79521674140508225</v>
      </c>
      <c r="AR7" s="9" t="s">
        <v>13</v>
      </c>
      <c r="AS7">
        <v>325</v>
      </c>
      <c r="AT7" s="10">
        <v>0.2428998505231689</v>
      </c>
      <c r="AW7" s="13" t="s">
        <v>68</v>
      </c>
      <c r="AX7">
        <v>190</v>
      </c>
      <c r="AY7" s="10">
        <v>0.14200298953662183</v>
      </c>
      <c r="AZ7" s="10">
        <v>0.79596412556053808</v>
      </c>
    </row>
    <row r="8" spans="1:52" x14ac:dyDescent="0.2">
      <c r="A8" s="9" t="s">
        <v>31</v>
      </c>
      <c r="B8">
        <v>112</v>
      </c>
      <c r="C8" s="10">
        <v>8.3707025411061287E-2</v>
      </c>
      <c r="D8" s="10">
        <v>0.24962630792227206</v>
      </c>
      <c r="O8" s="11" t="s">
        <v>47</v>
      </c>
      <c r="P8">
        <v>251</v>
      </c>
      <c r="Q8" s="10">
        <v>0.18759342301943199</v>
      </c>
      <c r="R8" s="10">
        <v>0.50298953662182366</v>
      </c>
      <c r="Z8" s="9" t="s">
        <v>59</v>
      </c>
      <c r="AA8">
        <v>397</v>
      </c>
      <c r="AB8" s="10">
        <v>0.29671150971599403</v>
      </c>
      <c r="AC8" s="10">
        <v>0.76158445440956657</v>
      </c>
      <c r="AF8" s="9">
        <v>3</v>
      </c>
      <c r="AG8">
        <v>157</v>
      </c>
      <c r="AH8" s="10">
        <v>0.11733931240657698</v>
      </c>
      <c r="AI8" s="10">
        <v>0.96786248131539609</v>
      </c>
      <c r="AL8" s="9" t="s">
        <v>26</v>
      </c>
      <c r="AM8">
        <v>1338</v>
      </c>
      <c r="AN8" s="10">
        <v>1</v>
      </c>
      <c r="AR8" s="9" t="s">
        <v>11</v>
      </c>
      <c r="AS8">
        <v>364</v>
      </c>
      <c r="AT8" s="10">
        <v>0.27204783258594917</v>
      </c>
      <c r="AW8" s="13" t="s">
        <v>69</v>
      </c>
      <c r="AX8">
        <v>95</v>
      </c>
      <c r="AY8" s="10">
        <v>7.1001494768310913E-2</v>
      </c>
      <c r="AZ8" s="10">
        <v>0.86696562032884905</v>
      </c>
    </row>
    <row r="9" spans="1:52" x14ac:dyDescent="0.2">
      <c r="A9" s="9" t="s">
        <v>32</v>
      </c>
      <c r="B9">
        <v>137</v>
      </c>
      <c r="C9" s="10">
        <v>0.10239162929745889</v>
      </c>
      <c r="D9" s="10">
        <v>0.35201793721973096</v>
      </c>
      <c r="O9" s="11" t="s">
        <v>48</v>
      </c>
      <c r="P9">
        <v>241</v>
      </c>
      <c r="Q9" s="10">
        <v>0.18011958146487295</v>
      </c>
      <c r="R9" s="10">
        <v>0.68310911808669661</v>
      </c>
      <c r="Z9" s="9" t="s">
        <v>25</v>
      </c>
      <c r="AA9">
        <v>226</v>
      </c>
      <c r="AB9" s="10">
        <v>0.16890881913303438</v>
      </c>
      <c r="AC9" s="10">
        <v>0.93049327354260092</v>
      </c>
      <c r="AF9" s="9">
        <v>4</v>
      </c>
      <c r="AG9">
        <v>25</v>
      </c>
      <c r="AH9" s="10">
        <v>1.8684603886397609E-2</v>
      </c>
      <c r="AI9" s="10">
        <v>0.98654708520179368</v>
      </c>
      <c r="AR9" s="9" t="s">
        <v>26</v>
      </c>
      <c r="AS9">
        <v>1338</v>
      </c>
      <c r="AT9" s="10">
        <v>1</v>
      </c>
      <c r="AW9" s="13" t="s">
        <v>70</v>
      </c>
      <c r="AX9">
        <v>45</v>
      </c>
      <c r="AY9" s="10">
        <v>3.3632286995515695E-2</v>
      </c>
      <c r="AZ9" s="10">
        <v>0.90059790732436473</v>
      </c>
    </row>
    <row r="10" spans="1:52" x14ac:dyDescent="0.2">
      <c r="A10" s="9" t="s">
        <v>33</v>
      </c>
      <c r="B10">
        <v>103</v>
      </c>
      <c r="C10" s="10">
        <v>7.6980568011958142E-2</v>
      </c>
      <c r="D10" s="10">
        <v>0.42899850523168909</v>
      </c>
      <c r="O10" s="11" t="s">
        <v>49</v>
      </c>
      <c r="P10">
        <v>181</v>
      </c>
      <c r="Q10" s="10">
        <v>0.1352765321375187</v>
      </c>
      <c r="R10" s="10">
        <v>0.81838565022421528</v>
      </c>
      <c r="Z10" s="9" t="s">
        <v>60</v>
      </c>
      <c r="AA10">
        <v>93</v>
      </c>
      <c r="AB10" s="10">
        <v>6.9506726457399109E-2</v>
      </c>
      <c r="AC10" s="10">
        <v>1</v>
      </c>
      <c r="AF10" s="9">
        <v>5</v>
      </c>
      <c r="AG10">
        <v>18</v>
      </c>
      <c r="AH10" s="10">
        <v>1.3452914798206279E-2</v>
      </c>
      <c r="AI10" s="10">
        <v>1</v>
      </c>
      <c r="AW10" s="13" t="s">
        <v>71</v>
      </c>
      <c r="AX10">
        <v>76</v>
      </c>
      <c r="AY10" s="10">
        <v>5.6801195814648729E-2</v>
      </c>
      <c r="AZ10" s="10">
        <v>0.95739910313901344</v>
      </c>
    </row>
    <row r="11" spans="1:52" x14ac:dyDescent="0.2">
      <c r="A11" s="9" t="s">
        <v>34</v>
      </c>
      <c r="B11">
        <v>127</v>
      </c>
      <c r="C11" s="10">
        <v>9.4917787742899856E-2</v>
      </c>
      <c r="D11" s="10">
        <v>0.52391629297458897</v>
      </c>
      <c r="O11" s="11" t="s">
        <v>50</v>
      </c>
      <c r="P11">
        <v>122</v>
      </c>
      <c r="Q11" s="10">
        <v>9.1180866965620333E-2</v>
      </c>
      <c r="R11" s="10">
        <v>0.90956651718983561</v>
      </c>
      <c r="Z11" s="9" t="s">
        <v>26</v>
      </c>
      <c r="AA11">
        <v>1338</v>
      </c>
      <c r="AB11" s="10">
        <v>1</v>
      </c>
      <c r="AC11" s="10"/>
      <c r="AF11" s="9" t="s">
        <v>26</v>
      </c>
      <c r="AG11">
        <v>1338</v>
      </c>
      <c r="AH11" s="10">
        <v>1</v>
      </c>
      <c r="AI11" s="10"/>
      <c r="AW11" s="13" t="s">
        <v>72</v>
      </c>
      <c r="AX11">
        <v>50</v>
      </c>
      <c r="AY11" s="10">
        <v>3.7369207772795218E-2</v>
      </c>
      <c r="AZ11" s="10">
        <v>0.99476831091180862</v>
      </c>
    </row>
    <row r="12" spans="1:52" x14ac:dyDescent="0.2">
      <c r="A12" s="9" t="s">
        <v>35</v>
      </c>
      <c r="B12">
        <v>108</v>
      </c>
      <c r="C12" s="10">
        <v>8.0717488789237665E-2</v>
      </c>
      <c r="D12" s="10">
        <v>0.60463378176382665</v>
      </c>
      <c r="O12" s="11" t="s">
        <v>51</v>
      </c>
      <c r="P12">
        <v>72</v>
      </c>
      <c r="Q12" s="10">
        <v>5.3811659192825115E-2</v>
      </c>
      <c r="R12" s="10">
        <v>0.96337817638266066</v>
      </c>
      <c r="AW12" s="13" t="s">
        <v>66</v>
      </c>
      <c r="AX12">
        <v>7</v>
      </c>
      <c r="AY12" s="10">
        <v>5.2316890881913304E-3</v>
      </c>
      <c r="AZ12" s="10">
        <v>1</v>
      </c>
    </row>
    <row r="13" spans="1:52" x14ac:dyDescent="0.2">
      <c r="A13" s="9" t="s">
        <v>36</v>
      </c>
      <c r="B13">
        <v>144</v>
      </c>
      <c r="C13" s="10">
        <v>0.10762331838565023</v>
      </c>
      <c r="D13" s="10">
        <v>0.71225710014947685</v>
      </c>
      <c r="O13" s="11" t="s">
        <v>52</v>
      </c>
      <c r="P13">
        <v>29</v>
      </c>
      <c r="Q13" s="10">
        <v>2.1674140508221227E-2</v>
      </c>
      <c r="R13" s="10">
        <v>0.98505231689088191</v>
      </c>
      <c r="AW13" s="12" t="s">
        <v>26</v>
      </c>
      <c r="AX13">
        <v>1338</v>
      </c>
      <c r="AY13" s="10">
        <v>1</v>
      </c>
      <c r="AZ13" s="10"/>
    </row>
    <row r="14" spans="1:52" x14ac:dyDescent="0.2">
      <c r="A14" s="9" t="s">
        <v>37</v>
      </c>
      <c r="B14">
        <v>115</v>
      </c>
      <c r="C14" s="10">
        <v>8.5949177877428992E-2</v>
      </c>
      <c r="D14" s="10">
        <v>0.7982062780269058</v>
      </c>
      <c r="O14" s="11" t="s">
        <v>53</v>
      </c>
      <c r="P14">
        <v>15</v>
      </c>
      <c r="Q14" s="10">
        <v>1.1210762331838564E-2</v>
      </c>
      <c r="R14" s="10">
        <v>0.9962630792227205</v>
      </c>
    </row>
    <row r="15" spans="1:52" x14ac:dyDescent="0.2">
      <c r="A15" s="9" t="s">
        <v>38</v>
      </c>
      <c r="B15">
        <v>131</v>
      </c>
      <c r="C15" s="10">
        <v>9.7907324364723464E-2</v>
      </c>
      <c r="D15" s="10">
        <v>0.89611360239162929</v>
      </c>
      <c r="O15" s="11" t="s">
        <v>54</v>
      </c>
      <c r="P15">
        <v>3</v>
      </c>
      <c r="Q15" s="10">
        <v>2.242152466367713E-3</v>
      </c>
      <c r="R15" s="10">
        <v>0.99850523168908822</v>
      </c>
    </row>
    <row r="16" spans="1:52" x14ac:dyDescent="0.2">
      <c r="A16" s="9" t="s">
        <v>39</v>
      </c>
      <c r="B16">
        <v>94</v>
      </c>
      <c r="C16" s="10">
        <v>7.0254110612855011E-2</v>
      </c>
      <c r="D16" s="10">
        <v>0.96636771300448432</v>
      </c>
      <c r="O16" s="11" t="s">
        <v>55</v>
      </c>
      <c r="P16">
        <v>2</v>
      </c>
      <c r="Q16" s="10">
        <v>1.4947683109118087E-3</v>
      </c>
      <c r="R16" s="10">
        <v>1</v>
      </c>
    </row>
    <row r="17" spans="1:32" x14ac:dyDescent="0.2">
      <c r="A17" s="9" t="s">
        <v>40</v>
      </c>
      <c r="B17">
        <v>45</v>
      </c>
      <c r="C17" s="10">
        <v>3.3632286995515695E-2</v>
      </c>
      <c r="D17" s="10">
        <v>1</v>
      </c>
      <c r="O17" s="11" t="s">
        <v>26</v>
      </c>
      <c r="P17">
        <v>1338</v>
      </c>
      <c r="Q17" s="10">
        <v>1</v>
      </c>
      <c r="R17" s="10"/>
    </row>
    <row r="18" spans="1:32" x14ac:dyDescent="0.2">
      <c r="A18" s="9" t="s">
        <v>26</v>
      </c>
      <c r="B18">
        <v>1338</v>
      </c>
      <c r="C18" s="10">
        <v>1</v>
      </c>
      <c r="D18" s="10"/>
    </row>
    <row r="32" spans="1:32" x14ac:dyDescent="0.2">
      <c r="Z32" t="s">
        <v>77</v>
      </c>
      <c r="AF32" t="s">
        <v>76</v>
      </c>
    </row>
    <row r="34" spans="44:44" x14ac:dyDescent="0.2">
      <c r="AR34" t="s">
        <v>64</v>
      </c>
    </row>
    <row r="61" spans="50:50" x14ac:dyDescent="0.2">
      <c r="AX61" t="s">
        <v>74</v>
      </c>
    </row>
    <row r="62" spans="50:50" x14ac:dyDescent="0.2">
      <c r="AX62" t="s">
        <v>75</v>
      </c>
    </row>
  </sheetData>
  <conditionalFormatting pivot="1" sqref="C7:C17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{03367B29-0409-8448-9B52-0B94763600D0}</x14:id>
        </ext>
      </extLst>
    </cfRule>
  </conditionalFormatting>
  <conditionalFormatting pivot="1" sqref="Q4:Q16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{515A9BDE-6E75-1A4C-9FF4-B43F6ABCFFF3}</x14:id>
        </ext>
      </extLst>
    </cfRule>
  </conditionalFormatting>
  <conditionalFormatting pivot="1" sqref="AB4:AB1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{A2E13E50-D1A4-1C40-8863-BB67695155C6}</x14:id>
        </ext>
      </extLst>
    </cfRule>
  </conditionalFormatting>
  <conditionalFormatting pivot="1" sqref="AH5:AH10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{F72B0DF5-BE67-604A-8039-7CA95CEA53F8}</x14:id>
        </ext>
      </extLst>
    </cfRule>
  </conditionalFormatting>
  <conditionalFormatting pivot="1" sqref="AY5:AY11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{727F1313-51E2-5F40-97A2-CD1ADBAE4AEC}</x14:id>
        </ext>
      </extLst>
    </cfRule>
  </conditionalFormatting>
  <pageMargins left="0.511811024" right="0.511811024" top="0.78740157499999996" bottom="0.78740157499999996" header="0.31496062000000002" footer="0.31496062000000002"/>
  <drawing r:id="rId9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03367B29-0409-8448-9B52-0B94763600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C7:C17</xm:sqref>
        </x14:conditionalFormatting>
        <x14:conditionalFormatting xmlns:xm="http://schemas.microsoft.com/office/excel/2006/main" pivot="1">
          <x14:cfRule type="dataBar" id="{515A9BDE-6E75-1A4C-9FF4-B43F6ABCFFF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Q4:Q16</xm:sqref>
        </x14:conditionalFormatting>
        <x14:conditionalFormatting xmlns:xm="http://schemas.microsoft.com/office/excel/2006/main" pivot="1">
          <x14:cfRule type="dataBar" id="{A2E13E50-D1A4-1C40-8863-BB67695155C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AB4:AB10</xm:sqref>
        </x14:conditionalFormatting>
        <x14:conditionalFormatting xmlns:xm="http://schemas.microsoft.com/office/excel/2006/main" pivot="1">
          <x14:cfRule type="dataBar" id="{F72B0DF5-BE67-604A-8039-7CA95CEA53F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AH5:AH10</xm:sqref>
        </x14:conditionalFormatting>
        <x14:conditionalFormatting xmlns:xm="http://schemas.microsoft.com/office/excel/2006/main" pivot="1">
          <x14:cfRule type="dataBar" id="{727F1313-51E2-5F40-97A2-CD1ADBAE4AE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AY5:AY11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3E15F-AAAC-EF4A-8FA6-FCAE8B92968D}">
  <dimension ref="A1:U1339"/>
  <sheetViews>
    <sheetView workbookViewId="0">
      <selection activeCell="Q35" sqref="Q35"/>
    </sheetView>
  </sheetViews>
  <sheetFormatPr baseColWidth="10" defaultRowHeight="16" x14ac:dyDescent="0.2"/>
  <cols>
    <col min="1" max="1" width="11.33203125" customWidth="1"/>
    <col min="2" max="2" width="14" customWidth="1"/>
    <col min="3" max="3" width="11.33203125" customWidth="1"/>
    <col min="4" max="4" width="11.83203125" customWidth="1"/>
    <col min="15" max="15" width="10.33203125" bestFit="1" customWidth="1"/>
    <col min="16" max="16" width="16.6640625" bestFit="1" customWidth="1"/>
    <col min="17" max="17" width="18.1640625" bestFit="1" customWidth="1"/>
    <col min="18" max="18" width="20" bestFit="1" customWidth="1"/>
  </cols>
  <sheetData>
    <row r="1" spans="1:21" x14ac:dyDescent="0.2">
      <c r="A1" s="2" t="s">
        <v>0</v>
      </c>
      <c r="B1" s="7" t="s">
        <v>6</v>
      </c>
      <c r="C1" s="2" t="s">
        <v>2</v>
      </c>
      <c r="D1" s="2" t="s">
        <v>3</v>
      </c>
    </row>
    <row r="2" spans="1:21" x14ac:dyDescent="0.2">
      <c r="A2">
        <v>19</v>
      </c>
      <c r="B2" s="1">
        <v>1688.4923999999999</v>
      </c>
      <c r="C2" s="3">
        <v>27.9</v>
      </c>
      <c r="D2">
        <v>0</v>
      </c>
      <c r="M2" s="14" t="s">
        <v>78</v>
      </c>
    </row>
    <row r="3" spans="1:21" x14ac:dyDescent="0.2">
      <c r="A3">
        <v>18</v>
      </c>
      <c r="B3" s="1">
        <v>172.55522999999999</v>
      </c>
      <c r="C3" s="3">
        <v>33.770000000000003</v>
      </c>
      <c r="D3">
        <v>1</v>
      </c>
      <c r="M3" s="15">
        <f>CORREL($A$2:$A$1339,$B$2:$B$1339)</f>
        <v>0.29900819333064776</v>
      </c>
      <c r="O3" s="8" t="s">
        <v>29</v>
      </c>
      <c r="P3" t="s">
        <v>27</v>
      </c>
      <c r="Q3" t="s">
        <v>79</v>
      </c>
      <c r="S3" s="14" t="s">
        <v>80</v>
      </c>
    </row>
    <row r="4" spans="1:21" x14ac:dyDescent="0.2">
      <c r="A4">
        <v>28</v>
      </c>
      <c r="B4" s="1">
        <v>444.94620000000003</v>
      </c>
      <c r="C4" s="3">
        <v>33</v>
      </c>
      <c r="D4">
        <v>3</v>
      </c>
      <c r="O4" s="9" t="s">
        <v>7</v>
      </c>
      <c r="P4">
        <v>662</v>
      </c>
      <c r="Q4">
        <v>1238480.4828850988</v>
      </c>
      <c r="S4" s="16">
        <f>1 - (SUMPRODUCT(P4:P5,Q4:Q5)/P6)/Q6</f>
        <v>2.538705392042373E-3</v>
      </c>
      <c r="U4" t="s">
        <v>81</v>
      </c>
    </row>
    <row r="5" spans="1:21" x14ac:dyDescent="0.2">
      <c r="A5">
        <v>33</v>
      </c>
      <c r="B5" s="1">
        <v>2198.4470609999998</v>
      </c>
      <c r="C5" s="3">
        <v>22.704999999999998</v>
      </c>
      <c r="D5">
        <v>0</v>
      </c>
      <c r="M5" t="s">
        <v>83</v>
      </c>
      <c r="O5" s="9" t="s">
        <v>8</v>
      </c>
      <c r="P5">
        <v>676</v>
      </c>
      <c r="Q5">
        <v>1682475.1328819927</v>
      </c>
    </row>
    <row r="6" spans="1:21" x14ac:dyDescent="0.2">
      <c r="A6">
        <v>32</v>
      </c>
      <c r="B6" s="1">
        <v>386.68552</v>
      </c>
      <c r="C6" s="3">
        <v>28.88</v>
      </c>
      <c r="D6">
        <v>0</v>
      </c>
      <c r="O6" s="9" t="s">
        <v>26</v>
      </c>
      <c r="P6">
        <v>1338</v>
      </c>
      <c r="Q6">
        <v>1466523.7215285522</v>
      </c>
    </row>
    <row r="7" spans="1:21" x14ac:dyDescent="0.2">
      <c r="A7">
        <v>31</v>
      </c>
      <c r="B7" s="1">
        <v>375.66215999999997</v>
      </c>
      <c r="C7" s="3">
        <v>25.74</v>
      </c>
      <c r="D7">
        <v>0</v>
      </c>
    </row>
    <row r="8" spans="1:21" x14ac:dyDescent="0.2">
      <c r="A8">
        <v>46</v>
      </c>
      <c r="B8" s="1">
        <v>824.05895999999996</v>
      </c>
      <c r="C8" s="3">
        <v>33.44</v>
      </c>
      <c r="D8">
        <v>1</v>
      </c>
    </row>
    <row r="9" spans="1:21" x14ac:dyDescent="0.2">
      <c r="A9">
        <v>37</v>
      </c>
      <c r="B9" s="1">
        <v>728.15056000000004</v>
      </c>
      <c r="C9" s="3">
        <v>27.74</v>
      </c>
      <c r="D9">
        <v>3</v>
      </c>
    </row>
    <row r="10" spans="1:21" x14ac:dyDescent="0.2">
      <c r="A10">
        <v>37</v>
      </c>
      <c r="B10" s="1">
        <v>640.64107000000001</v>
      </c>
      <c r="C10" s="3">
        <v>29.83</v>
      </c>
      <c r="D10">
        <v>2</v>
      </c>
      <c r="O10" s="8" t="s">
        <v>29</v>
      </c>
      <c r="P10" t="s">
        <v>27</v>
      </c>
      <c r="Q10" t="s">
        <v>79</v>
      </c>
      <c r="S10" s="14" t="s">
        <v>80</v>
      </c>
    </row>
    <row r="11" spans="1:21" x14ac:dyDescent="0.2">
      <c r="A11">
        <v>60</v>
      </c>
      <c r="B11" s="1">
        <v>2892.3136920000002</v>
      </c>
      <c r="C11" s="3">
        <v>25.84</v>
      </c>
      <c r="D11">
        <v>0</v>
      </c>
      <c r="O11" s="9" t="s">
        <v>10</v>
      </c>
      <c r="P11">
        <v>1064</v>
      </c>
      <c r="Q11">
        <v>359254.20496111765</v>
      </c>
      <c r="S11" s="16">
        <f>1 - (SUMPRODUCT(P11:P12,Q11:Q12)/P13)/Q13</f>
        <v>0.61918704581321382</v>
      </c>
      <c r="U11" t="s">
        <v>82</v>
      </c>
    </row>
    <row r="12" spans="1:21" x14ac:dyDescent="0.2">
      <c r="A12">
        <v>25</v>
      </c>
      <c r="B12" s="1">
        <v>272.13207999999997</v>
      </c>
      <c r="C12" s="3">
        <v>26.22</v>
      </c>
      <c r="D12">
        <v>0</v>
      </c>
      <c r="O12" s="9" t="s">
        <v>9</v>
      </c>
      <c r="P12">
        <v>274</v>
      </c>
      <c r="Q12">
        <v>1332073.1120634866</v>
      </c>
    </row>
    <row r="13" spans="1:21" x14ac:dyDescent="0.2">
      <c r="A13">
        <v>62</v>
      </c>
      <c r="B13" s="1">
        <v>2780.8725100000001</v>
      </c>
      <c r="C13" s="3">
        <v>26.29</v>
      </c>
      <c r="D13">
        <v>0</v>
      </c>
      <c r="O13" s="9" t="s">
        <v>26</v>
      </c>
      <c r="P13">
        <v>1338</v>
      </c>
      <c r="Q13">
        <v>1466523.7215285511</v>
      </c>
    </row>
    <row r="14" spans="1:21" x14ac:dyDescent="0.2">
      <c r="A14">
        <v>23</v>
      </c>
      <c r="B14" s="1">
        <v>182.68430000000001</v>
      </c>
      <c r="C14" s="3">
        <v>34.4</v>
      </c>
      <c r="D14">
        <v>0</v>
      </c>
    </row>
    <row r="15" spans="1:21" x14ac:dyDescent="0.2">
      <c r="A15">
        <v>56</v>
      </c>
      <c r="B15" s="1">
        <v>1109.07178</v>
      </c>
      <c r="C15" s="3">
        <v>39.82</v>
      </c>
      <c r="D15">
        <v>0</v>
      </c>
    </row>
    <row r="16" spans="1:21" x14ac:dyDescent="0.2">
      <c r="A16">
        <v>27</v>
      </c>
      <c r="B16" s="1">
        <v>3961.1757700000003</v>
      </c>
      <c r="C16" s="3">
        <v>42.13</v>
      </c>
      <c r="D16">
        <v>0</v>
      </c>
    </row>
    <row r="17" spans="1:21" x14ac:dyDescent="0.2">
      <c r="A17">
        <v>19</v>
      </c>
      <c r="B17" s="1">
        <v>183.72370000000001</v>
      </c>
      <c r="C17" s="3">
        <v>24.6</v>
      </c>
      <c r="D17">
        <v>1</v>
      </c>
      <c r="O17" s="8" t="s">
        <v>29</v>
      </c>
      <c r="P17" t="s">
        <v>27</v>
      </c>
      <c r="Q17" t="s">
        <v>79</v>
      </c>
      <c r="S17" s="14" t="s">
        <v>80</v>
      </c>
    </row>
    <row r="18" spans="1:21" x14ac:dyDescent="0.2">
      <c r="A18">
        <v>52</v>
      </c>
      <c r="B18" s="1">
        <v>1079.73362</v>
      </c>
      <c r="C18" s="3">
        <v>30.78</v>
      </c>
      <c r="D18">
        <v>1</v>
      </c>
      <c r="O18" s="9" t="s">
        <v>12</v>
      </c>
      <c r="P18">
        <v>325</v>
      </c>
      <c r="Q18">
        <v>1335683.887667845</v>
      </c>
      <c r="S18" s="16">
        <f>1 - (SUMPRODUCT(P18:P21,Q18:Q21)/P22)/Q22</f>
        <v>4.4305360201593036E-3</v>
      </c>
      <c r="U18" t="s">
        <v>81</v>
      </c>
    </row>
    <row r="19" spans="1:21" x14ac:dyDescent="0.2">
      <c r="A19">
        <v>23</v>
      </c>
      <c r="B19" s="1">
        <v>239.517155</v>
      </c>
      <c r="C19" s="3">
        <v>23.844999999999999</v>
      </c>
      <c r="D19">
        <v>0</v>
      </c>
      <c r="M19" s="14" t="s">
        <v>78</v>
      </c>
      <c r="O19" s="9" t="s">
        <v>14</v>
      </c>
      <c r="P19">
        <v>324</v>
      </c>
      <c r="Q19">
        <v>1266931.0265108547</v>
      </c>
    </row>
    <row r="20" spans="1:21" x14ac:dyDescent="0.2">
      <c r="A20">
        <v>56</v>
      </c>
      <c r="B20" s="1">
        <v>1060.2384999999999</v>
      </c>
      <c r="C20" s="3">
        <v>40.299999999999997</v>
      </c>
      <c r="D20">
        <v>0</v>
      </c>
      <c r="M20" s="15">
        <f>CORREL($C$2:$C$1339,$B$2:$B$1339)</f>
        <v>0.19834096883362876</v>
      </c>
      <c r="O20" s="9" t="s">
        <v>13</v>
      </c>
      <c r="P20">
        <v>325</v>
      </c>
      <c r="Q20">
        <v>1225953.1636101967</v>
      </c>
    </row>
    <row r="21" spans="1:21" x14ac:dyDescent="0.2">
      <c r="A21">
        <v>30</v>
      </c>
      <c r="B21" s="1">
        <v>3683.7466999999997</v>
      </c>
      <c r="C21" s="3">
        <v>35.299999999999997</v>
      </c>
      <c r="D21">
        <v>0</v>
      </c>
      <c r="O21" s="9" t="s">
        <v>11</v>
      </c>
      <c r="P21">
        <v>364</v>
      </c>
      <c r="Q21">
        <v>1951915.9578332691</v>
      </c>
    </row>
    <row r="22" spans="1:21" x14ac:dyDescent="0.2">
      <c r="A22">
        <v>60</v>
      </c>
      <c r="B22" s="1">
        <v>1322.884695</v>
      </c>
      <c r="C22" s="3">
        <v>36.005000000000003</v>
      </c>
      <c r="D22">
        <v>0</v>
      </c>
      <c r="M22" t="s">
        <v>83</v>
      </c>
      <c r="O22" s="9" t="s">
        <v>26</v>
      </c>
      <c r="P22">
        <v>1338</v>
      </c>
      <c r="Q22">
        <v>1466523.7215285474</v>
      </c>
    </row>
    <row r="23" spans="1:21" x14ac:dyDescent="0.2">
      <c r="A23">
        <v>30</v>
      </c>
      <c r="B23" s="1">
        <v>414.97359999999998</v>
      </c>
      <c r="C23" s="3">
        <v>32.4</v>
      </c>
      <c r="D23">
        <v>1</v>
      </c>
    </row>
    <row r="24" spans="1:21" x14ac:dyDescent="0.2">
      <c r="A24">
        <v>18</v>
      </c>
      <c r="B24" s="1">
        <v>113.7011</v>
      </c>
      <c r="C24" s="3">
        <v>34.1</v>
      </c>
      <c r="D24">
        <v>0</v>
      </c>
    </row>
    <row r="25" spans="1:21" x14ac:dyDescent="0.2">
      <c r="A25">
        <v>34</v>
      </c>
      <c r="B25" s="1">
        <v>3770.18768</v>
      </c>
      <c r="C25" s="3">
        <v>31.92</v>
      </c>
      <c r="D25">
        <v>1</v>
      </c>
    </row>
    <row r="26" spans="1:21" x14ac:dyDescent="0.2">
      <c r="A26">
        <v>37</v>
      </c>
      <c r="B26" s="1">
        <v>620.390175</v>
      </c>
      <c r="C26" s="3">
        <v>28.024999999999999</v>
      </c>
      <c r="D26">
        <v>2</v>
      </c>
    </row>
    <row r="27" spans="1:21" x14ac:dyDescent="0.2">
      <c r="A27">
        <v>59</v>
      </c>
      <c r="B27" s="1">
        <v>1400.11338</v>
      </c>
      <c r="C27" s="3">
        <v>27.72</v>
      </c>
      <c r="D27">
        <v>3</v>
      </c>
    </row>
    <row r="28" spans="1:21" x14ac:dyDescent="0.2">
      <c r="A28">
        <v>63</v>
      </c>
      <c r="B28" s="1">
        <v>1445.1835150000002</v>
      </c>
      <c r="C28" s="3">
        <v>23.085000000000001</v>
      </c>
      <c r="D28">
        <v>0</v>
      </c>
    </row>
    <row r="29" spans="1:21" x14ac:dyDescent="0.2">
      <c r="A29">
        <v>55</v>
      </c>
      <c r="B29" s="1">
        <v>1226.8632250000001</v>
      </c>
      <c r="C29" s="3">
        <v>32.774999999999999</v>
      </c>
      <c r="D29">
        <v>2</v>
      </c>
    </row>
    <row r="30" spans="1:21" x14ac:dyDescent="0.2">
      <c r="A30">
        <v>23</v>
      </c>
      <c r="B30" s="1">
        <v>277.51921499999997</v>
      </c>
      <c r="C30" s="3">
        <v>17.385000000000002</v>
      </c>
      <c r="D30">
        <v>1</v>
      </c>
    </row>
    <row r="31" spans="1:21" x14ac:dyDescent="0.2">
      <c r="A31">
        <v>31</v>
      </c>
      <c r="B31" s="1">
        <v>3871.1</v>
      </c>
      <c r="C31" s="3">
        <v>36.299999999999997</v>
      </c>
      <c r="D31">
        <v>2</v>
      </c>
    </row>
    <row r="32" spans="1:21" x14ac:dyDescent="0.2">
      <c r="A32">
        <v>22</v>
      </c>
      <c r="B32" s="1">
        <v>3558.5576000000001</v>
      </c>
      <c r="C32" s="3">
        <v>35.6</v>
      </c>
      <c r="D32">
        <v>0</v>
      </c>
    </row>
    <row r="33" spans="1:13" x14ac:dyDescent="0.2">
      <c r="A33">
        <v>18</v>
      </c>
      <c r="B33" s="1">
        <v>219.81898500000003</v>
      </c>
      <c r="C33" s="3">
        <v>26.315000000000001</v>
      </c>
      <c r="D33">
        <v>0</v>
      </c>
    </row>
    <row r="34" spans="1:13" x14ac:dyDescent="0.2">
      <c r="A34">
        <v>19</v>
      </c>
      <c r="B34" s="1">
        <v>468.77969999999993</v>
      </c>
      <c r="C34" s="3">
        <v>28.6</v>
      </c>
      <c r="D34">
        <v>5</v>
      </c>
    </row>
    <row r="35" spans="1:13" x14ac:dyDescent="0.2">
      <c r="A35">
        <v>63</v>
      </c>
      <c r="B35" s="1">
        <v>1377.0097900000001</v>
      </c>
      <c r="C35" s="3">
        <v>28.31</v>
      </c>
      <c r="D35">
        <v>0</v>
      </c>
    </row>
    <row r="36" spans="1:13" x14ac:dyDescent="0.2">
      <c r="A36">
        <v>28</v>
      </c>
      <c r="B36" s="1">
        <v>5119.4559140000001</v>
      </c>
      <c r="C36" s="3">
        <v>36.4</v>
      </c>
      <c r="D36">
        <v>1</v>
      </c>
      <c r="M36" s="14" t="s">
        <v>78</v>
      </c>
    </row>
    <row r="37" spans="1:13" x14ac:dyDescent="0.2">
      <c r="A37">
        <v>19</v>
      </c>
      <c r="B37" s="1">
        <v>162.543375</v>
      </c>
      <c r="C37" s="3">
        <v>20.425000000000001</v>
      </c>
      <c r="D37">
        <v>0</v>
      </c>
      <c r="M37" s="15">
        <f>CORREL($D2:D$1339,$B$2:$B$1339)</f>
        <v>6.7998226847904977E-2</v>
      </c>
    </row>
    <row r="38" spans="1:13" x14ac:dyDescent="0.2">
      <c r="A38">
        <v>62</v>
      </c>
      <c r="B38" s="1">
        <v>1561.219335</v>
      </c>
      <c r="C38" s="3">
        <v>32.965000000000003</v>
      </c>
      <c r="D38">
        <v>3</v>
      </c>
    </row>
    <row r="39" spans="1:13" x14ac:dyDescent="0.2">
      <c r="A39">
        <v>26</v>
      </c>
      <c r="B39" s="1">
        <v>230.23000000000002</v>
      </c>
      <c r="C39" s="3">
        <v>20.8</v>
      </c>
      <c r="D39">
        <v>0</v>
      </c>
      <c r="M39" t="s">
        <v>84</v>
      </c>
    </row>
    <row r="40" spans="1:13" x14ac:dyDescent="0.2">
      <c r="A40">
        <v>35</v>
      </c>
      <c r="B40" s="1">
        <v>3977.4276299999997</v>
      </c>
      <c r="C40" s="3">
        <v>36.67</v>
      </c>
      <c r="D40">
        <v>1</v>
      </c>
    </row>
    <row r="41" spans="1:13" x14ac:dyDescent="0.2">
      <c r="A41">
        <v>60</v>
      </c>
      <c r="B41" s="1">
        <v>4817.3360999999995</v>
      </c>
      <c r="C41" s="3">
        <v>39.9</v>
      </c>
      <c r="D41">
        <v>0</v>
      </c>
    </row>
    <row r="42" spans="1:13" x14ac:dyDescent="0.2">
      <c r="A42">
        <v>24</v>
      </c>
      <c r="B42" s="1">
        <v>304.6062</v>
      </c>
      <c r="C42" s="3">
        <v>26.6</v>
      </c>
      <c r="D42">
        <v>0</v>
      </c>
    </row>
    <row r="43" spans="1:13" x14ac:dyDescent="0.2">
      <c r="A43">
        <v>31</v>
      </c>
      <c r="B43" s="1">
        <v>494.97587000000004</v>
      </c>
      <c r="C43" s="3">
        <v>36.630000000000003</v>
      </c>
      <c r="D43">
        <v>2</v>
      </c>
    </row>
    <row r="44" spans="1:13" x14ac:dyDescent="0.2">
      <c r="A44">
        <v>41</v>
      </c>
      <c r="B44" s="1">
        <v>627.24772000000007</v>
      </c>
      <c r="C44" s="3">
        <v>21.78</v>
      </c>
      <c r="D44">
        <v>1</v>
      </c>
    </row>
    <row r="45" spans="1:13" x14ac:dyDescent="0.2">
      <c r="A45">
        <v>37</v>
      </c>
      <c r="B45" s="1">
        <v>631.3759</v>
      </c>
      <c r="C45" s="3">
        <v>30.8</v>
      </c>
      <c r="D45">
        <v>2</v>
      </c>
    </row>
    <row r="46" spans="1:13" x14ac:dyDescent="0.2">
      <c r="A46">
        <v>38</v>
      </c>
      <c r="B46" s="1">
        <v>607.96715000000006</v>
      </c>
      <c r="C46" s="3">
        <v>37.049999999999997</v>
      </c>
      <c r="D46">
        <v>1</v>
      </c>
    </row>
    <row r="47" spans="1:13" x14ac:dyDescent="0.2">
      <c r="A47">
        <v>55</v>
      </c>
      <c r="B47" s="1">
        <v>2063.0283509999999</v>
      </c>
      <c r="C47" s="3">
        <v>37.299999999999997</v>
      </c>
      <c r="D47">
        <v>0</v>
      </c>
    </row>
    <row r="48" spans="1:13" x14ac:dyDescent="0.2">
      <c r="A48">
        <v>18</v>
      </c>
      <c r="B48" s="1">
        <v>339.33563500000002</v>
      </c>
      <c r="C48" s="3">
        <v>38.664999999999999</v>
      </c>
      <c r="D48">
        <v>2</v>
      </c>
    </row>
    <row r="49" spans="1:4" x14ac:dyDescent="0.2">
      <c r="A49">
        <v>28</v>
      </c>
      <c r="B49" s="1">
        <v>355.69223</v>
      </c>
      <c r="C49" s="3">
        <v>34.770000000000003</v>
      </c>
      <c r="D49">
        <v>0</v>
      </c>
    </row>
    <row r="50" spans="1:4" x14ac:dyDescent="0.2">
      <c r="A50">
        <v>60</v>
      </c>
      <c r="B50" s="1">
        <v>1262.9896699999999</v>
      </c>
      <c r="C50" s="3">
        <v>24.53</v>
      </c>
      <c r="D50">
        <v>0</v>
      </c>
    </row>
    <row r="51" spans="1:4" x14ac:dyDescent="0.2">
      <c r="A51">
        <v>36</v>
      </c>
      <c r="B51" s="1">
        <v>3870.9175999999998</v>
      </c>
      <c r="C51" s="3">
        <v>35.200000000000003</v>
      </c>
      <c r="D51">
        <v>1</v>
      </c>
    </row>
    <row r="52" spans="1:4" x14ac:dyDescent="0.2">
      <c r="A52">
        <v>18</v>
      </c>
      <c r="B52" s="1">
        <v>221.11307499999998</v>
      </c>
      <c r="C52" s="3">
        <v>35.625</v>
      </c>
      <c r="D52">
        <v>0</v>
      </c>
    </row>
    <row r="53" spans="1:4" x14ac:dyDescent="0.2">
      <c r="A53">
        <v>21</v>
      </c>
      <c r="B53" s="1">
        <v>357.98286999999999</v>
      </c>
      <c r="C53" s="3">
        <v>33.630000000000003</v>
      </c>
      <c r="D53">
        <v>2</v>
      </c>
    </row>
    <row r="54" spans="1:4" x14ac:dyDescent="0.2">
      <c r="A54">
        <v>48</v>
      </c>
      <c r="B54" s="1">
        <v>2356.8272000000002</v>
      </c>
      <c r="C54" s="3">
        <v>28</v>
      </c>
      <c r="D54">
        <v>1</v>
      </c>
    </row>
    <row r="55" spans="1:4" x14ac:dyDescent="0.2">
      <c r="A55">
        <v>36</v>
      </c>
      <c r="B55" s="1">
        <v>3774.2575700000002</v>
      </c>
      <c r="C55" s="3">
        <v>34.43</v>
      </c>
      <c r="D55">
        <v>0</v>
      </c>
    </row>
    <row r="56" spans="1:4" x14ac:dyDescent="0.2">
      <c r="A56">
        <v>40</v>
      </c>
      <c r="B56" s="1">
        <v>805.96791000000007</v>
      </c>
      <c r="C56" s="3">
        <v>28.69</v>
      </c>
      <c r="D56">
        <v>3</v>
      </c>
    </row>
    <row r="57" spans="1:4" x14ac:dyDescent="0.2">
      <c r="A57">
        <v>58</v>
      </c>
      <c r="B57" s="1">
        <v>4749.649445</v>
      </c>
      <c r="C57" s="3">
        <v>36.954999999999998</v>
      </c>
      <c r="D57">
        <v>2</v>
      </c>
    </row>
    <row r="58" spans="1:4" x14ac:dyDescent="0.2">
      <c r="A58">
        <v>58</v>
      </c>
      <c r="B58" s="1">
        <v>1360.7368750000001</v>
      </c>
      <c r="C58" s="3">
        <v>31.824999999999999</v>
      </c>
      <c r="D58">
        <v>2</v>
      </c>
    </row>
    <row r="59" spans="1:4" x14ac:dyDescent="0.2">
      <c r="A59">
        <v>18</v>
      </c>
      <c r="B59" s="1">
        <v>3430.3167200000003</v>
      </c>
      <c r="C59" s="3">
        <v>31.68</v>
      </c>
      <c r="D59">
        <v>2</v>
      </c>
    </row>
    <row r="60" spans="1:4" x14ac:dyDescent="0.2">
      <c r="A60">
        <v>53</v>
      </c>
      <c r="B60" s="1">
        <v>2324.4790199999998</v>
      </c>
      <c r="C60" s="3">
        <v>22.88</v>
      </c>
      <c r="D60">
        <v>1</v>
      </c>
    </row>
    <row r="61" spans="1:4" x14ac:dyDescent="0.2">
      <c r="A61">
        <v>34</v>
      </c>
      <c r="B61" s="1">
        <v>598.95236499999999</v>
      </c>
      <c r="C61" s="3">
        <v>37.335000000000001</v>
      </c>
      <c r="D61">
        <v>2</v>
      </c>
    </row>
    <row r="62" spans="1:4" x14ac:dyDescent="0.2">
      <c r="A62">
        <v>43</v>
      </c>
      <c r="B62" s="1">
        <v>860.62173999999993</v>
      </c>
      <c r="C62" s="3">
        <v>27.36</v>
      </c>
      <c r="D62">
        <v>3</v>
      </c>
    </row>
    <row r="63" spans="1:4" x14ac:dyDescent="0.2">
      <c r="A63">
        <v>25</v>
      </c>
      <c r="B63" s="1">
        <v>450.46624000000003</v>
      </c>
      <c r="C63" s="3">
        <v>33.659999999999997</v>
      </c>
      <c r="D63">
        <v>4</v>
      </c>
    </row>
    <row r="64" spans="1:4" x14ac:dyDescent="0.2">
      <c r="A64">
        <v>64</v>
      </c>
      <c r="B64" s="1">
        <v>3016.6618170000002</v>
      </c>
      <c r="C64" s="3">
        <v>24.7</v>
      </c>
      <c r="D64">
        <v>1</v>
      </c>
    </row>
    <row r="65" spans="1:4" x14ac:dyDescent="0.2">
      <c r="A65">
        <v>28</v>
      </c>
      <c r="B65" s="1">
        <v>413.36416499999996</v>
      </c>
      <c r="C65" s="3">
        <v>25.934999999999999</v>
      </c>
      <c r="D65">
        <v>1</v>
      </c>
    </row>
    <row r="66" spans="1:4" x14ac:dyDescent="0.2">
      <c r="A66">
        <v>20</v>
      </c>
      <c r="B66" s="1">
        <v>1471.1743799999999</v>
      </c>
      <c r="C66" s="3">
        <v>22.42</v>
      </c>
      <c r="D66">
        <v>0</v>
      </c>
    </row>
    <row r="67" spans="1:4" x14ac:dyDescent="0.2">
      <c r="A67">
        <v>19</v>
      </c>
      <c r="B67" s="1">
        <v>174.32139999999998</v>
      </c>
      <c r="C67" s="3">
        <v>28.9</v>
      </c>
      <c r="D67">
        <v>0</v>
      </c>
    </row>
    <row r="68" spans="1:4" x14ac:dyDescent="0.2">
      <c r="A68">
        <v>61</v>
      </c>
      <c r="B68" s="1">
        <v>1423.5072</v>
      </c>
      <c r="C68" s="3">
        <v>39.1</v>
      </c>
      <c r="D68">
        <v>2</v>
      </c>
    </row>
    <row r="69" spans="1:4" x14ac:dyDescent="0.2">
      <c r="A69">
        <v>40</v>
      </c>
      <c r="B69" s="1">
        <v>638.93778499999996</v>
      </c>
      <c r="C69" s="3">
        <v>26.315000000000001</v>
      </c>
      <c r="D69">
        <v>1</v>
      </c>
    </row>
    <row r="70" spans="1:4" x14ac:dyDescent="0.2">
      <c r="A70">
        <v>40</v>
      </c>
      <c r="B70" s="1">
        <v>592.01040999999998</v>
      </c>
      <c r="C70" s="3">
        <v>36.19</v>
      </c>
      <c r="D70">
        <v>0</v>
      </c>
    </row>
    <row r="71" spans="1:4" x14ac:dyDescent="0.2">
      <c r="A71">
        <v>28</v>
      </c>
      <c r="B71" s="1">
        <v>1766.3144199999999</v>
      </c>
      <c r="C71" s="3">
        <v>23.98</v>
      </c>
      <c r="D71">
        <v>3</v>
      </c>
    </row>
    <row r="72" spans="1:4" x14ac:dyDescent="0.2">
      <c r="A72">
        <v>27</v>
      </c>
      <c r="B72" s="1">
        <v>1657.7779500000001</v>
      </c>
      <c r="C72" s="3">
        <v>24.75</v>
      </c>
      <c r="D72">
        <v>0</v>
      </c>
    </row>
    <row r="73" spans="1:4" x14ac:dyDescent="0.2">
      <c r="A73">
        <v>31</v>
      </c>
      <c r="B73" s="1">
        <v>679.94579999999996</v>
      </c>
      <c r="C73" s="3">
        <v>28.5</v>
      </c>
      <c r="D73">
        <v>5</v>
      </c>
    </row>
    <row r="74" spans="1:4" x14ac:dyDescent="0.2">
      <c r="A74">
        <v>53</v>
      </c>
      <c r="B74" s="1">
        <v>1174.1726000000001</v>
      </c>
      <c r="C74" s="3">
        <v>28.1</v>
      </c>
      <c r="D74">
        <v>3</v>
      </c>
    </row>
    <row r="75" spans="1:4" x14ac:dyDescent="0.2">
      <c r="A75">
        <v>58</v>
      </c>
      <c r="B75" s="1">
        <v>1194.6625899999999</v>
      </c>
      <c r="C75" s="3">
        <v>32.01</v>
      </c>
      <c r="D75">
        <v>1</v>
      </c>
    </row>
    <row r="76" spans="1:4" x14ac:dyDescent="0.2">
      <c r="A76">
        <v>44</v>
      </c>
      <c r="B76" s="1">
        <v>772.68540000000007</v>
      </c>
      <c r="C76" s="3">
        <v>27.4</v>
      </c>
      <c r="D76">
        <v>2</v>
      </c>
    </row>
    <row r="77" spans="1:4" x14ac:dyDescent="0.2">
      <c r="A77">
        <v>57</v>
      </c>
      <c r="B77" s="1">
        <v>1135.6660900000002</v>
      </c>
      <c r="C77" s="3">
        <v>34.01</v>
      </c>
      <c r="D77">
        <v>0</v>
      </c>
    </row>
    <row r="78" spans="1:4" x14ac:dyDescent="0.2">
      <c r="A78">
        <v>29</v>
      </c>
      <c r="B78" s="1">
        <v>394.74131</v>
      </c>
      <c r="C78" s="3">
        <v>29.59</v>
      </c>
      <c r="D78">
        <v>1</v>
      </c>
    </row>
    <row r="79" spans="1:4" x14ac:dyDescent="0.2">
      <c r="A79">
        <v>21</v>
      </c>
      <c r="B79" s="1">
        <v>153.24697</v>
      </c>
      <c r="C79" s="3">
        <v>35.53</v>
      </c>
      <c r="D79">
        <v>0</v>
      </c>
    </row>
    <row r="80" spans="1:4" x14ac:dyDescent="0.2">
      <c r="A80">
        <v>22</v>
      </c>
      <c r="B80" s="1">
        <v>275.502095</v>
      </c>
      <c r="C80" s="3">
        <v>39.805</v>
      </c>
      <c r="D80">
        <v>0</v>
      </c>
    </row>
    <row r="81" spans="1:4" x14ac:dyDescent="0.2">
      <c r="A81">
        <v>41</v>
      </c>
      <c r="B81" s="1">
        <v>657.10243500000001</v>
      </c>
      <c r="C81" s="3">
        <v>32.965000000000003</v>
      </c>
      <c r="D81">
        <v>0</v>
      </c>
    </row>
    <row r="82" spans="1:4" x14ac:dyDescent="0.2">
      <c r="A82">
        <v>31</v>
      </c>
      <c r="B82" s="1">
        <v>444.12131499999998</v>
      </c>
      <c r="C82" s="3">
        <v>26.885000000000002</v>
      </c>
      <c r="D82">
        <v>1</v>
      </c>
    </row>
    <row r="83" spans="1:4" x14ac:dyDescent="0.2">
      <c r="A83">
        <v>45</v>
      </c>
      <c r="B83" s="1">
        <v>793.52911500000005</v>
      </c>
      <c r="C83" s="3">
        <v>38.284999999999997</v>
      </c>
      <c r="D83">
        <v>0</v>
      </c>
    </row>
    <row r="84" spans="1:4" x14ac:dyDescent="0.2">
      <c r="A84">
        <v>22</v>
      </c>
      <c r="B84" s="1">
        <v>3716.51638</v>
      </c>
      <c r="C84" s="3">
        <v>37.619999999999997</v>
      </c>
      <c r="D84">
        <v>1</v>
      </c>
    </row>
    <row r="85" spans="1:4" x14ac:dyDescent="0.2">
      <c r="A85">
        <v>48</v>
      </c>
      <c r="B85" s="1">
        <v>1103.36617</v>
      </c>
      <c r="C85" s="3">
        <v>41.23</v>
      </c>
      <c r="D85">
        <v>4</v>
      </c>
    </row>
    <row r="86" spans="1:4" x14ac:dyDescent="0.2">
      <c r="A86">
        <v>37</v>
      </c>
      <c r="B86" s="1">
        <v>3983.6518999999998</v>
      </c>
      <c r="C86" s="3">
        <v>34.799999999999997</v>
      </c>
      <c r="D86">
        <v>2</v>
      </c>
    </row>
    <row r="87" spans="1:4" x14ac:dyDescent="0.2">
      <c r="A87">
        <v>45</v>
      </c>
      <c r="B87" s="1">
        <v>2109.8554049999998</v>
      </c>
      <c r="C87" s="3">
        <v>22.895</v>
      </c>
      <c r="D87">
        <v>2</v>
      </c>
    </row>
    <row r="88" spans="1:4" x14ac:dyDescent="0.2">
      <c r="A88">
        <v>57</v>
      </c>
      <c r="B88" s="1">
        <v>4357.8939399999999</v>
      </c>
      <c r="C88" s="3">
        <v>31.16</v>
      </c>
      <c r="D88">
        <v>0</v>
      </c>
    </row>
    <row r="89" spans="1:4" x14ac:dyDescent="0.2">
      <c r="A89">
        <v>56</v>
      </c>
      <c r="B89" s="1">
        <v>1107.3175999999999</v>
      </c>
      <c r="C89" s="3">
        <v>27.2</v>
      </c>
      <c r="D89">
        <v>0</v>
      </c>
    </row>
    <row r="90" spans="1:4" x14ac:dyDescent="0.2">
      <c r="A90">
        <v>46</v>
      </c>
      <c r="B90" s="1">
        <v>802.66665999999998</v>
      </c>
      <c r="C90" s="3">
        <v>27.74</v>
      </c>
      <c r="D90">
        <v>0</v>
      </c>
    </row>
    <row r="91" spans="1:4" x14ac:dyDescent="0.2">
      <c r="A91">
        <v>55</v>
      </c>
      <c r="B91" s="1">
        <v>1108.2577200000001</v>
      </c>
      <c r="C91" s="3">
        <v>26.98</v>
      </c>
      <c r="D91">
        <v>0</v>
      </c>
    </row>
    <row r="92" spans="1:4" x14ac:dyDescent="0.2">
      <c r="A92">
        <v>21</v>
      </c>
      <c r="B92" s="1">
        <v>202.69740999999999</v>
      </c>
      <c r="C92" s="3">
        <v>39.49</v>
      </c>
      <c r="D92">
        <v>0</v>
      </c>
    </row>
    <row r="93" spans="1:4" x14ac:dyDescent="0.2">
      <c r="A93">
        <v>53</v>
      </c>
      <c r="B93" s="1">
        <v>1094.213205</v>
      </c>
      <c r="C93" s="3">
        <v>24.795000000000002</v>
      </c>
      <c r="D93">
        <v>1</v>
      </c>
    </row>
    <row r="94" spans="1:4" x14ac:dyDescent="0.2">
      <c r="A94">
        <v>59</v>
      </c>
      <c r="B94" s="1">
        <v>3018.4936699999998</v>
      </c>
      <c r="C94" s="3">
        <v>29.83</v>
      </c>
      <c r="D94">
        <v>3</v>
      </c>
    </row>
    <row r="95" spans="1:4" x14ac:dyDescent="0.2">
      <c r="A95">
        <v>35</v>
      </c>
      <c r="B95" s="1">
        <v>572.90053</v>
      </c>
      <c r="C95" s="3">
        <v>34.770000000000003</v>
      </c>
      <c r="D95">
        <v>2</v>
      </c>
    </row>
    <row r="96" spans="1:4" x14ac:dyDescent="0.2">
      <c r="A96">
        <v>64</v>
      </c>
      <c r="B96" s="1">
        <v>4729.1054999999997</v>
      </c>
      <c r="C96" s="3">
        <v>31.3</v>
      </c>
      <c r="D96">
        <v>2</v>
      </c>
    </row>
    <row r="97" spans="1:4" x14ac:dyDescent="0.2">
      <c r="A97">
        <v>28</v>
      </c>
      <c r="B97" s="1">
        <v>376.68838</v>
      </c>
      <c r="C97" s="3">
        <v>37.619999999999997</v>
      </c>
      <c r="D97">
        <v>1</v>
      </c>
    </row>
    <row r="98" spans="1:4" x14ac:dyDescent="0.2">
      <c r="A98">
        <v>54</v>
      </c>
      <c r="B98" s="1">
        <v>1210.5319999999999</v>
      </c>
      <c r="C98" s="3">
        <v>30.8</v>
      </c>
      <c r="D98">
        <v>3</v>
      </c>
    </row>
    <row r="99" spans="1:4" x14ac:dyDescent="0.2">
      <c r="A99">
        <v>55</v>
      </c>
      <c r="B99" s="1">
        <v>1022.62842</v>
      </c>
      <c r="C99" s="3">
        <v>38.28</v>
      </c>
      <c r="D99">
        <v>0</v>
      </c>
    </row>
    <row r="100" spans="1:4" x14ac:dyDescent="0.2">
      <c r="A100">
        <v>56</v>
      </c>
      <c r="B100" s="1">
        <v>2241.26485</v>
      </c>
      <c r="C100" s="3">
        <v>19.95</v>
      </c>
      <c r="D100">
        <v>0</v>
      </c>
    </row>
    <row r="101" spans="1:4" x14ac:dyDescent="0.2">
      <c r="A101">
        <v>38</v>
      </c>
      <c r="B101" s="1">
        <v>1582.0699</v>
      </c>
      <c r="C101" s="3">
        <v>19.3</v>
      </c>
      <c r="D101">
        <v>0</v>
      </c>
    </row>
    <row r="102" spans="1:4" x14ac:dyDescent="0.2">
      <c r="A102">
        <v>41</v>
      </c>
      <c r="B102" s="1">
        <v>618.61270000000002</v>
      </c>
      <c r="C102" s="3">
        <v>31.6</v>
      </c>
      <c r="D102">
        <v>0</v>
      </c>
    </row>
    <row r="103" spans="1:4" x14ac:dyDescent="0.2">
      <c r="A103">
        <v>30</v>
      </c>
      <c r="B103" s="1">
        <v>364.50894</v>
      </c>
      <c r="C103" s="3">
        <v>25.46</v>
      </c>
      <c r="D103">
        <v>0</v>
      </c>
    </row>
    <row r="104" spans="1:4" x14ac:dyDescent="0.2">
      <c r="A104">
        <v>18</v>
      </c>
      <c r="B104" s="1">
        <v>2134.4846699999998</v>
      </c>
      <c r="C104" s="3">
        <v>30.114999999999998</v>
      </c>
      <c r="D104">
        <v>0</v>
      </c>
    </row>
    <row r="105" spans="1:4" x14ac:dyDescent="0.2">
      <c r="A105">
        <v>61</v>
      </c>
      <c r="B105" s="1">
        <v>3094.2191800000001</v>
      </c>
      <c r="C105" s="3">
        <v>29.92</v>
      </c>
      <c r="D105">
        <v>3</v>
      </c>
    </row>
    <row r="106" spans="1:4" x14ac:dyDescent="0.2">
      <c r="A106">
        <v>34</v>
      </c>
      <c r="B106" s="1">
        <v>500.38530000000003</v>
      </c>
      <c r="C106" s="3">
        <v>27.5</v>
      </c>
      <c r="D106">
        <v>1</v>
      </c>
    </row>
    <row r="107" spans="1:4" x14ac:dyDescent="0.2">
      <c r="A107">
        <v>20</v>
      </c>
      <c r="B107" s="1">
        <v>1756.037975</v>
      </c>
      <c r="C107" s="3">
        <v>28.024999999999999</v>
      </c>
      <c r="D107">
        <v>1</v>
      </c>
    </row>
    <row r="108" spans="1:4" x14ac:dyDescent="0.2">
      <c r="A108">
        <v>19</v>
      </c>
      <c r="B108" s="1">
        <v>233.15189999999998</v>
      </c>
      <c r="C108" s="3">
        <v>28.4</v>
      </c>
      <c r="D108">
        <v>1</v>
      </c>
    </row>
    <row r="109" spans="1:4" x14ac:dyDescent="0.2">
      <c r="A109">
        <v>26</v>
      </c>
      <c r="B109" s="1">
        <v>387.73042500000003</v>
      </c>
      <c r="C109" s="3">
        <v>30.875</v>
      </c>
      <c r="D109">
        <v>2</v>
      </c>
    </row>
    <row r="110" spans="1:4" x14ac:dyDescent="0.2">
      <c r="A110">
        <v>29</v>
      </c>
      <c r="B110" s="1">
        <v>286.71195999999998</v>
      </c>
      <c r="C110" s="3">
        <v>27.94</v>
      </c>
      <c r="D110">
        <v>0</v>
      </c>
    </row>
    <row r="111" spans="1:4" x14ac:dyDescent="0.2">
      <c r="A111">
        <v>63</v>
      </c>
      <c r="B111" s="1">
        <v>4705.55321</v>
      </c>
      <c r="C111" s="3">
        <v>35.090000000000003</v>
      </c>
      <c r="D111">
        <v>0</v>
      </c>
    </row>
    <row r="112" spans="1:4" x14ac:dyDescent="0.2">
      <c r="A112">
        <v>54</v>
      </c>
      <c r="B112" s="1">
        <v>1082.5253699999998</v>
      </c>
      <c r="C112" s="3">
        <v>33.630000000000003</v>
      </c>
      <c r="D112">
        <v>1</v>
      </c>
    </row>
    <row r="113" spans="1:4" x14ac:dyDescent="0.2">
      <c r="A113">
        <v>55</v>
      </c>
      <c r="B113" s="1">
        <v>1188.1358</v>
      </c>
      <c r="C113" s="3">
        <v>29.7</v>
      </c>
      <c r="D113">
        <v>2</v>
      </c>
    </row>
    <row r="114" spans="1:4" x14ac:dyDescent="0.2">
      <c r="A114">
        <v>37</v>
      </c>
      <c r="B114" s="1">
        <v>464.67590000000001</v>
      </c>
      <c r="C114" s="3">
        <v>30.8</v>
      </c>
      <c r="D114">
        <v>0</v>
      </c>
    </row>
    <row r="115" spans="1:4" x14ac:dyDescent="0.2">
      <c r="A115">
        <v>21</v>
      </c>
      <c r="B115" s="1">
        <v>240.47337999999999</v>
      </c>
      <c r="C115" s="3">
        <v>35.72</v>
      </c>
      <c r="D115">
        <v>0</v>
      </c>
    </row>
    <row r="116" spans="1:4" x14ac:dyDescent="0.2">
      <c r="A116">
        <v>52</v>
      </c>
      <c r="B116" s="1">
        <v>1148.8316950000001</v>
      </c>
      <c r="C116" s="3">
        <v>32.204999999999998</v>
      </c>
      <c r="D116">
        <v>3</v>
      </c>
    </row>
    <row r="117" spans="1:4" x14ac:dyDescent="0.2">
      <c r="A117">
        <v>60</v>
      </c>
      <c r="B117" s="1">
        <v>3025.9995559999998</v>
      </c>
      <c r="C117" s="3">
        <v>28.594999999999999</v>
      </c>
      <c r="D117">
        <v>0</v>
      </c>
    </row>
    <row r="118" spans="1:4" x14ac:dyDescent="0.2">
      <c r="A118">
        <v>58</v>
      </c>
      <c r="B118" s="1">
        <v>1138.1325400000001</v>
      </c>
      <c r="C118" s="3">
        <v>49.06</v>
      </c>
      <c r="D118">
        <v>0</v>
      </c>
    </row>
    <row r="119" spans="1:4" x14ac:dyDescent="0.2">
      <c r="A119">
        <v>29</v>
      </c>
      <c r="B119" s="1">
        <v>1910.7779600000001</v>
      </c>
      <c r="C119" s="3">
        <v>27.94</v>
      </c>
      <c r="D119">
        <v>1</v>
      </c>
    </row>
    <row r="120" spans="1:4" x14ac:dyDescent="0.2">
      <c r="A120">
        <v>49</v>
      </c>
      <c r="B120" s="1">
        <v>860.13292999999999</v>
      </c>
      <c r="C120" s="3">
        <v>27.17</v>
      </c>
      <c r="D120">
        <v>0</v>
      </c>
    </row>
    <row r="121" spans="1:4" x14ac:dyDescent="0.2">
      <c r="A121">
        <v>37</v>
      </c>
      <c r="B121" s="1">
        <v>668.64313000000004</v>
      </c>
      <c r="C121" s="3">
        <v>23.37</v>
      </c>
      <c r="D121">
        <v>2</v>
      </c>
    </row>
    <row r="122" spans="1:4" x14ac:dyDescent="0.2">
      <c r="A122">
        <v>44</v>
      </c>
      <c r="B122" s="1">
        <v>774.03370000000007</v>
      </c>
      <c r="C122" s="3">
        <v>37.1</v>
      </c>
      <c r="D122">
        <v>2</v>
      </c>
    </row>
    <row r="123" spans="1:4" x14ac:dyDescent="0.2">
      <c r="A123">
        <v>18</v>
      </c>
      <c r="B123" s="1">
        <v>170.56244999999998</v>
      </c>
      <c r="C123" s="3">
        <v>23.75</v>
      </c>
      <c r="D123">
        <v>0</v>
      </c>
    </row>
    <row r="124" spans="1:4" x14ac:dyDescent="0.2">
      <c r="A124">
        <v>20</v>
      </c>
      <c r="B124" s="1">
        <v>225.747525</v>
      </c>
      <c r="C124" s="3">
        <v>28.975000000000001</v>
      </c>
      <c r="D124">
        <v>0</v>
      </c>
    </row>
    <row r="125" spans="1:4" x14ac:dyDescent="0.2">
      <c r="A125">
        <v>44</v>
      </c>
      <c r="B125" s="1">
        <v>3955.6494499999999</v>
      </c>
      <c r="C125" s="3">
        <v>31.35</v>
      </c>
      <c r="D125">
        <v>1</v>
      </c>
    </row>
    <row r="126" spans="1:4" x14ac:dyDescent="0.2">
      <c r="A126">
        <v>47</v>
      </c>
      <c r="B126" s="1">
        <v>1011.500885</v>
      </c>
      <c r="C126" s="3">
        <v>33.914999999999999</v>
      </c>
      <c r="D126">
        <v>3</v>
      </c>
    </row>
    <row r="127" spans="1:4" x14ac:dyDescent="0.2">
      <c r="A127">
        <v>26</v>
      </c>
      <c r="B127" s="1">
        <v>338.53991500000001</v>
      </c>
      <c r="C127" s="3">
        <v>28.785</v>
      </c>
      <c r="D127">
        <v>0</v>
      </c>
    </row>
    <row r="128" spans="1:4" x14ac:dyDescent="0.2">
      <c r="A128">
        <v>19</v>
      </c>
      <c r="B128" s="1">
        <v>1708.1080000000002</v>
      </c>
      <c r="C128" s="3">
        <v>28.3</v>
      </c>
      <c r="D128">
        <v>0</v>
      </c>
    </row>
    <row r="129" spans="1:4" x14ac:dyDescent="0.2">
      <c r="A129">
        <v>52</v>
      </c>
      <c r="B129" s="1">
        <v>963.4538</v>
      </c>
      <c r="C129" s="3">
        <v>37.4</v>
      </c>
      <c r="D129">
        <v>0</v>
      </c>
    </row>
    <row r="130" spans="1:4" x14ac:dyDescent="0.2">
      <c r="A130">
        <v>32</v>
      </c>
      <c r="B130" s="1">
        <v>3273.4186300000001</v>
      </c>
      <c r="C130" s="3">
        <v>17.765000000000001</v>
      </c>
      <c r="D130">
        <v>2</v>
      </c>
    </row>
    <row r="131" spans="1:4" x14ac:dyDescent="0.2">
      <c r="A131">
        <v>38</v>
      </c>
      <c r="B131" s="1">
        <v>608.2405</v>
      </c>
      <c r="C131" s="3">
        <v>34.700000000000003</v>
      </c>
      <c r="D131">
        <v>2</v>
      </c>
    </row>
    <row r="132" spans="1:4" x14ac:dyDescent="0.2">
      <c r="A132">
        <v>59</v>
      </c>
      <c r="B132" s="1">
        <v>1281.5444949999999</v>
      </c>
      <c r="C132" s="3">
        <v>26.504999999999999</v>
      </c>
      <c r="D132">
        <v>0</v>
      </c>
    </row>
    <row r="133" spans="1:4" x14ac:dyDescent="0.2">
      <c r="A133">
        <v>61</v>
      </c>
      <c r="B133" s="1">
        <v>1361.6358599999999</v>
      </c>
      <c r="C133" s="3">
        <v>22.04</v>
      </c>
      <c r="D133">
        <v>0</v>
      </c>
    </row>
    <row r="134" spans="1:4" x14ac:dyDescent="0.2">
      <c r="A134">
        <v>53</v>
      </c>
      <c r="B134" s="1">
        <v>1116.3568</v>
      </c>
      <c r="C134" s="3">
        <v>35.9</v>
      </c>
      <c r="D134">
        <v>2</v>
      </c>
    </row>
    <row r="135" spans="1:4" x14ac:dyDescent="0.2">
      <c r="A135">
        <v>19</v>
      </c>
      <c r="B135" s="1">
        <v>163.25644500000001</v>
      </c>
      <c r="C135" s="3">
        <v>25.555</v>
      </c>
      <c r="D135">
        <v>0</v>
      </c>
    </row>
    <row r="136" spans="1:4" x14ac:dyDescent="0.2">
      <c r="A136">
        <v>20</v>
      </c>
      <c r="B136" s="1">
        <v>245.721115</v>
      </c>
      <c r="C136" s="3">
        <v>28.785</v>
      </c>
      <c r="D136">
        <v>0</v>
      </c>
    </row>
    <row r="137" spans="1:4" x14ac:dyDescent="0.2">
      <c r="A137">
        <v>22</v>
      </c>
      <c r="B137" s="1">
        <v>215.56815</v>
      </c>
      <c r="C137" s="3">
        <v>28.05</v>
      </c>
      <c r="D137">
        <v>0</v>
      </c>
    </row>
    <row r="138" spans="1:4" x14ac:dyDescent="0.2">
      <c r="A138">
        <v>19</v>
      </c>
      <c r="B138" s="1">
        <v>126.1442</v>
      </c>
      <c r="C138" s="3">
        <v>34.1</v>
      </c>
      <c r="D138">
        <v>0</v>
      </c>
    </row>
    <row r="139" spans="1:4" x14ac:dyDescent="0.2">
      <c r="A139">
        <v>22</v>
      </c>
      <c r="B139" s="1">
        <v>204.56852499999999</v>
      </c>
      <c r="C139" s="3">
        <v>25.175000000000001</v>
      </c>
      <c r="D139">
        <v>0</v>
      </c>
    </row>
    <row r="140" spans="1:4" x14ac:dyDescent="0.2">
      <c r="A140">
        <v>54</v>
      </c>
      <c r="B140" s="1">
        <v>2732.2733859999998</v>
      </c>
      <c r="C140" s="3">
        <v>31.9</v>
      </c>
      <c r="D140">
        <v>3</v>
      </c>
    </row>
    <row r="141" spans="1:4" x14ac:dyDescent="0.2">
      <c r="A141">
        <v>22</v>
      </c>
      <c r="B141" s="1">
        <v>216.67320000000001</v>
      </c>
      <c r="C141" s="3">
        <v>36</v>
      </c>
      <c r="D141">
        <v>0</v>
      </c>
    </row>
    <row r="142" spans="1:4" x14ac:dyDescent="0.2">
      <c r="A142">
        <v>34</v>
      </c>
      <c r="B142" s="1">
        <v>2737.5904780000001</v>
      </c>
      <c r="C142" s="3">
        <v>22.42</v>
      </c>
      <c r="D142">
        <v>2</v>
      </c>
    </row>
    <row r="143" spans="1:4" x14ac:dyDescent="0.2">
      <c r="A143">
        <v>26</v>
      </c>
      <c r="B143" s="1">
        <v>349.05491000000001</v>
      </c>
      <c r="C143" s="3">
        <v>32.49</v>
      </c>
      <c r="D143">
        <v>1</v>
      </c>
    </row>
    <row r="144" spans="1:4" x14ac:dyDescent="0.2">
      <c r="A144">
        <v>34</v>
      </c>
      <c r="B144" s="1">
        <v>1897.2494999999999</v>
      </c>
      <c r="C144" s="3">
        <v>25.3</v>
      </c>
      <c r="D144">
        <v>2</v>
      </c>
    </row>
    <row r="145" spans="1:4" x14ac:dyDescent="0.2">
      <c r="A145">
        <v>29</v>
      </c>
      <c r="B145" s="1">
        <v>1815.7876000000001</v>
      </c>
      <c r="C145" s="3">
        <v>29.734999999999999</v>
      </c>
      <c r="D145">
        <v>2</v>
      </c>
    </row>
    <row r="146" spans="1:4" x14ac:dyDescent="0.2">
      <c r="A146">
        <v>30</v>
      </c>
      <c r="B146" s="1">
        <v>2074.5989099999997</v>
      </c>
      <c r="C146" s="3">
        <v>28.69</v>
      </c>
      <c r="D146">
        <v>3</v>
      </c>
    </row>
    <row r="147" spans="1:4" x14ac:dyDescent="0.2">
      <c r="A147">
        <v>29</v>
      </c>
      <c r="B147" s="1">
        <v>513.82566999999995</v>
      </c>
      <c r="C147" s="3">
        <v>38.83</v>
      </c>
      <c r="D147">
        <v>3</v>
      </c>
    </row>
    <row r="148" spans="1:4" x14ac:dyDescent="0.2">
      <c r="A148">
        <v>46</v>
      </c>
      <c r="B148" s="1">
        <v>4072.0551050000004</v>
      </c>
      <c r="C148" s="3">
        <v>30.495000000000001</v>
      </c>
      <c r="D148">
        <v>3</v>
      </c>
    </row>
    <row r="149" spans="1:4" x14ac:dyDescent="0.2">
      <c r="A149">
        <v>51</v>
      </c>
      <c r="B149" s="1">
        <v>987.76077000000009</v>
      </c>
      <c r="C149" s="3">
        <v>37.729999999999997</v>
      </c>
      <c r="D149">
        <v>1</v>
      </c>
    </row>
    <row r="150" spans="1:4" x14ac:dyDescent="0.2">
      <c r="A150">
        <v>53</v>
      </c>
      <c r="B150" s="1">
        <v>1095.96947</v>
      </c>
      <c r="C150" s="3">
        <v>37.43</v>
      </c>
      <c r="D150">
        <v>1</v>
      </c>
    </row>
    <row r="151" spans="1:4" x14ac:dyDescent="0.2">
      <c r="A151">
        <v>19</v>
      </c>
      <c r="B151" s="1">
        <v>184.25190000000001</v>
      </c>
      <c r="C151" s="3">
        <v>28.4</v>
      </c>
      <c r="D151">
        <v>1</v>
      </c>
    </row>
    <row r="152" spans="1:4" x14ac:dyDescent="0.2">
      <c r="A152">
        <v>35</v>
      </c>
      <c r="B152" s="1">
        <v>512.52157</v>
      </c>
      <c r="C152" s="3">
        <v>24.13</v>
      </c>
      <c r="D152">
        <v>1</v>
      </c>
    </row>
    <row r="153" spans="1:4" x14ac:dyDescent="0.2">
      <c r="A153">
        <v>48</v>
      </c>
      <c r="B153" s="1">
        <v>778.96350000000007</v>
      </c>
      <c r="C153" s="3">
        <v>29.7</v>
      </c>
      <c r="D153">
        <v>0</v>
      </c>
    </row>
    <row r="154" spans="1:4" x14ac:dyDescent="0.2">
      <c r="A154">
        <v>32</v>
      </c>
      <c r="B154" s="1">
        <v>633.43435499999998</v>
      </c>
      <c r="C154" s="3">
        <v>37.145000000000003</v>
      </c>
      <c r="D154">
        <v>3</v>
      </c>
    </row>
    <row r="155" spans="1:4" x14ac:dyDescent="0.2">
      <c r="A155">
        <v>42</v>
      </c>
      <c r="B155" s="1">
        <v>1996.4746299999999</v>
      </c>
      <c r="C155" s="3">
        <v>23.37</v>
      </c>
      <c r="D155">
        <v>0</v>
      </c>
    </row>
    <row r="156" spans="1:4" x14ac:dyDescent="0.2">
      <c r="A156">
        <v>40</v>
      </c>
      <c r="B156" s="1">
        <v>707.71893999999998</v>
      </c>
      <c r="C156" s="3">
        <v>25.46</v>
      </c>
      <c r="D156">
        <v>1</v>
      </c>
    </row>
    <row r="157" spans="1:4" x14ac:dyDescent="0.2">
      <c r="A157">
        <v>44</v>
      </c>
      <c r="B157" s="1">
        <v>694.87007999999992</v>
      </c>
      <c r="C157" s="3">
        <v>39.520000000000003</v>
      </c>
      <c r="D157">
        <v>0</v>
      </c>
    </row>
    <row r="158" spans="1:4" x14ac:dyDescent="0.2">
      <c r="A158">
        <v>48</v>
      </c>
      <c r="B158" s="1">
        <v>2122.3675800000001</v>
      </c>
      <c r="C158" s="3">
        <v>24.42</v>
      </c>
      <c r="D158">
        <v>0</v>
      </c>
    </row>
    <row r="159" spans="1:4" x14ac:dyDescent="0.2">
      <c r="A159">
        <v>18</v>
      </c>
      <c r="B159" s="1">
        <v>1551.818025</v>
      </c>
      <c r="C159" s="3">
        <v>25.175000000000001</v>
      </c>
      <c r="D159">
        <v>0</v>
      </c>
    </row>
    <row r="160" spans="1:4" x14ac:dyDescent="0.2">
      <c r="A160">
        <v>30</v>
      </c>
      <c r="B160" s="1">
        <v>3695.02567</v>
      </c>
      <c r="C160" s="3">
        <v>35.53</v>
      </c>
      <c r="D160">
        <v>0</v>
      </c>
    </row>
    <row r="161" spans="1:4" x14ac:dyDescent="0.2">
      <c r="A161">
        <v>50</v>
      </c>
      <c r="B161" s="1">
        <v>1974.9383379999999</v>
      </c>
      <c r="C161" s="3">
        <v>27.83</v>
      </c>
      <c r="D161">
        <v>3</v>
      </c>
    </row>
    <row r="162" spans="1:4" x14ac:dyDescent="0.2">
      <c r="A162">
        <v>42</v>
      </c>
      <c r="B162" s="1">
        <v>2134.8705999999997</v>
      </c>
      <c r="C162" s="3">
        <v>26.6</v>
      </c>
      <c r="D162">
        <v>0</v>
      </c>
    </row>
    <row r="163" spans="1:4" x14ac:dyDescent="0.2">
      <c r="A163">
        <v>18</v>
      </c>
      <c r="B163" s="1">
        <v>3614.9483500000001</v>
      </c>
      <c r="C163" s="3">
        <v>36.85</v>
      </c>
      <c r="D163">
        <v>0</v>
      </c>
    </row>
    <row r="164" spans="1:4" x14ac:dyDescent="0.2">
      <c r="A164">
        <v>54</v>
      </c>
      <c r="B164" s="1">
        <v>1045.0552</v>
      </c>
      <c r="C164" s="3">
        <v>39.6</v>
      </c>
      <c r="D164">
        <v>1</v>
      </c>
    </row>
    <row r="165" spans="1:4" x14ac:dyDescent="0.2">
      <c r="A165">
        <v>32</v>
      </c>
      <c r="B165" s="1">
        <v>515.21339999999998</v>
      </c>
      <c r="C165" s="3">
        <v>29.8</v>
      </c>
      <c r="D165">
        <v>2</v>
      </c>
    </row>
    <row r="166" spans="1:4" x14ac:dyDescent="0.2">
      <c r="A166">
        <v>37</v>
      </c>
      <c r="B166" s="1">
        <v>502.81466</v>
      </c>
      <c r="C166" s="3">
        <v>29.64</v>
      </c>
      <c r="D166">
        <v>0</v>
      </c>
    </row>
    <row r="167" spans="1:4" x14ac:dyDescent="0.2">
      <c r="A167">
        <v>47</v>
      </c>
      <c r="B167" s="1">
        <v>1040.7085849999999</v>
      </c>
      <c r="C167" s="3">
        <v>28.215</v>
      </c>
      <c r="D167">
        <v>4</v>
      </c>
    </row>
    <row r="168" spans="1:4" x14ac:dyDescent="0.2">
      <c r="A168">
        <v>20</v>
      </c>
      <c r="B168" s="1">
        <v>483.06299999999999</v>
      </c>
      <c r="C168" s="3">
        <v>37</v>
      </c>
      <c r="D168">
        <v>5</v>
      </c>
    </row>
    <row r="169" spans="1:4" x14ac:dyDescent="0.2">
      <c r="A169">
        <v>32</v>
      </c>
      <c r="B169" s="1">
        <v>612.87974499999996</v>
      </c>
      <c r="C169" s="3">
        <v>33.155000000000001</v>
      </c>
      <c r="D169">
        <v>3</v>
      </c>
    </row>
    <row r="170" spans="1:4" x14ac:dyDescent="0.2">
      <c r="A170">
        <v>19</v>
      </c>
      <c r="B170" s="1">
        <v>271.927975</v>
      </c>
      <c r="C170" s="3">
        <v>31.824999999999999</v>
      </c>
      <c r="D170">
        <v>1</v>
      </c>
    </row>
    <row r="171" spans="1:4" x14ac:dyDescent="0.2">
      <c r="A171">
        <v>27</v>
      </c>
      <c r="B171" s="1">
        <v>482.79049500000002</v>
      </c>
      <c r="C171" s="3">
        <v>18.905000000000001</v>
      </c>
      <c r="D171">
        <v>3</v>
      </c>
    </row>
    <row r="172" spans="1:4" x14ac:dyDescent="0.2">
      <c r="A172">
        <v>63</v>
      </c>
      <c r="B172" s="1">
        <v>1340.5390299999999</v>
      </c>
      <c r="C172" s="3">
        <v>41.47</v>
      </c>
      <c r="D172">
        <v>0</v>
      </c>
    </row>
    <row r="173" spans="1:4" x14ac:dyDescent="0.2">
      <c r="A173">
        <v>49</v>
      </c>
      <c r="B173" s="1">
        <v>811.66800000000001</v>
      </c>
      <c r="C173" s="3">
        <v>30.3</v>
      </c>
      <c r="D173">
        <v>0</v>
      </c>
    </row>
    <row r="174" spans="1:4" x14ac:dyDescent="0.2">
      <c r="A174">
        <v>18</v>
      </c>
      <c r="B174" s="1">
        <v>169.47963999999999</v>
      </c>
      <c r="C174" s="3">
        <v>15.96</v>
      </c>
      <c r="D174">
        <v>0</v>
      </c>
    </row>
    <row r="175" spans="1:4" x14ac:dyDescent="0.2">
      <c r="A175">
        <v>35</v>
      </c>
      <c r="B175" s="1">
        <v>524.60469999999998</v>
      </c>
      <c r="C175" s="3">
        <v>34.799999999999997</v>
      </c>
      <c r="D175">
        <v>1</v>
      </c>
    </row>
    <row r="176" spans="1:4" x14ac:dyDescent="0.2">
      <c r="A176">
        <v>24</v>
      </c>
      <c r="B176" s="1">
        <v>285.54375500000003</v>
      </c>
      <c r="C176" s="3">
        <v>33.344999999999999</v>
      </c>
      <c r="D176">
        <v>0</v>
      </c>
    </row>
    <row r="177" spans="1:4" x14ac:dyDescent="0.2">
      <c r="A177">
        <v>63</v>
      </c>
      <c r="B177" s="1">
        <v>4882.4449999999997</v>
      </c>
      <c r="C177" s="3">
        <v>37.700000000000003</v>
      </c>
      <c r="D177">
        <v>0</v>
      </c>
    </row>
    <row r="178" spans="1:4" x14ac:dyDescent="0.2">
      <c r="A178">
        <v>38</v>
      </c>
      <c r="B178" s="1">
        <v>645.58626500000003</v>
      </c>
      <c r="C178" s="3">
        <v>27.835000000000001</v>
      </c>
      <c r="D178">
        <v>2</v>
      </c>
    </row>
    <row r="179" spans="1:4" x14ac:dyDescent="0.2">
      <c r="A179">
        <v>54</v>
      </c>
      <c r="B179" s="1">
        <v>1043.6096</v>
      </c>
      <c r="C179" s="3">
        <v>29.2</v>
      </c>
      <c r="D179">
        <v>1</v>
      </c>
    </row>
    <row r="180" spans="1:4" x14ac:dyDescent="0.2">
      <c r="A180">
        <v>46</v>
      </c>
      <c r="B180" s="1">
        <v>882.3279</v>
      </c>
      <c r="C180" s="3">
        <v>28.9</v>
      </c>
      <c r="D180">
        <v>2</v>
      </c>
    </row>
    <row r="181" spans="1:4" x14ac:dyDescent="0.2">
      <c r="A181">
        <v>41</v>
      </c>
      <c r="B181" s="1">
        <v>853.828845</v>
      </c>
      <c r="C181" s="3">
        <v>33.155000000000001</v>
      </c>
      <c r="D181">
        <v>3</v>
      </c>
    </row>
    <row r="182" spans="1:4" x14ac:dyDescent="0.2">
      <c r="A182">
        <v>58</v>
      </c>
      <c r="B182" s="1">
        <v>1173.5879049999999</v>
      </c>
      <c r="C182" s="3">
        <v>28.594999999999999</v>
      </c>
      <c r="D182">
        <v>0</v>
      </c>
    </row>
    <row r="183" spans="1:4" x14ac:dyDescent="0.2">
      <c r="A183">
        <v>18</v>
      </c>
      <c r="B183" s="1">
        <v>163.18212</v>
      </c>
      <c r="C183" s="3">
        <v>38.28</v>
      </c>
      <c r="D183">
        <v>0</v>
      </c>
    </row>
    <row r="184" spans="1:4" x14ac:dyDescent="0.2">
      <c r="A184">
        <v>22</v>
      </c>
      <c r="B184" s="1">
        <v>400.54225000000002</v>
      </c>
      <c r="C184" s="3">
        <v>19.95</v>
      </c>
      <c r="D184">
        <v>3</v>
      </c>
    </row>
    <row r="185" spans="1:4" x14ac:dyDescent="0.2">
      <c r="A185">
        <v>44</v>
      </c>
      <c r="B185" s="1">
        <v>741.94778999999994</v>
      </c>
      <c r="C185" s="3">
        <v>26.41</v>
      </c>
      <c r="D185">
        <v>0</v>
      </c>
    </row>
    <row r="186" spans="1:4" x14ac:dyDescent="0.2">
      <c r="A186">
        <v>44</v>
      </c>
      <c r="B186" s="1">
        <v>773.14270999999997</v>
      </c>
      <c r="C186" s="3">
        <v>30.69</v>
      </c>
      <c r="D186">
        <v>2</v>
      </c>
    </row>
    <row r="187" spans="1:4" x14ac:dyDescent="0.2">
      <c r="A187">
        <v>36</v>
      </c>
      <c r="B187" s="1">
        <v>4375.333705</v>
      </c>
      <c r="C187" s="3">
        <v>41.895000000000003</v>
      </c>
      <c r="D187">
        <v>3</v>
      </c>
    </row>
    <row r="188" spans="1:4" x14ac:dyDescent="0.2">
      <c r="A188">
        <v>26</v>
      </c>
      <c r="B188" s="1">
        <v>398.19767999999999</v>
      </c>
      <c r="C188" s="3">
        <v>29.92</v>
      </c>
      <c r="D188">
        <v>2</v>
      </c>
    </row>
    <row r="189" spans="1:4" x14ac:dyDescent="0.2">
      <c r="A189">
        <v>30</v>
      </c>
      <c r="B189" s="1">
        <v>532.56510000000003</v>
      </c>
      <c r="C189" s="3">
        <v>30.9</v>
      </c>
      <c r="D189">
        <v>3</v>
      </c>
    </row>
    <row r="190" spans="1:4" x14ac:dyDescent="0.2">
      <c r="A190">
        <v>41</v>
      </c>
      <c r="B190" s="1">
        <v>677.59609999999998</v>
      </c>
      <c r="C190" s="3">
        <v>32.200000000000003</v>
      </c>
      <c r="D190">
        <v>1</v>
      </c>
    </row>
    <row r="191" spans="1:4" x14ac:dyDescent="0.2">
      <c r="A191">
        <v>29</v>
      </c>
      <c r="B191" s="1">
        <v>492.29158999999999</v>
      </c>
      <c r="C191" s="3">
        <v>32.11</v>
      </c>
      <c r="D191">
        <v>2</v>
      </c>
    </row>
    <row r="192" spans="1:4" x14ac:dyDescent="0.2">
      <c r="A192">
        <v>61</v>
      </c>
      <c r="B192" s="1">
        <v>1255.76053</v>
      </c>
      <c r="C192" s="3">
        <v>31.57</v>
      </c>
      <c r="D192">
        <v>0</v>
      </c>
    </row>
    <row r="193" spans="1:4" x14ac:dyDescent="0.2">
      <c r="A193">
        <v>36</v>
      </c>
      <c r="B193" s="1">
        <v>488.38659999999999</v>
      </c>
      <c r="C193" s="3">
        <v>26.2</v>
      </c>
      <c r="D193">
        <v>0</v>
      </c>
    </row>
    <row r="194" spans="1:4" x14ac:dyDescent="0.2">
      <c r="A194">
        <v>25</v>
      </c>
      <c r="B194" s="1">
        <v>213.76536000000002</v>
      </c>
      <c r="C194" s="3">
        <v>25.74</v>
      </c>
      <c r="D194">
        <v>0</v>
      </c>
    </row>
    <row r="195" spans="1:4" x14ac:dyDescent="0.2">
      <c r="A195">
        <v>56</v>
      </c>
      <c r="B195" s="1">
        <v>1204.4342000000001</v>
      </c>
      <c r="C195" s="3">
        <v>26.6</v>
      </c>
      <c r="D195">
        <v>1</v>
      </c>
    </row>
    <row r="196" spans="1:4" x14ac:dyDescent="0.2">
      <c r="A196">
        <v>18</v>
      </c>
      <c r="B196" s="1">
        <v>113.74697</v>
      </c>
      <c r="C196" s="3">
        <v>34.43</v>
      </c>
      <c r="D196">
        <v>0</v>
      </c>
    </row>
    <row r="197" spans="1:4" x14ac:dyDescent="0.2">
      <c r="A197">
        <v>19</v>
      </c>
      <c r="B197" s="1">
        <v>163.95631</v>
      </c>
      <c r="C197" s="3">
        <v>30.59</v>
      </c>
      <c r="D197">
        <v>0</v>
      </c>
    </row>
    <row r="198" spans="1:4" x14ac:dyDescent="0.2">
      <c r="A198">
        <v>39</v>
      </c>
      <c r="B198" s="1">
        <v>564.97149999999999</v>
      </c>
      <c r="C198" s="3">
        <v>32.799999999999997</v>
      </c>
      <c r="D198">
        <v>0</v>
      </c>
    </row>
    <row r="199" spans="1:4" x14ac:dyDescent="0.2">
      <c r="A199">
        <v>45</v>
      </c>
      <c r="B199" s="1">
        <v>851.68290000000002</v>
      </c>
      <c r="C199" s="3">
        <v>28.6</v>
      </c>
      <c r="D199">
        <v>2</v>
      </c>
    </row>
    <row r="200" spans="1:4" x14ac:dyDescent="0.2">
      <c r="A200">
        <v>51</v>
      </c>
      <c r="B200" s="1">
        <v>964.42525000000001</v>
      </c>
      <c r="C200" s="3">
        <v>18.05</v>
      </c>
      <c r="D200">
        <v>0</v>
      </c>
    </row>
    <row r="201" spans="1:4" x14ac:dyDescent="0.2">
      <c r="A201">
        <v>64</v>
      </c>
      <c r="B201" s="1">
        <v>1490.15167</v>
      </c>
      <c r="C201" s="3">
        <v>39.33</v>
      </c>
      <c r="D201">
        <v>0</v>
      </c>
    </row>
    <row r="202" spans="1:4" x14ac:dyDescent="0.2">
      <c r="A202">
        <v>19</v>
      </c>
      <c r="B202" s="1">
        <v>213.06759000000002</v>
      </c>
      <c r="C202" s="3">
        <v>32.11</v>
      </c>
      <c r="D202">
        <v>0</v>
      </c>
    </row>
    <row r="203" spans="1:4" x14ac:dyDescent="0.2">
      <c r="A203">
        <v>48</v>
      </c>
      <c r="B203" s="1">
        <v>887.11517000000003</v>
      </c>
      <c r="C203" s="3">
        <v>32.229999999999997</v>
      </c>
      <c r="D203">
        <v>1</v>
      </c>
    </row>
    <row r="204" spans="1:4" x14ac:dyDescent="0.2">
      <c r="A204">
        <v>60</v>
      </c>
      <c r="B204" s="1">
        <v>1301.220865</v>
      </c>
      <c r="C204" s="3">
        <v>24.035</v>
      </c>
      <c r="D204">
        <v>0</v>
      </c>
    </row>
    <row r="205" spans="1:4" x14ac:dyDescent="0.2">
      <c r="A205">
        <v>27</v>
      </c>
      <c r="B205" s="1">
        <v>3713.3898200000003</v>
      </c>
      <c r="C205" s="3">
        <v>36.08</v>
      </c>
      <c r="D205">
        <v>0</v>
      </c>
    </row>
    <row r="206" spans="1:4" x14ac:dyDescent="0.2">
      <c r="A206">
        <v>46</v>
      </c>
      <c r="B206" s="1">
        <v>714.71049999999991</v>
      </c>
      <c r="C206" s="3">
        <v>22.3</v>
      </c>
      <c r="D206">
        <v>0</v>
      </c>
    </row>
    <row r="207" spans="1:4" x14ac:dyDescent="0.2">
      <c r="A207">
        <v>28</v>
      </c>
      <c r="B207" s="1">
        <v>433.77352000000002</v>
      </c>
      <c r="C207" s="3">
        <v>28.88</v>
      </c>
      <c r="D207">
        <v>1</v>
      </c>
    </row>
    <row r="208" spans="1:4" x14ac:dyDescent="0.2">
      <c r="A208">
        <v>59</v>
      </c>
      <c r="B208" s="1">
        <v>1174.3299000000002</v>
      </c>
      <c r="C208" s="3">
        <v>26.4</v>
      </c>
      <c r="D208">
        <v>0</v>
      </c>
    </row>
    <row r="209" spans="1:4" x14ac:dyDescent="0.2">
      <c r="A209">
        <v>35</v>
      </c>
      <c r="B209" s="1">
        <v>2098.4093600000001</v>
      </c>
      <c r="C209" s="3">
        <v>27.74</v>
      </c>
      <c r="D209">
        <v>2</v>
      </c>
    </row>
    <row r="210" spans="1:4" x14ac:dyDescent="0.2">
      <c r="A210">
        <v>63</v>
      </c>
      <c r="B210" s="1">
        <v>1388.0949000000001</v>
      </c>
      <c r="C210" s="3">
        <v>31.8</v>
      </c>
      <c r="D210">
        <v>0</v>
      </c>
    </row>
    <row r="211" spans="1:4" x14ac:dyDescent="0.2">
      <c r="A211">
        <v>40</v>
      </c>
      <c r="B211" s="1">
        <v>661.01097000000004</v>
      </c>
      <c r="C211" s="3">
        <v>41.23</v>
      </c>
      <c r="D211">
        <v>1</v>
      </c>
    </row>
    <row r="212" spans="1:4" x14ac:dyDescent="0.2">
      <c r="A212">
        <v>20</v>
      </c>
      <c r="B212" s="1">
        <v>198.00700000000001</v>
      </c>
      <c r="C212" s="3">
        <v>33</v>
      </c>
      <c r="D212">
        <v>1</v>
      </c>
    </row>
    <row r="213" spans="1:4" x14ac:dyDescent="0.2">
      <c r="A213">
        <v>40</v>
      </c>
      <c r="B213" s="1">
        <v>816.27162500000009</v>
      </c>
      <c r="C213" s="3">
        <v>30.875</v>
      </c>
      <c r="D213">
        <v>4</v>
      </c>
    </row>
    <row r="214" spans="1:4" x14ac:dyDescent="0.2">
      <c r="A214">
        <v>24</v>
      </c>
      <c r="B214" s="1">
        <v>353.77030000000002</v>
      </c>
      <c r="C214" s="3">
        <v>28.5</v>
      </c>
      <c r="D214">
        <v>2</v>
      </c>
    </row>
    <row r="215" spans="1:4" x14ac:dyDescent="0.2">
      <c r="A215">
        <v>34</v>
      </c>
      <c r="B215" s="1">
        <v>500.27826999999996</v>
      </c>
      <c r="C215" s="3">
        <v>26.73</v>
      </c>
      <c r="D215">
        <v>1</v>
      </c>
    </row>
    <row r="216" spans="1:4" x14ac:dyDescent="0.2">
      <c r="A216">
        <v>45</v>
      </c>
      <c r="B216" s="1">
        <v>852.00260000000003</v>
      </c>
      <c r="C216" s="3">
        <v>30.9</v>
      </c>
      <c r="D216">
        <v>2</v>
      </c>
    </row>
    <row r="217" spans="1:4" x14ac:dyDescent="0.2">
      <c r="A217">
        <v>41</v>
      </c>
      <c r="B217" s="1">
        <v>737.17719999999997</v>
      </c>
      <c r="C217" s="3">
        <v>37.1</v>
      </c>
      <c r="D217">
        <v>2</v>
      </c>
    </row>
    <row r="218" spans="1:4" x14ac:dyDescent="0.2">
      <c r="A218">
        <v>53</v>
      </c>
      <c r="B218" s="1">
        <v>1035.5641000000001</v>
      </c>
      <c r="C218" s="3">
        <v>26.6</v>
      </c>
      <c r="D218">
        <v>0</v>
      </c>
    </row>
    <row r="219" spans="1:4" x14ac:dyDescent="0.2">
      <c r="A219">
        <v>27</v>
      </c>
      <c r="B219" s="1">
        <v>248.37359999999998</v>
      </c>
      <c r="C219" s="3">
        <v>23.1</v>
      </c>
      <c r="D219">
        <v>0</v>
      </c>
    </row>
    <row r="220" spans="1:4" x14ac:dyDescent="0.2">
      <c r="A220">
        <v>26</v>
      </c>
      <c r="B220" s="1">
        <v>339.29768000000001</v>
      </c>
      <c r="C220" s="3">
        <v>29.92</v>
      </c>
      <c r="D220">
        <v>1</v>
      </c>
    </row>
    <row r="221" spans="1:4" x14ac:dyDescent="0.2">
      <c r="A221">
        <v>24</v>
      </c>
      <c r="B221" s="1">
        <v>2508.1767840000002</v>
      </c>
      <c r="C221" s="3">
        <v>23.21</v>
      </c>
      <c r="D221">
        <v>0</v>
      </c>
    </row>
    <row r="222" spans="1:4" x14ac:dyDescent="0.2">
      <c r="A222">
        <v>34</v>
      </c>
      <c r="B222" s="1">
        <v>501.24709999999993</v>
      </c>
      <c r="C222" s="3">
        <v>33.700000000000003</v>
      </c>
      <c r="D222">
        <v>1</v>
      </c>
    </row>
    <row r="223" spans="1:4" x14ac:dyDescent="0.2">
      <c r="A223">
        <v>53</v>
      </c>
      <c r="B223" s="1">
        <v>1056.4884500000001</v>
      </c>
      <c r="C223" s="3">
        <v>33.25</v>
      </c>
      <c r="D223">
        <v>0</v>
      </c>
    </row>
    <row r="224" spans="1:4" x14ac:dyDescent="0.2">
      <c r="A224">
        <v>32</v>
      </c>
      <c r="B224" s="1">
        <v>525.35239999999999</v>
      </c>
      <c r="C224" s="3">
        <v>30.8</v>
      </c>
      <c r="D224">
        <v>3</v>
      </c>
    </row>
    <row r="225" spans="1:4" x14ac:dyDescent="0.2">
      <c r="A225">
        <v>19</v>
      </c>
      <c r="B225" s="1">
        <v>3477.9614999999999</v>
      </c>
      <c r="C225" s="3">
        <v>34.799999999999997</v>
      </c>
      <c r="D225">
        <v>0</v>
      </c>
    </row>
    <row r="226" spans="1:4" x14ac:dyDescent="0.2">
      <c r="A226">
        <v>42</v>
      </c>
      <c r="B226" s="1">
        <v>1951.5541600000001</v>
      </c>
      <c r="C226" s="3">
        <v>24.64</v>
      </c>
      <c r="D226">
        <v>0</v>
      </c>
    </row>
    <row r="227" spans="1:4" x14ac:dyDescent="0.2">
      <c r="A227">
        <v>55</v>
      </c>
      <c r="B227" s="1">
        <v>1198.7168200000001</v>
      </c>
      <c r="C227" s="3">
        <v>33.880000000000003</v>
      </c>
      <c r="D227">
        <v>3</v>
      </c>
    </row>
    <row r="228" spans="1:4" x14ac:dyDescent="0.2">
      <c r="A228">
        <v>28</v>
      </c>
      <c r="B228" s="1">
        <v>268.94953999999996</v>
      </c>
      <c r="C228" s="3">
        <v>38.06</v>
      </c>
      <c r="D228">
        <v>0</v>
      </c>
    </row>
    <row r="229" spans="1:4" x14ac:dyDescent="0.2">
      <c r="A229">
        <v>58</v>
      </c>
      <c r="B229" s="1">
        <v>2422.7337240000002</v>
      </c>
      <c r="C229" s="3">
        <v>41.91</v>
      </c>
      <c r="D229">
        <v>0</v>
      </c>
    </row>
    <row r="230" spans="1:4" x14ac:dyDescent="0.2">
      <c r="A230">
        <v>41</v>
      </c>
      <c r="B230" s="1">
        <v>735.81756500000006</v>
      </c>
      <c r="C230" s="3">
        <v>31.635000000000002</v>
      </c>
      <c r="D230">
        <v>1</v>
      </c>
    </row>
    <row r="231" spans="1:4" x14ac:dyDescent="0.2">
      <c r="A231">
        <v>47</v>
      </c>
      <c r="B231" s="1">
        <v>922.52564000000007</v>
      </c>
      <c r="C231" s="3">
        <v>25.46</v>
      </c>
      <c r="D231">
        <v>2</v>
      </c>
    </row>
    <row r="232" spans="1:4" x14ac:dyDescent="0.2">
      <c r="A232">
        <v>42</v>
      </c>
      <c r="B232" s="1">
        <v>744.36430499999994</v>
      </c>
      <c r="C232" s="3">
        <v>36.195</v>
      </c>
      <c r="D232">
        <v>1</v>
      </c>
    </row>
    <row r="233" spans="1:4" x14ac:dyDescent="0.2">
      <c r="A233">
        <v>59</v>
      </c>
      <c r="B233" s="1">
        <v>1400.1286700000001</v>
      </c>
      <c r="C233" s="3">
        <v>27.83</v>
      </c>
      <c r="D233">
        <v>3</v>
      </c>
    </row>
    <row r="234" spans="1:4" x14ac:dyDescent="0.2">
      <c r="A234">
        <v>19</v>
      </c>
      <c r="B234" s="1">
        <v>172.77850000000001</v>
      </c>
      <c r="C234" s="3">
        <v>17.8</v>
      </c>
      <c r="D234">
        <v>0</v>
      </c>
    </row>
    <row r="235" spans="1:4" x14ac:dyDescent="0.2">
      <c r="A235">
        <v>59</v>
      </c>
      <c r="B235" s="1">
        <v>1233.3827999999999</v>
      </c>
      <c r="C235" s="3">
        <v>27.5</v>
      </c>
      <c r="D235">
        <v>1</v>
      </c>
    </row>
    <row r="236" spans="1:4" x14ac:dyDescent="0.2">
      <c r="A236">
        <v>39</v>
      </c>
      <c r="B236" s="1">
        <v>671.01918999999998</v>
      </c>
      <c r="C236" s="3">
        <v>24.51</v>
      </c>
      <c r="D236">
        <v>2</v>
      </c>
    </row>
    <row r="237" spans="1:4" x14ac:dyDescent="0.2">
      <c r="A237">
        <v>40</v>
      </c>
      <c r="B237" s="1">
        <v>1944.4265800000001</v>
      </c>
      <c r="C237" s="3">
        <v>22.22</v>
      </c>
      <c r="D237">
        <v>2</v>
      </c>
    </row>
    <row r="238" spans="1:4" x14ac:dyDescent="0.2">
      <c r="A238">
        <v>18</v>
      </c>
      <c r="B238" s="1">
        <v>161.57666999999998</v>
      </c>
      <c r="C238" s="3">
        <v>26.73</v>
      </c>
      <c r="D238">
        <v>0</v>
      </c>
    </row>
    <row r="239" spans="1:4" x14ac:dyDescent="0.2">
      <c r="A239">
        <v>31</v>
      </c>
      <c r="B239" s="1">
        <v>446.32051000000001</v>
      </c>
      <c r="C239" s="3">
        <v>38.39</v>
      </c>
      <c r="D239">
        <v>2</v>
      </c>
    </row>
    <row r="240" spans="1:4" x14ac:dyDescent="0.2">
      <c r="A240">
        <v>19</v>
      </c>
      <c r="B240" s="1">
        <v>1735.26803</v>
      </c>
      <c r="C240" s="3">
        <v>29.07</v>
      </c>
      <c r="D240">
        <v>0</v>
      </c>
    </row>
    <row r="241" spans="1:4" x14ac:dyDescent="0.2">
      <c r="A241">
        <v>44</v>
      </c>
      <c r="B241" s="1">
        <v>715.26714000000004</v>
      </c>
      <c r="C241" s="3">
        <v>38.06</v>
      </c>
      <c r="D241">
        <v>1</v>
      </c>
    </row>
    <row r="242" spans="1:4" x14ac:dyDescent="0.2">
      <c r="A242">
        <v>23</v>
      </c>
      <c r="B242" s="1">
        <v>3851.1628299999998</v>
      </c>
      <c r="C242" s="3">
        <v>36.67</v>
      </c>
      <c r="D242">
        <v>2</v>
      </c>
    </row>
    <row r="243" spans="1:4" x14ac:dyDescent="0.2">
      <c r="A243">
        <v>33</v>
      </c>
      <c r="B243" s="1">
        <v>535.407465</v>
      </c>
      <c r="C243" s="3">
        <v>22.135000000000002</v>
      </c>
      <c r="D243">
        <v>1</v>
      </c>
    </row>
    <row r="244" spans="1:4" x14ac:dyDescent="0.2">
      <c r="A244">
        <v>55</v>
      </c>
      <c r="B244" s="1">
        <v>3516.013457</v>
      </c>
      <c r="C244" s="3">
        <v>26.8</v>
      </c>
      <c r="D244">
        <v>1</v>
      </c>
    </row>
    <row r="245" spans="1:4" x14ac:dyDescent="0.2">
      <c r="A245">
        <v>40</v>
      </c>
      <c r="B245" s="1">
        <v>719.68669999999997</v>
      </c>
      <c r="C245" s="3">
        <v>35.299999999999997</v>
      </c>
      <c r="D245">
        <v>3</v>
      </c>
    </row>
    <row r="246" spans="1:4" x14ac:dyDescent="0.2">
      <c r="A246">
        <v>63</v>
      </c>
      <c r="B246" s="1">
        <v>2952.3165600000002</v>
      </c>
      <c r="C246" s="3">
        <v>27.74</v>
      </c>
      <c r="D246">
        <v>0</v>
      </c>
    </row>
    <row r="247" spans="1:4" x14ac:dyDescent="0.2">
      <c r="A247">
        <v>54</v>
      </c>
      <c r="B247" s="1">
        <v>2447.6478510000002</v>
      </c>
      <c r="C247" s="3">
        <v>30.02</v>
      </c>
      <c r="D247">
        <v>0</v>
      </c>
    </row>
    <row r="248" spans="1:4" x14ac:dyDescent="0.2">
      <c r="A248">
        <v>60</v>
      </c>
      <c r="B248" s="1">
        <v>1264.8703399999999</v>
      </c>
      <c r="C248" s="3">
        <v>38.06</v>
      </c>
      <c r="D248">
        <v>0</v>
      </c>
    </row>
    <row r="249" spans="1:4" x14ac:dyDescent="0.2">
      <c r="A249">
        <v>24</v>
      </c>
      <c r="B249" s="1">
        <v>198.69333999999998</v>
      </c>
      <c r="C249" s="3">
        <v>35.86</v>
      </c>
      <c r="D249">
        <v>0</v>
      </c>
    </row>
    <row r="250" spans="1:4" x14ac:dyDescent="0.2">
      <c r="A250">
        <v>19</v>
      </c>
      <c r="B250" s="1">
        <v>183.20940000000002</v>
      </c>
      <c r="C250" s="3">
        <v>20.9</v>
      </c>
      <c r="D250">
        <v>1</v>
      </c>
    </row>
    <row r="251" spans="1:4" x14ac:dyDescent="0.2">
      <c r="A251">
        <v>29</v>
      </c>
      <c r="B251" s="1">
        <v>404.05582500000003</v>
      </c>
      <c r="C251" s="3">
        <v>28.975000000000001</v>
      </c>
      <c r="D251">
        <v>1</v>
      </c>
    </row>
    <row r="252" spans="1:4" x14ac:dyDescent="0.2">
      <c r="A252">
        <v>18</v>
      </c>
      <c r="B252" s="1">
        <v>1282.94551</v>
      </c>
      <c r="C252" s="3">
        <v>17.29</v>
      </c>
      <c r="D252">
        <v>2</v>
      </c>
    </row>
    <row r="253" spans="1:4" x14ac:dyDescent="0.2">
      <c r="A253">
        <v>63</v>
      </c>
      <c r="B253" s="1">
        <v>4730.5304999999998</v>
      </c>
      <c r="C253" s="3">
        <v>32.200000000000003</v>
      </c>
      <c r="D253">
        <v>2</v>
      </c>
    </row>
    <row r="254" spans="1:4" x14ac:dyDescent="0.2">
      <c r="A254">
        <v>54</v>
      </c>
      <c r="B254" s="1">
        <v>4426.0749900000001</v>
      </c>
      <c r="C254" s="3">
        <v>34.21</v>
      </c>
      <c r="D254">
        <v>2</v>
      </c>
    </row>
    <row r="255" spans="1:4" x14ac:dyDescent="0.2">
      <c r="A255">
        <v>27</v>
      </c>
      <c r="B255" s="1">
        <v>426.07439999999997</v>
      </c>
      <c r="C255" s="3">
        <v>30.3</v>
      </c>
      <c r="D255">
        <v>3</v>
      </c>
    </row>
    <row r="256" spans="1:4" x14ac:dyDescent="0.2">
      <c r="A256">
        <v>50</v>
      </c>
      <c r="B256" s="1">
        <v>4109.7161749999996</v>
      </c>
      <c r="C256" s="3">
        <v>31.824999999999999</v>
      </c>
      <c r="D256">
        <v>0</v>
      </c>
    </row>
    <row r="257" spans="1:4" x14ac:dyDescent="0.2">
      <c r="A257">
        <v>55</v>
      </c>
      <c r="B257" s="1">
        <v>1304.7332350000001</v>
      </c>
      <c r="C257" s="3">
        <v>25.364999999999998</v>
      </c>
      <c r="D257">
        <v>3</v>
      </c>
    </row>
    <row r="258" spans="1:4" x14ac:dyDescent="0.2">
      <c r="A258">
        <v>56</v>
      </c>
      <c r="B258" s="1">
        <v>4392.1183700000001</v>
      </c>
      <c r="C258" s="3">
        <v>33.630000000000003</v>
      </c>
      <c r="D258">
        <v>0</v>
      </c>
    </row>
    <row r="259" spans="1:4" x14ac:dyDescent="0.2">
      <c r="A259">
        <v>38</v>
      </c>
      <c r="B259" s="1">
        <v>540.09804999999994</v>
      </c>
      <c r="C259" s="3">
        <v>40.15</v>
      </c>
      <c r="D259">
        <v>0</v>
      </c>
    </row>
    <row r="260" spans="1:4" x14ac:dyDescent="0.2">
      <c r="A260">
        <v>51</v>
      </c>
      <c r="B260" s="1">
        <v>1152.0099850000001</v>
      </c>
      <c r="C260" s="3">
        <v>24.414999999999999</v>
      </c>
      <c r="D260">
        <v>4</v>
      </c>
    </row>
    <row r="261" spans="1:4" x14ac:dyDescent="0.2">
      <c r="A261">
        <v>19</v>
      </c>
      <c r="B261" s="1">
        <v>3375.02918</v>
      </c>
      <c r="C261" s="3">
        <v>31.92</v>
      </c>
      <c r="D261">
        <v>0</v>
      </c>
    </row>
    <row r="262" spans="1:4" x14ac:dyDescent="0.2">
      <c r="A262">
        <v>58</v>
      </c>
      <c r="B262" s="1">
        <v>1183.7159999999999</v>
      </c>
      <c r="C262" s="3">
        <v>25.2</v>
      </c>
      <c r="D262">
        <v>0</v>
      </c>
    </row>
    <row r="263" spans="1:4" x14ac:dyDescent="0.2">
      <c r="A263">
        <v>20</v>
      </c>
      <c r="B263" s="1">
        <v>1708.52676</v>
      </c>
      <c r="C263" s="3">
        <v>26.84</v>
      </c>
      <c r="D263">
        <v>1</v>
      </c>
    </row>
    <row r="264" spans="1:4" x14ac:dyDescent="0.2">
      <c r="A264">
        <v>52</v>
      </c>
      <c r="B264" s="1">
        <v>2486.9836800000003</v>
      </c>
      <c r="C264" s="3">
        <v>24.32</v>
      </c>
      <c r="D264">
        <v>3</v>
      </c>
    </row>
    <row r="265" spans="1:4" x14ac:dyDescent="0.2">
      <c r="A265">
        <v>19</v>
      </c>
      <c r="B265" s="1">
        <v>3621.9405449999999</v>
      </c>
      <c r="C265" s="3">
        <v>36.954999999999998</v>
      </c>
      <c r="D265">
        <v>0</v>
      </c>
    </row>
    <row r="266" spans="1:4" x14ac:dyDescent="0.2">
      <c r="A266">
        <v>53</v>
      </c>
      <c r="B266" s="1">
        <v>2046.2997660000001</v>
      </c>
      <c r="C266" s="3">
        <v>38.06</v>
      </c>
      <c r="D266">
        <v>3</v>
      </c>
    </row>
    <row r="267" spans="1:4" x14ac:dyDescent="0.2">
      <c r="A267">
        <v>46</v>
      </c>
      <c r="B267" s="1">
        <v>4615.1124499999996</v>
      </c>
      <c r="C267" s="3">
        <v>42.35</v>
      </c>
      <c r="D267">
        <v>3</v>
      </c>
    </row>
    <row r="268" spans="1:4" x14ac:dyDescent="0.2">
      <c r="A268">
        <v>40</v>
      </c>
      <c r="B268" s="1">
        <v>1717.9522000000002</v>
      </c>
      <c r="C268" s="3">
        <v>19.8</v>
      </c>
      <c r="D268">
        <v>1</v>
      </c>
    </row>
    <row r="269" spans="1:4" x14ac:dyDescent="0.2">
      <c r="A269">
        <v>59</v>
      </c>
      <c r="B269" s="1">
        <v>1459.0632049999999</v>
      </c>
      <c r="C269" s="3">
        <v>32.395000000000003</v>
      </c>
      <c r="D269">
        <v>3</v>
      </c>
    </row>
    <row r="270" spans="1:4" x14ac:dyDescent="0.2">
      <c r="A270">
        <v>45</v>
      </c>
      <c r="B270" s="1">
        <v>744.10529999999994</v>
      </c>
      <c r="C270" s="3">
        <v>30.2</v>
      </c>
      <c r="D270">
        <v>1</v>
      </c>
    </row>
    <row r="271" spans="1:4" x14ac:dyDescent="0.2">
      <c r="A271">
        <v>49</v>
      </c>
      <c r="B271" s="1">
        <v>928.24806000000012</v>
      </c>
      <c r="C271" s="3">
        <v>25.84</v>
      </c>
      <c r="D271">
        <v>1</v>
      </c>
    </row>
    <row r="272" spans="1:4" x14ac:dyDescent="0.2">
      <c r="A272">
        <v>18</v>
      </c>
      <c r="B272" s="1">
        <v>171.94363000000001</v>
      </c>
      <c r="C272" s="3">
        <v>29.37</v>
      </c>
      <c r="D272">
        <v>1</v>
      </c>
    </row>
    <row r="273" spans="1:4" x14ac:dyDescent="0.2">
      <c r="A273">
        <v>50</v>
      </c>
      <c r="B273" s="1">
        <v>4285.6838000000007</v>
      </c>
      <c r="C273" s="3">
        <v>34.200000000000003</v>
      </c>
      <c r="D273">
        <v>2</v>
      </c>
    </row>
    <row r="274" spans="1:4" x14ac:dyDescent="0.2">
      <c r="A274">
        <v>41</v>
      </c>
      <c r="B274" s="1">
        <v>726.57024999999999</v>
      </c>
      <c r="C274" s="3">
        <v>37.049999999999997</v>
      </c>
      <c r="D274">
        <v>2</v>
      </c>
    </row>
    <row r="275" spans="1:4" x14ac:dyDescent="0.2">
      <c r="A275">
        <v>50</v>
      </c>
      <c r="B275" s="1">
        <v>961.76624500000003</v>
      </c>
      <c r="C275" s="3">
        <v>27.454999999999998</v>
      </c>
      <c r="D275">
        <v>1</v>
      </c>
    </row>
    <row r="276" spans="1:4" x14ac:dyDescent="0.2">
      <c r="A276">
        <v>25</v>
      </c>
      <c r="B276" s="1">
        <v>252.31694999999999</v>
      </c>
      <c r="C276" s="3">
        <v>27.55</v>
      </c>
      <c r="D276">
        <v>0</v>
      </c>
    </row>
    <row r="277" spans="1:4" x14ac:dyDescent="0.2">
      <c r="A277">
        <v>47</v>
      </c>
      <c r="B277" s="1">
        <v>971.58410000000003</v>
      </c>
      <c r="C277" s="3">
        <v>26.6</v>
      </c>
      <c r="D277">
        <v>2</v>
      </c>
    </row>
    <row r="278" spans="1:4" x14ac:dyDescent="0.2">
      <c r="A278">
        <v>19</v>
      </c>
      <c r="B278" s="1">
        <v>280.36978499999998</v>
      </c>
      <c r="C278" s="3">
        <v>20.614999999999998</v>
      </c>
      <c r="D278">
        <v>2</v>
      </c>
    </row>
    <row r="279" spans="1:4" x14ac:dyDescent="0.2">
      <c r="A279">
        <v>22</v>
      </c>
      <c r="B279" s="1">
        <v>215.04689999999999</v>
      </c>
      <c r="C279" s="3">
        <v>24.3</v>
      </c>
      <c r="D279">
        <v>0</v>
      </c>
    </row>
    <row r="280" spans="1:4" x14ac:dyDescent="0.2">
      <c r="A280">
        <v>59</v>
      </c>
      <c r="B280" s="1">
        <v>1292.8791100000001</v>
      </c>
      <c r="C280" s="3">
        <v>31.79</v>
      </c>
      <c r="D280">
        <v>2</v>
      </c>
    </row>
    <row r="281" spans="1:4" x14ac:dyDescent="0.2">
      <c r="A281">
        <v>51</v>
      </c>
      <c r="B281" s="1">
        <v>985.51314000000002</v>
      </c>
      <c r="C281" s="3">
        <v>21.56</v>
      </c>
      <c r="D281">
        <v>1</v>
      </c>
    </row>
    <row r="282" spans="1:4" x14ac:dyDescent="0.2">
      <c r="A282">
        <v>40</v>
      </c>
      <c r="B282" s="1">
        <v>2233.1566800000001</v>
      </c>
      <c r="C282" s="3">
        <v>28.12</v>
      </c>
      <c r="D282">
        <v>1</v>
      </c>
    </row>
    <row r="283" spans="1:4" x14ac:dyDescent="0.2">
      <c r="A283">
        <v>54</v>
      </c>
      <c r="B283" s="1">
        <v>4854.9178350000002</v>
      </c>
      <c r="C283" s="3">
        <v>40.564999999999998</v>
      </c>
      <c r="D283">
        <v>3</v>
      </c>
    </row>
    <row r="284" spans="1:4" x14ac:dyDescent="0.2">
      <c r="A284">
        <v>30</v>
      </c>
      <c r="B284" s="1">
        <v>423.71265499999998</v>
      </c>
      <c r="C284" s="3">
        <v>27.645</v>
      </c>
      <c r="D284">
        <v>1</v>
      </c>
    </row>
    <row r="285" spans="1:4" x14ac:dyDescent="0.2">
      <c r="A285">
        <v>55</v>
      </c>
      <c r="B285" s="1">
        <v>1187.9104050000001</v>
      </c>
      <c r="C285" s="3">
        <v>32.395000000000003</v>
      </c>
      <c r="D285">
        <v>1</v>
      </c>
    </row>
    <row r="286" spans="1:4" x14ac:dyDescent="0.2">
      <c r="A286">
        <v>52</v>
      </c>
      <c r="B286" s="1">
        <v>962.59199999999998</v>
      </c>
      <c r="C286" s="3">
        <v>31.2</v>
      </c>
      <c r="D286">
        <v>0</v>
      </c>
    </row>
    <row r="287" spans="1:4" x14ac:dyDescent="0.2">
      <c r="A287">
        <v>46</v>
      </c>
      <c r="B287" s="1">
        <v>774.21098000000006</v>
      </c>
      <c r="C287" s="3">
        <v>26.62</v>
      </c>
      <c r="D287">
        <v>1</v>
      </c>
    </row>
    <row r="288" spans="1:4" x14ac:dyDescent="0.2">
      <c r="A288">
        <v>46</v>
      </c>
      <c r="B288" s="1">
        <v>943.29253000000006</v>
      </c>
      <c r="C288" s="3">
        <v>48.07</v>
      </c>
      <c r="D288">
        <v>2</v>
      </c>
    </row>
    <row r="289" spans="1:4" x14ac:dyDescent="0.2">
      <c r="A289">
        <v>63</v>
      </c>
      <c r="B289" s="1">
        <v>1425.6192800000001</v>
      </c>
      <c r="C289" s="3">
        <v>26.22</v>
      </c>
      <c r="D289">
        <v>0</v>
      </c>
    </row>
    <row r="290" spans="1:4" x14ac:dyDescent="0.2">
      <c r="A290">
        <v>59</v>
      </c>
      <c r="B290" s="1">
        <v>4789.6791350000003</v>
      </c>
      <c r="C290" s="3">
        <v>36.765000000000001</v>
      </c>
      <c r="D290">
        <v>1</v>
      </c>
    </row>
    <row r="291" spans="1:4" x14ac:dyDescent="0.2">
      <c r="A291">
        <v>52</v>
      </c>
      <c r="B291" s="1">
        <v>2599.2821039999999</v>
      </c>
      <c r="C291" s="3">
        <v>26.4</v>
      </c>
      <c r="D291">
        <v>3</v>
      </c>
    </row>
    <row r="292" spans="1:4" x14ac:dyDescent="0.2">
      <c r="A292">
        <v>28</v>
      </c>
      <c r="B292" s="1">
        <v>317.20179999999999</v>
      </c>
      <c r="C292" s="3">
        <v>33.4</v>
      </c>
      <c r="D292">
        <v>0</v>
      </c>
    </row>
    <row r="293" spans="1:4" x14ac:dyDescent="0.2">
      <c r="A293">
        <v>29</v>
      </c>
      <c r="B293" s="1">
        <v>2027.7807509999998</v>
      </c>
      <c r="C293" s="3">
        <v>29.64</v>
      </c>
      <c r="D293">
        <v>1</v>
      </c>
    </row>
    <row r="294" spans="1:4" x14ac:dyDescent="0.2">
      <c r="A294">
        <v>25</v>
      </c>
      <c r="B294" s="1">
        <v>4211.2235600000004</v>
      </c>
      <c r="C294" s="3">
        <v>45.54</v>
      </c>
      <c r="D294">
        <v>2</v>
      </c>
    </row>
    <row r="295" spans="1:4" x14ac:dyDescent="0.2">
      <c r="A295">
        <v>22</v>
      </c>
      <c r="B295" s="1">
        <v>215.67518000000001</v>
      </c>
      <c r="C295" s="3">
        <v>28.82</v>
      </c>
      <c r="D295">
        <v>0</v>
      </c>
    </row>
    <row r="296" spans="1:4" x14ac:dyDescent="0.2">
      <c r="A296">
        <v>25</v>
      </c>
      <c r="B296" s="1">
        <v>390.61270000000002</v>
      </c>
      <c r="C296" s="3">
        <v>26.8</v>
      </c>
      <c r="D296">
        <v>3</v>
      </c>
    </row>
    <row r="297" spans="1:4" x14ac:dyDescent="0.2">
      <c r="A297">
        <v>18</v>
      </c>
      <c r="B297" s="1">
        <v>170.45680999999999</v>
      </c>
      <c r="C297" s="3">
        <v>22.99</v>
      </c>
      <c r="D297">
        <v>0</v>
      </c>
    </row>
    <row r="298" spans="1:4" x14ac:dyDescent="0.2">
      <c r="A298">
        <v>19</v>
      </c>
      <c r="B298" s="1">
        <v>1629.7846</v>
      </c>
      <c r="C298" s="3">
        <v>27.7</v>
      </c>
      <c r="D298">
        <v>0</v>
      </c>
    </row>
    <row r="299" spans="1:4" x14ac:dyDescent="0.2">
      <c r="A299">
        <v>47</v>
      </c>
      <c r="B299" s="1">
        <v>2197.86769</v>
      </c>
      <c r="C299" s="3">
        <v>25.41</v>
      </c>
      <c r="D299">
        <v>1</v>
      </c>
    </row>
    <row r="300" spans="1:4" x14ac:dyDescent="0.2">
      <c r="A300">
        <v>31</v>
      </c>
      <c r="B300" s="1">
        <v>3874.6355100000001</v>
      </c>
      <c r="C300" s="3">
        <v>34.39</v>
      </c>
      <c r="D300">
        <v>3</v>
      </c>
    </row>
    <row r="301" spans="1:4" x14ac:dyDescent="0.2">
      <c r="A301">
        <v>48</v>
      </c>
      <c r="B301" s="1">
        <v>924.94951999999989</v>
      </c>
      <c r="C301" s="3">
        <v>28.88</v>
      </c>
      <c r="D301">
        <v>1</v>
      </c>
    </row>
    <row r="302" spans="1:4" x14ac:dyDescent="0.2">
      <c r="A302">
        <v>36</v>
      </c>
      <c r="B302" s="1">
        <v>674.67425000000003</v>
      </c>
      <c r="C302" s="3">
        <v>27.55</v>
      </c>
      <c r="D302">
        <v>3</v>
      </c>
    </row>
    <row r="303" spans="1:4" x14ac:dyDescent="0.2">
      <c r="A303">
        <v>53</v>
      </c>
      <c r="B303" s="1">
        <v>2487.3384900000001</v>
      </c>
      <c r="C303" s="3">
        <v>22.61</v>
      </c>
      <c r="D303">
        <v>3</v>
      </c>
    </row>
    <row r="304" spans="1:4" x14ac:dyDescent="0.2">
      <c r="A304">
        <v>56</v>
      </c>
      <c r="B304" s="1">
        <v>1226.55069</v>
      </c>
      <c r="C304" s="3">
        <v>37.51</v>
      </c>
      <c r="D304">
        <v>2</v>
      </c>
    </row>
    <row r="305" spans="1:4" x14ac:dyDescent="0.2">
      <c r="A305">
        <v>28</v>
      </c>
      <c r="B305" s="1">
        <v>434.94620000000003</v>
      </c>
      <c r="C305" s="3">
        <v>33</v>
      </c>
      <c r="D305">
        <v>2</v>
      </c>
    </row>
    <row r="306" spans="1:4" x14ac:dyDescent="0.2">
      <c r="A306">
        <v>57</v>
      </c>
      <c r="B306" s="1">
        <v>1264.6206999999999</v>
      </c>
      <c r="C306" s="3">
        <v>38</v>
      </c>
      <c r="D306">
        <v>2</v>
      </c>
    </row>
    <row r="307" spans="1:4" x14ac:dyDescent="0.2">
      <c r="A307">
        <v>29</v>
      </c>
      <c r="B307" s="1">
        <v>1944.2353500000002</v>
      </c>
      <c r="C307" s="3">
        <v>33.344999999999999</v>
      </c>
      <c r="D307">
        <v>2</v>
      </c>
    </row>
    <row r="308" spans="1:4" x14ac:dyDescent="0.2">
      <c r="A308">
        <v>28</v>
      </c>
      <c r="B308" s="1">
        <v>2017.7671129999999</v>
      </c>
      <c r="C308" s="3">
        <v>27.5</v>
      </c>
      <c r="D308">
        <v>2</v>
      </c>
    </row>
    <row r="309" spans="1:4" x14ac:dyDescent="0.2">
      <c r="A309">
        <v>30</v>
      </c>
      <c r="B309" s="1">
        <v>415.10287</v>
      </c>
      <c r="C309" s="3">
        <v>33.33</v>
      </c>
      <c r="D309">
        <v>1</v>
      </c>
    </row>
    <row r="310" spans="1:4" x14ac:dyDescent="0.2">
      <c r="A310">
        <v>58</v>
      </c>
      <c r="B310" s="1">
        <v>1194.459435</v>
      </c>
      <c r="C310" s="3">
        <v>34.865000000000002</v>
      </c>
      <c r="D310">
        <v>0</v>
      </c>
    </row>
    <row r="311" spans="1:4" x14ac:dyDescent="0.2">
      <c r="A311">
        <v>41</v>
      </c>
      <c r="B311" s="1">
        <v>774.91563999999994</v>
      </c>
      <c r="C311" s="3">
        <v>33.06</v>
      </c>
      <c r="D311">
        <v>2</v>
      </c>
    </row>
    <row r="312" spans="1:4" x14ac:dyDescent="0.2">
      <c r="A312">
        <v>50</v>
      </c>
      <c r="B312" s="1">
        <v>844.44740000000002</v>
      </c>
      <c r="C312" s="3">
        <v>26.6</v>
      </c>
      <c r="D312">
        <v>0</v>
      </c>
    </row>
    <row r="313" spans="1:4" x14ac:dyDescent="0.2">
      <c r="A313">
        <v>19</v>
      </c>
      <c r="B313" s="1">
        <v>173.73759999999999</v>
      </c>
      <c r="C313" s="3">
        <v>24.7</v>
      </c>
      <c r="D313">
        <v>0</v>
      </c>
    </row>
    <row r="314" spans="1:4" x14ac:dyDescent="0.2">
      <c r="A314">
        <v>43</v>
      </c>
      <c r="B314" s="1">
        <v>4212.4515300000003</v>
      </c>
      <c r="C314" s="3">
        <v>35.97</v>
      </c>
      <c r="D314">
        <v>3</v>
      </c>
    </row>
    <row r="315" spans="1:4" x14ac:dyDescent="0.2">
      <c r="A315">
        <v>49</v>
      </c>
      <c r="B315" s="1">
        <v>812.44083999999998</v>
      </c>
      <c r="C315" s="3">
        <v>35.86</v>
      </c>
      <c r="D315">
        <v>0</v>
      </c>
    </row>
    <row r="316" spans="1:4" x14ac:dyDescent="0.2">
      <c r="A316">
        <v>27</v>
      </c>
      <c r="B316" s="1">
        <v>3483.8872999999999</v>
      </c>
      <c r="C316" s="3">
        <v>31.4</v>
      </c>
      <c r="D316">
        <v>0</v>
      </c>
    </row>
    <row r="317" spans="1:4" x14ac:dyDescent="0.2">
      <c r="A317">
        <v>52</v>
      </c>
      <c r="B317" s="1">
        <v>972.27695000000006</v>
      </c>
      <c r="C317" s="3">
        <v>33.25</v>
      </c>
      <c r="D317">
        <v>0</v>
      </c>
    </row>
    <row r="318" spans="1:4" x14ac:dyDescent="0.2">
      <c r="A318">
        <v>50</v>
      </c>
      <c r="B318" s="1">
        <v>883.52649500000007</v>
      </c>
      <c r="C318" s="3">
        <v>32.204999999999998</v>
      </c>
      <c r="D318">
        <v>0</v>
      </c>
    </row>
    <row r="319" spans="1:4" x14ac:dyDescent="0.2">
      <c r="A319">
        <v>54</v>
      </c>
      <c r="B319" s="1">
        <v>1043.506525</v>
      </c>
      <c r="C319" s="3">
        <v>32.774999999999999</v>
      </c>
      <c r="D319">
        <v>0</v>
      </c>
    </row>
    <row r="320" spans="1:4" x14ac:dyDescent="0.2">
      <c r="A320">
        <v>44</v>
      </c>
      <c r="B320" s="1">
        <v>742.11945500000002</v>
      </c>
      <c r="C320" s="3">
        <v>27.645</v>
      </c>
      <c r="D320">
        <v>0</v>
      </c>
    </row>
    <row r="321" spans="1:4" x14ac:dyDescent="0.2">
      <c r="A321">
        <v>32</v>
      </c>
      <c r="B321" s="1">
        <v>466.76076499999999</v>
      </c>
      <c r="C321" s="3">
        <v>37.335000000000001</v>
      </c>
      <c r="D321">
        <v>1</v>
      </c>
    </row>
    <row r="322" spans="1:4" x14ac:dyDescent="0.2">
      <c r="A322">
        <v>34</v>
      </c>
      <c r="B322" s="1">
        <v>489.47533000000004</v>
      </c>
      <c r="C322" s="3">
        <v>25.27</v>
      </c>
      <c r="D322">
        <v>1</v>
      </c>
    </row>
    <row r="323" spans="1:4" x14ac:dyDescent="0.2">
      <c r="A323">
        <v>26</v>
      </c>
      <c r="B323" s="1">
        <v>2467.166334</v>
      </c>
      <c r="C323" s="3">
        <v>29.64</v>
      </c>
      <c r="D323">
        <v>4</v>
      </c>
    </row>
    <row r="324" spans="1:4" x14ac:dyDescent="0.2">
      <c r="A324">
        <v>34</v>
      </c>
      <c r="B324" s="1">
        <v>3549.1639999999998</v>
      </c>
      <c r="C324" s="3">
        <v>30.8</v>
      </c>
      <c r="D324">
        <v>0</v>
      </c>
    </row>
    <row r="325" spans="1:4" x14ac:dyDescent="0.2">
      <c r="A325">
        <v>57</v>
      </c>
      <c r="B325" s="1">
        <v>1156.6300550000001</v>
      </c>
      <c r="C325" s="3">
        <v>40.945</v>
      </c>
      <c r="D325">
        <v>0</v>
      </c>
    </row>
    <row r="326" spans="1:4" x14ac:dyDescent="0.2">
      <c r="A326">
        <v>29</v>
      </c>
      <c r="B326" s="1">
        <v>286.60910000000001</v>
      </c>
      <c r="C326" s="3">
        <v>27.2</v>
      </c>
      <c r="D326">
        <v>0</v>
      </c>
    </row>
    <row r="327" spans="1:4" x14ac:dyDescent="0.2">
      <c r="A327">
        <v>40</v>
      </c>
      <c r="B327" s="1">
        <v>660.02059499999996</v>
      </c>
      <c r="C327" s="3">
        <v>34.104999999999997</v>
      </c>
      <c r="D327">
        <v>1</v>
      </c>
    </row>
    <row r="328" spans="1:4" x14ac:dyDescent="0.2">
      <c r="A328">
        <v>27</v>
      </c>
      <c r="B328" s="1">
        <v>356.18889000000001</v>
      </c>
      <c r="C328" s="3">
        <v>23.21</v>
      </c>
      <c r="D328">
        <v>1</v>
      </c>
    </row>
    <row r="329" spans="1:4" x14ac:dyDescent="0.2">
      <c r="A329">
        <v>45</v>
      </c>
      <c r="B329" s="1">
        <v>4276.0502200000001</v>
      </c>
      <c r="C329" s="3">
        <v>36.479999999999997</v>
      </c>
      <c r="D329">
        <v>2</v>
      </c>
    </row>
    <row r="330" spans="1:4" x14ac:dyDescent="0.2">
      <c r="A330">
        <v>64</v>
      </c>
      <c r="B330" s="1">
        <v>4792.8029999999999</v>
      </c>
      <c r="C330" s="3">
        <v>33.799999999999997</v>
      </c>
      <c r="D330">
        <v>1</v>
      </c>
    </row>
    <row r="331" spans="1:4" x14ac:dyDescent="0.2">
      <c r="A331">
        <v>52</v>
      </c>
      <c r="B331" s="1">
        <v>914.45650000000001</v>
      </c>
      <c r="C331" s="3">
        <v>36.700000000000003</v>
      </c>
      <c r="D331">
        <v>0</v>
      </c>
    </row>
    <row r="332" spans="1:4" x14ac:dyDescent="0.2">
      <c r="A332">
        <v>61</v>
      </c>
      <c r="B332" s="1">
        <v>4851.7563150000005</v>
      </c>
      <c r="C332" s="3">
        <v>36.384999999999998</v>
      </c>
      <c r="D332">
        <v>1</v>
      </c>
    </row>
    <row r="333" spans="1:4" x14ac:dyDescent="0.2">
      <c r="A333">
        <v>52</v>
      </c>
      <c r="B333" s="1">
        <v>2439.3622399999999</v>
      </c>
      <c r="C333" s="3">
        <v>27.36</v>
      </c>
      <c r="D333">
        <v>0</v>
      </c>
    </row>
    <row r="334" spans="1:4" x14ac:dyDescent="0.2">
      <c r="A334">
        <v>61</v>
      </c>
      <c r="B334" s="1">
        <v>1342.90354</v>
      </c>
      <c r="C334" s="3">
        <v>31.16</v>
      </c>
      <c r="D334">
        <v>0</v>
      </c>
    </row>
    <row r="335" spans="1:4" x14ac:dyDescent="0.2">
      <c r="A335">
        <v>56</v>
      </c>
      <c r="B335" s="1">
        <v>1165.8379150000001</v>
      </c>
      <c r="C335" s="3">
        <v>28.785</v>
      </c>
      <c r="D335">
        <v>0</v>
      </c>
    </row>
    <row r="336" spans="1:4" x14ac:dyDescent="0.2">
      <c r="A336">
        <v>43</v>
      </c>
      <c r="B336" s="1">
        <v>1914.4576519999998</v>
      </c>
      <c r="C336" s="3">
        <v>35.72</v>
      </c>
      <c r="D336">
        <v>2</v>
      </c>
    </row>
    <row r="337" spans="1:4" x14ac:dyDescent="0.2">
      <c r="A337">
        <v>64</v>
      </c>
      <c r="B337" s="1">
        <v>1382.2802999999999</v>
      </c>
      <c r="C337" s="3">
        <v>34.5</v>
      </c>
      <c r="D337">
        <v>0</v>
      </c>
    </row>
    <row r="338" spans="1:4" x14ac:dyDescent="0.2">
      <c r="A338">
        <v>60</v>
      </c>
      <c r="B338" s="1">
        <v>1214.2578600000002</v>
      </c>
      <c r="C338" s="3">
        <v>25.74</v>
      </c>
      <c r="D338">
        <v>0</v>
      </c>
    </row>
    <row r="339" spans="1:4" x14ac:dyDescent="0.2">
      <c r="A339">
        <v>62</v>
      </c>
      <c r="B339" s="1">
        <v>1393.76665</v>
      </c>
      <c r="C339" s="3">
        <v>27.55</v>
      </c>
      <c r="D339">
        <v>1</v>
      </c>
    </row>
    <row r="340" spans="1:4" x14ac:dyDescent="0.2">
      <c r="A340">
        <v>50</v>
      </c>
      <c r="B340" s="1">
        <v>4191.9097000000002</v>
      </c>
      <c r="C340" s="3">
        <v>32.299999999999997</v>
      </c>
      <c r="D340">
        <v>1</v>
      </c>
    </row>
    <row r="341" spans="1:4" x14ac:dyDescent="0.2">
      <c r="A341">
        <v>46</v>
      </c>
      <c r="B341" s="1">
        <v>823.26388000000009</v>
      </c>
      <c r="C341" s="3">
        <v>27.72</v>
      </c>
      <c r="D341">
        <v>1</v>
      </c>
    </row>
    <row r="342" spans="1:4" x14ac:dyDescent="0.2">
      <c r="A342">
        <v>24</v>
      </c>
      <c r="B342" s="1">
        <v>1895.522017</v>
      </c>
      <c r="C342" s="3">
        <v>27.6</v>
      </c>
      <c r="D342">
        <v>0</v>
      </c>
    </row>
    <row r="343" spans="1:4" x14ac:dyDescent="0.2">
      <c r="A343">
        <v>62</v>
      </c>
      <c r="B343" s="1">
        <v>1335.2099800000001</v>
      </c>
      <c r="C343" s="3">
        <v>30.02</v>
      </c>
      <c r="D343">
        <v>0</v>
      </c>
    </row>
    <row r="344" spans="1:4" x14ac:dyDescent="0.2">
      <c r="A344">
        <v>60</v>
      </c>
      <c r="B344" s="1">
        <v>1321.7094499999998</v>
      </c>
      <c r="C344" s="3">
        <v>27.55</v>
      </c>
      <c r="D344">
        <v>0</v>
      </c>
    </row>
    <row r="345" spans="1:4" x14ac:dyDescent="0.2">
      <c r="A345">
        <v>63</v>
      </c>
      <c r="B345" s="1">
        <v>1398.185035</v>
      </c>
      <c r="C345" s="3">
        <v>36.765000000000001</v>
      </c>
      <c r="D345">
        <v>0</v>
      </c>
    </row>
    <row r="346" spans="1:4" x14ac:dyDescent="0.2">
      <c r="A346">
        <v>49</v>
      </c>
      <c r="B346" s="1">
        <v>1097.72063</v>
      </c>
      <c r="C346" s="3">
        <v>41.47</v>
      </c>
      <c r="D346">
        <v>4</v>
      </c>
    </row>
    <row r="347" spans="1:4" x14ac:dyDescent="0.2">
      <c r="A347">
        <v>34</v>
      </c>
      <c r="B347" s="1">
        <v>618.42993999999999</v>
      </c>
      <c r="C347" s="3">
        <v>29.26</v>
      </c>
      <c r="D347">
        <v>3</v>
      </c>
    </row>
    <row r="348" spans="1:4" x14ac:dyDescent="0.2">
      <c r="A348">
        <v>33</v>
      </c>
      <c r="B348" s="1">
        <v>488.99995000000001</v>
      </c>
      <c r="C348" s="3">
        <v>35.75</v>
      </c>
      <c r="D348">
        <v>2</v>
      </c>
    </row>
    <row r="349" spans="1:4" x14ac:dyDescent="0.2">
      <c r="A349">
        <v>46</v>
      </c>
      <c r="B349" s="1">
        <v>833.44575499999996</v>
      </c>
      <c r="C349" s="3">
        <v>33.344999999999999</v>
      </c>
      <c r="D349">
        <v>1</v>
      </c>
    </row>
    <row r="350" spans="1:4" x14ac:dyDescent="0.2">
      <c r="A350">
        <v>36</v>
      </c>
      <c r="B350" s="1">
        <v>547.80367999999999</v>
      </c>
      <c r="C350" s="3">
        <v>29.92</v>
      </c>
      <c r="D350">
        <v>1</v>
      </c>
    </row>
    <row r="351" spans="1:4" x14ac:dyDescent="0.2">
      <c r="A351">
        <v>19</v>
      </c>
      <c r="B351" s="1">
        <v>163.573365</v>
      </c>
      <c r="C351" s="3">
        <v>27.835000000000001</v>
      </c>
      <c r="D351">
        <v>0</v>
      </c>
    </row>
    <row r="352" spans="1:4" x14ac:dyDescent="0.2">
      <c r="A352">
        <v>57</v>
      </c>
      <c r="B352" s="1">
        <v>1183.0607199999999</v>
      </c>
      <c r="C352" s="3">
        <v>23.18</v>
      </c>
      <c r="D352">
        <v>0</v>
      </c>
    </row>
    <row r="353" spans="1:4" x14ac:dyDescent="0.2">
      <c r="A353">
        <v>50</v>
      </c>
      <c r="B353" s="1">
        <v>893.2084000000001</v>
      </c>
      <c r="C353" s="3">
        <v>25.6</v>
      </c>
      <c r="D353">
        <v>0</v>
      </c>
    </row>
    <row r="354" spans="1:4" x14ac:dyDescent="0.2">
      <c r="A354">
        <v>30</v>
      </c>
      <c r="B354" s="1">
        <v>355.4203</v>
      </c>
      <c r="C354" s="3">
        <v>27.7</v>
      </c>
      <c r="D354">
        <v>0</v>
      </c>
    </row>
    <row r="355" spans="1:4" x14ac:dyDescent="0.2">
      <c r="A355">
        <v>33</v>
      </c>
      <c r="B355" s="1">
        <v>1240.4879100000001</v>
      </c>
      <c r="C355" s="3">
        <v>35.244999999999997</v>
      </c>
      <c r="D355">
        <v>0</v>
      </c>
    </row>
    <row r="356" spans="1:4" x14ac:dyDescent="0.2">
      <c r="A356">
        <v>18</v>
      </c>
      <c r="B356" s="1">
        <v>1413.3037749999999</v>
      </c>
      <c r="C356" s="3">
        <v>38.28</v>
      </c>
      <c r="D356">
        <v>0</v>
      </c>
    </row>
    <row r="357" spans="1:4" x14ac:dyDescent="0.2">
      <c r="A357">
        <v>46</v>
      </c>
      <c r="B357" s="1">
        <v>2460.3048370000001</v>
      </c>
      <c r="C357" s="3">
        <v>27.6</v>
      </c>
      <c r="D357">
        <v>0</v>
      </c>
    </row>
    <row r="358" spans="1:4" x14ac:dyDescent="0.2">
      <c r="A358">
        <v>46</v>
      </c>
      <c r="B358" s="1">
        <v>894.41151000000013</v>
      </c>
      <c r="C358" s="3">
        <v>43.89</v>
      </c>
      <c r="D358">
        <v>3</v>
      </c>
    </row>
    <row r="359" spans="1:4" x14ac:dyDescent="0.2">
      <c r="A359">
        <v>47</v>
      </c>
      <c r="B359" s="1">
        <v>962.03307000000007</v>
      </c>
      <c r="C359" s="3">
        <v>29.83</v>
      </c>
      <c r="D359">
        <v>3</v>
      </c>
    </row>
    <row r="360" spans="1:4" x14ac:dyDescent="0.2">
      <c r="A360">
        <v>23</v>
      </c>
      <c r="B360" s="1">
        <v>183.72818999999998</v>
      </c>
      <c r="C360" s="3">
        <v>41.91</v>
      </c>
      <c r="D360">
        <v>0</v>
      </c>
    </row>
    <row r="361" spans="1:4" x14ac:dyDescent="0.2">
      <c r="A361">
        <v>18</v>
      </c>
      <c r="B361" s="1">
        <v>160.75101000000001</v>
      </c>
      <c r="C361" s="3">
        <v>20.79</v>
      </c>
      <c r="D361">
        <v>0</v>
      </c>
    </row>
    <row r="362" spans="1:4" x14ac:dyDescent="0.2">
      <c r="A362">
        <v>48</v>
      </c>
      <c r="B362" s="1">
        <v>1004.3249</v>
      </c>
      <c r="C362" s="3">
        <v>32.299999999999997</v>
      </c>
      <c r="D362">
        <v>2</v>
      </c>
    </row>
    <row r="363" spans="1:4" x14ac:dyDescent="0.2">
      <c r="A363">
        <v>35</v>
      </c>
      <c r="B363" s="1">
        <v>475.10699999999997</v>
      </c>
      <c r="C363" s="3">
        <v>30.5</v>
      </c>
      <c r="D363">
        <v>1</v>
      </c>
    </row>
    <row r="364" spans="1:4" x14ac:dyDescent="0.2">
      <c r="A364">
        <v>19</v>
      </c>
      <c r="B364" s="1">
        <v>1384.4505999999999</v>
      </c>
      <c r="C364" s="3">
        <v>21.7</v>
      </c>
      <c r="D364">
        <v>0</v>
      </c>
    </row>
    <row r="365" spans="1:4" x14ac:dyDescent="0.2">
      <c r="A365">
        <v>21</v>
      </c>
      <c r="B365" s="1">
        <v>259.77789999999999</v>
      </c>
      <c r="C365" s="3">
        <v>26.4</v>
      </c>
      <c r="D365">
        <v>1</v>
      </c>
    </row>
    <row r="366" spans="1:4" x14ac:dyDescent="0.2">
      <c r="A366">
        <v>21</v>
      </c>
      <c r="B366" s="1">
        <v>318.05101000000002</v>
      </c>
      <c r="C366" s="3">
        <v>21.89</v>
      </c>
      <c r="D366">
        <v>2</v>
      </c>
    </row>
    <row r="367" spans="1:4" x14ac:dyDescent="0.2">
      <c r="A367">
        <v>49</v>
      </c>
      <c r="B367" s="1">
        <v>977.83472000000006</v>
      </c>
      <c r="C367" s="3">
        <v>30.78</v>
      </c>
      <c r="D367">
        <v>1</v>
      </c>
    </row>
    <row r="368" spans="1:4" x14ac:dyDescent="0.2">
      <c r="A368">
        <v>56</v>
      </c>
      <c r="B368" s="1">
        <v>1343.0264999999999</v>
      </c>
      <c r="C368" s="3">
        <v>32.299999999999997</v>
      </c>
      <c r="D368">
        <v>3</v>
      </c>
    </row>
    <row r="369" spans="1:4" x14ac:dyDescent="0.2">
      <c r="A369">
        <v>42</v>
      </c>
      <c r="B369" s="1">
        <v>801.70611500000007</v>
      </c>
      <c r="C369" s="3">
        <v>24.984999999999999</v>
      </c>
      <c r="D369">
        <v>2</v>
      </c>
    </row>
    <row r="370" spans="1:4" x14ac:dyDescent="0.2">
      <c r="A370">
        <v>44</v>
      </c>
      <c r="B370" s="1">
        <v>811.62688500000002</v>
      </c>
      <c r="C370" s="3">
        <v>32.015000000000001</v>
      </c>
      <c r="D370">
        <v>2</v>
      </c>
    </row>
    <row r="371" spans="1:4" x14ac:dyDescent="0.2">
      <c r="A371">
        <v>18</v>
      </c>
      <c r="B371" s="1">
        <v>348.18680000000001</v>
      </c>
      <c r="C371" s="3">
        <v>30.4</v>
      </c>
      <c r="D371">
        <v>3</v>
      </c>
    </row>
    <row r="372" spans="1:4" x14ac:dyDescent="0.2">
      <c r="A372">
        <v>61</v>
      </c>
      <c r="B372" s="1">
        <v>1341.5038099999999</v>
      </c>
      <c r="C372" s="3">
        <v>21.09</v>
      </c>
      <c r="D372">
        <v>0</v>
      </c>
    </row>
    <row r="373" spans="1:4" x14ac:dyDescent="0.2">
      <c r="A373">
        <v>57</v>
      </c>
      <c r="B373" s="1">
        <v>1202.92867</v>
      </c>
      <c r="C373" s="3">
        <v>22.23</v>
      </c>
      <c r="D373">
        <v>0</v>
      </c>
    </row>
    <row r="374" spans="1:4" x14ac:dyDescent="0.2">
      <c r="A374">
        <v>42</v>
      </c>
      <c r="B374" s="1">
        <v>763.94174499999997</v>
      </c>
      <c r="C374" s="3">
        <v>33.155000000000001</v>
      </c>
      <c r="D374">
        <v>1</v>
      </c>
    </row>
    <row r="375" spans="1:4" x14ac:dyDescent="0.2">
      <c r="A375">
        <v>26</v>
      </c>
      <c r="B375" s="1">
        <v>3608.5218999999997</v>
      </c>
      <c r="C375" s="3">
        <v>32.9</v>
      </c>
      <c r="D375">
        <v>2</v>
      </c>
    </row>
    <row r="376" spans="1:4" x14ac:dyDescent="0.2">
      <c r="A376">
        <v>20</v>
      </c>
      <c r="B376" s="1">
        <v>139.15287000000001</v>
      </c>
      <c r="C376" s="3">
        <v>33.33</v>
      </c>
      <c r="D376">
        <v>0</v>
      </c>
    </row>
    <row r="377" spans="1:4" x14ac:dyDescent="0.2">
      <c r="A377">
        <v>23</v>
      </c>
      <c r="B377" s="1">
        <v>1803.39679</v>
      </c>
      <c r="C377" s="3">
        <v>28.31</v>
      </c>
      <c r="D377">
        <v>0</v>
      </c>
    </row>
    <row r="378" spans="1:4" x14ac:dyDescent="0.2">
      <c r="A378">
        <v>39</v>
      </c>
      <c r="B378" s="1">
        <v>2165.9930100000001</v>
      </c>
      <c r="C378" s="3">
        <v>24.89</v>
      </c>
      <c r="D378">
        <v>3</v>
      </c>
    </row>
    <row r="379" spans="1:4" x14ac:dyDescent="0.2">
      <c r="A379">
        <v>24</v>
      </c>
      <c r="B379" s="1">
        <v>3812.6246500000002</v>
      </c>
      <c r="C379" s="3">
        <v>40.15</v>
      </c>
      <c r="D379">
        <v>0</v>
      </c>
    </row>
    <row r="380" spans="1:4" x14ac:dyDescent="0.2">
      <c r="A380">
        <v>64</v>
      </c>
      <c r="B380" s="1">
        <v>1645.5707849999999</v>
      </c>
      <c r="C380" s="3">
        <v>30.114999999999998</v>
      </c>
      <c r="D380">
        <v>3</v>
      </c>
    </row>
    <row r="381" spans="1:4" x14ac:dyDescent="0.2">
      <c r="A381">
        <v>62</v>
      </c>
      <c r="B381" s="1">
        <v>2700.098473</v>
      </c>
      <c r="C381" s="3">
        <v>31.46</v>
      </c>
      <c r="D381">
        <v>1</v>
      </c>
    </row>
    <row r="382" spans="1:4" x14ac:dyDescent="0.2">
      <c r="A382">
        <v>27</v>
      </c>
      <c r="B382" s="1">
        <v>1500.6579449999999</v>
      </c>
      <c r="C382" s="3">
        <v>17.954999999999998</v>
      </c>
      <c r="D382">
        <v>2</v>
      </c>
    </row>
    <row r="383" spans="1:4" x14ac:dyDescent="0.2">
      <c r="A383">
        <v>55</v>
      </c>
      <c r="B383" s="1">
        <v>4230.3692150000006</v>
      </c>
      <c r="C383" s="3">
        <v>30.684999999999999</v>
      </c>
      <c r="D383">
        <v>0</v>
      </c>
    </row>
    <row r="384" spans="1:4" x14ac:dyDescent="0.2">
      <c r="A384">
        <v>55</v>
      </c>
      <c r="B384" s="1">
        <v>2078.1488920000002</v>
      </c>
      <c r="C384" s="3">
        <v>33</v>
      </c>
      <c r="D384">
        <v>0</v>
      </c>
    </row>
    <row r="385" spans="1:4" x14ac:dyDescent="0.2">
      <c r="A385">
        <v>35</v>
      </c>
      <c r="B385" s="1">
        <v>584.69175999999993</v>
      </c>
      <c r="C385" s="3">
        <v>43.34</v>
      </c>
      <c r="D385">
        <v>2</v>
      </c>
    </row>
    <row r="386" spans="1:4" x14ac:dyDescent="0.2">
      <c r="A386">
        <v>44</v>
      </c>
      <c r="B386" s="1">
        <v>830.25356499999998</v>
      </c>
      <c r="C386" s="3">
        <v>22.135000000000002</v>
      </c>
      <c r="D386">
        <v>2</v>
      </c>
    </row>
    <row r="387" spans="1:4" x14ac:dyDescent="0.2">
      <c r="A387">
        <v>19</v>
      </c>
      <c r="B387" s="1">
        <v>126.18589999999999</v>
      </c>
      <c r="C387" s="3">
        <v>34.4</v>
      </c>
      <c r="D387">
        <v>0</v>
      </c>
    </row>
    <row r="388" spans="1:4" x14ac:dyDescent="0.2">
      <c r="A388">
        <v>58</v>
      </c>
      <c r="B388" s="1">
        <v>1185.6411499999999</v>
      </c>
      <c r="C388" s="3">
        <v>39.049999999999997</v>
      </c>
      <c r="D388">
        <v>0</v>
      </c>
    </row>
    <row r="389" spans="1:4" x14ac:dyDescent="0.2">
      <c r="A389">
        <v>50</v>
      </c>
      <c r="B389" s="1">
        <v>3028.4642940000003</v>
      </c>
      <c r="C389" s="3">
        <v>25.364999999999998</v>
      </c>
      <c r="D389">
        <v>2</v>
      </c>
    </row>
    <row r="390" spans="1:4" x14ac:dyDescent="0.2">
      <c r="A390">
        <v>26</v>
      </c>
      <c r="B390" s="1">
        <v>317.68159000000003</v>
      </c>
      <c r="C390" s="3">
        <v>22.61</v>
      </c>
      <c r="D390">
        <v>0</v>
      </c>
    </row>
    <row r="391" spans="1:4" x14ac:dyDescent="0.2">
      <c r="A391">
        <v>24</v>
      </c>
      <c r="B391" s="1">
        <v>461.80798999999996</v>
      </c>
      <c r="C391" s="3">
        <v>30.21</v>
      </c>
      <c r="D391">
        <v>3</v>
      </c>
    </row>
    <row r="392" spans="1:4" x14ac:dyDescent="0.2">
      <c r="A392">
        <v>48</v>
      </c>
      <c r="B392" s="1">
        <v>1073.687075</v>
      </c>
      <c r="C392" s="3">
        <v>35.625</v>
      </c>
      <c r="D392">
        <v>4</v>
      </c>
    </row>
    <row r="393" spans="1:4" x14ac:dyDescent="0.2">
      <c r="A393">
        <v>19</v>
      </c>
      <c r="B393" s="1">
        <v>213.80707000000001</v>
      </c>
      <c r="C393" s="3">
        <v>37.43</v>
      </c>
      <c r="D393">
        <v>0</v>
      </c>
    </row>
    <row r="394" spans="1:4" x14ac:dyDescent="0.2">
      <c r="A394">
        <v>48</v>
      </c>
      <c r="B394" s="1">
        <v>896.40605500000004</v>
      </c>
      <c r="C394" s="3">
        <v>31.445</v>
      </c>
      <c r="D394">
        <v>1</v>
      </c>
    </row>
    <row r="395" spans="1:4" x14ac:dyDescent="0.2">
      <c r="A395">
        <v>49</v>
      </c>
      <c r="B395" s="1">
        <v>929.01394999999991</v>
      </c>
      <c r="C395" s="3">
        <v>31.35</v>
      </c>
      <c r="D395">
        <v>1</v>
      </c>
    </row>
    <row r="396" spans="1:4" x14ac:dyDescent="0.2">
      <c r="A396">
        <v>46</v>
      </c>
      <c r="B396" s="1">
        <v>941.1004999999999</v>
      </c>
      <c r="C396" s="3">
        <v>32.299999999999997</v>
      </c>
      <c r="D396">
        <v>2</v>
      </c>
    </row>
    <row r="397" spans="1:4" x14ac:dyDescent="0.2">
      <c r="A397">
        <v>46</v>
      </c>
      <c r="B397" s="1">
        <v>752.67064499999992</v>
      </c>
      <c r="C397" s="3">
        <v>19.855</v>
      </c>
      <c r="D397">
        <v>0</v>
      </c>
    </row>
    <row r="398" spans="1:4" x14ac:dyDescent="0.2">
      <c r="A398">
        <v>43</v>
      </c>
      <c r="B398" s="1">
        <v>852.20030000000008</v>
      </c>
      <c r="C398" s="3">
        <v>34.4</v>
      </c>
      <c r="D398">
        <v>3</v>
      </c>
    </row>
    <row r="399" spans="1:4" x14ac:dyDescent="0.2">
      <c r="A399">
        <v>21</v>
      </c>
      <c r="B399" s="1">
        <v>1658.6497709999999</v>
      </c>
      <c r="C399" s="3">
        <v>31.02</v>
      </c>
      <c r="D399">
        <v>0</v>
      </c>
    </row>
    <row r="400" spans="1:4" x14ac:dyDescent="0.2">
      <c r="A400">
        <v>64</v>
      </c>
      <c r="B400" s="1">
        <v>1498.8432</v>
      </c>
      <c r="C400" s="3">
        <v>25.6</v>
      </c>
      <c r="D400">
        <v>2</v>
      </c>
    </row>
    <row r="401" spans="1:4" x14ac:dyDescent="0.2">
      <c r="A401">
        <v>18</v>
      </c>
      <c r="B401" s="1">
        <v>163.16683</v>
      </c>
      <c r="C401" s="3">
        <v>38.17</v>
      </c>
      <c r="D401">
        <v>0</v>
      </c>
    </row>
    <row r="402" spans="1:4" x14ac:dyDescent="0.2">
      <c r="A402">
        <v>51</v>
      </c>
      <c r="B402" s="1">
        <v>926.47970000000009</v>
      </c>
      <c r="C402" s="3">
        <v>20.6</v>
      </c>
      <c r="D402">
        <v>0</v>
      </c>
    </row>
    <row r="403" spans="1:4" x14ac:dyDescent="0.2">
      <c r="A403">
        <v>47</v>
      </c>
      <c r="B403" s="1">
        <v>808.39197999999999</v>
      </c>
      <c r="C403" s="3">
        <v>47.52</v>
      </c>
      <c r="D403">
        <v>1</v>
      </c>
    </row>
    <row r="404" spans="1:4" x14ac:dyDescent="0.2">
      <c r="A404">
        <v>64</v>
      </c>
      <c r="B404" s="1">
        <v>1469.2669350000001</v>
      </c>
      <c r="C404" s="3">
        <v>32.965000000000003</v>
      </c>
      <c r="D404">
        <v>0</v>
      </c>
    </row>
    <row r="405" spans="1:4" x14ac:dyDescent="0.2">
      <c r="A405">
        <v>49</v>
      </c>
      <c r="B405" s="1">
        <v>1026.9459999999999</v>
      </c>
      <c r="C405" s="3">
        <v>32.299999999999997</v>
      </c>
      <c r="D405">
        <v>3</v>
      </c>
    </row>
    <row r="406" spans="1:4" x14ac:dyDescent="0.2">
      <c r="A406">
        <v>31</v>
      </c>
      <c r="B406" s="1">
        <v>326.01990000000001</v>
      </c>
      <c r="C406" s="3">
        <v>20.399999999999999</v>
      </c>
      <c r="D406">
        <v>0</v>
      </c>
    </row>
    <row r="407" spans="1:4" x14ac:dyDescent="0.2">
      <c r="A407">
        <v>52</v>
      </c>
      <c r="B407" s="1">
        <v>1139.69002</v>
      </c>
      <c r="C407" s="3">
        <v>38.380000000000003</v>
      </c>
      <c r="D407">
        <v>2</v>
      </c>
    </row>
    <row r="408" spans="1:4" x14ac:dyDescent="0.2">
      <c r="A408">
        <v>33</v>
      </c>
      <c r="B408" s="1">
        <v>418.50978999999995</v>
      </c>
      <c r="C408" s="3">
        <v>24.31</v>
      </c>
      <c r="D408">
        <v>0</v>
      </c>
    </row>
    <row r="409" spans="1:4" x14ac:dyDescent="0.2">
      <c r="A409">
        <v>47</v>
      </c>
      <c r="B409" s="1">
        <v>853.96710000000007</v>
      </c>
      <c r="C409" s="3">
        <v>23.6</v>
      </c>
      <c r="D409">
        <v>1</v>
      </c>
    </row>
    <row r="410" spans="1:4" x14ac:dyDescent="0.2">
      <c r="A410">
        <v>38</v>
      </c>
      <c r="B410" s="1">
        <v>665.25288</v>
      </c>
      <c r="C410" s="3">
        <v>21.12</v>
      </c>
      <c r="D410">
        <v>3</v>
      </c>
    </row>
    <row r="411" spans="1:4" x14ac:dyDescent="0.2">
      <c r="A411">
        <v>32</v>
      </c>
      <c r="B411" s="1">
        <v>407.44537000000003</v>
      </c>
      <c r="C411" s="3">
        <v>30.03</v>
      </c>
      <c r="D411">
        <v>1</v>
      </c>
    </row>
    <row r="412" spans="1:4" x14ac:dyDescent="0.2">
      <c r="A412">
        <v>19</v>
      </c>
      <c r="B412" s="1">
        <v>162.13402000000002</v>
      </c>
      <c r="C412" s="3">
        <v>17.48</v>
      </c>
      <c r="D412">
        <v>0</v>
      </c>
    </row>
    <row r="413" spans="1:4" x14ac:dyDescent="0.2">
      <c r="A413">
        <v>44</v>
      </c>
      <c r="B413" s="1">
        <v>1959.480965</v>
      </c>
      <c r="C413" s="3">
        <v>20.234999999999999</v>
      </c>
      <c r="D413">
        <v>1</v>
      </c>
    </row>
    <row r="414" spans="1:4" x14ac:dyDescent="0.2">
      <c r="A414">
        <v>26</v>
      </c>
      <c r="B414" s="1">
        <v>1445.5644050000001</v>
      </c>
      <c r="C414" s="3">
        <v>17.195</v>
      </c>
      <c r="D414">
        <v>2</v>
      </c>
    </row>
    <row r="415" spans="1:4" x14ac:dyDescent="0.2">
      <c r="A415">
        <v>25</v>
      </c>
      <c r="B415" s="1">
        <v>508.00959999999998</v>
      </c>
      <c r="C415" s="3">
        <v>23.9</v>
      </c>
      <c r="D415">
        <v>5</v>
      </c>
    </row>
    <row r="416" spans="1:4" x14ac:dyDescent="0.2">
      <c r="A416">
        <v>19</v>
      </c>
      <c r="B416" s="1">
        <v>213.49015</v>
      </c>
      <c r="C416" s="3">
        <v>35.15</v>
      </c>
      <c r="D416">
        <v>0</v>
      </c>
    </row>
    <row r="417" spans="1:4" x14ac:dyDescent="0.2">
      <c r="A417">
        <v>43</v>
      </c>
      <c r="B417" s="1">
        <v>734.57266000000004</v>
      </c>
      <c r="C417" s="3">
        <v>35.64</v>
      </c>
      <c r="D417">
        <v>1</v>
      </c>
    </row>
    <row r="418" spans="1:4" x14ac:dyDescent="0.2">
      <c r="A418">
        <v>52</v>
      </c>
      <c r="B418" s="1">
        <v>914.09509999999989</v>
      </c>
      <c r="C418" s="3">
        <v>34.1</v>
      </c>
      <c r="D418">
        <v>0</v>
      </c>
    </row>
    <row r="419" spans="1:4" x14ac:dyDescent="0.2">
      <c r="A419">
        <v>36</v>
      </c>
      <c r="B419" s="1">
        <v>1860.8262</v>
      </c>
      <c r="C419" s="3">
        <v>22.6</v>
      </c>
      <c r="D419">
        <v>2</v>
      </c>
    </row>
    <row r="420" spans="1:4" x14ac:dyDescent="0.2">
      <c r="A420">
        <v>64</v>
      </c>
      <c r="B420" s="1">
        <v>1441.8280399999999</v>
      </c>
      <c r="C420" s="3">
        <v>39.159999999999997</v>
      </c>
      <c r="D420">
        <v>1</v>
      </c>
    </row>
    <row r="421" spans="1:4" x14ac:dyDescent="0.2">
      <c r="A421">
        <v>63</v>
      </c>
      <c r="B421" s="1">
        <v>2895.0469199999998</v>
      </c>
      <c r="C421" s="3">
        <v>26.98</v>
      </c>
      <c r="D421">
        <v>0</v>
      </c>
    </row>
    <row r="422" spans="1:4" x14ac:dyDescent="0.2">
      <c r="A422">
        <v>64</v>
      </c>
      <c r="B422" s="1">
        <v>4688.9261200000001</v>
      </c>
      <c r="C422" s="3">
        <v>33.880000000000003</v>
      </c>
      <c r="D422">
        <v>0</v>
      </c>
    </row>
    <row r="423" spans="1:4" x14ac:dyDescent="0.2">
      <c r="A423">
        <v>61</v>
      </c>
      <c r="B423" s="1">
        <v>4659.9108399999996</v>
      </c>
      <c r="C423" s="3">
        <v>35.86</v>
      </c>
      <c r="D423">
        <v>0</v>
      </c>
    </row>
    <row r="424" spans="1:4" x14ac:dyDescent="0.2">
      <c r="A424">
        <v>40</v>
      </c>
      <c r="B424" s="1">
        <v>3912.5332250000001</v>
      </c>
      <c r="C424" s="3">
        <v>32.774999999999999</v>
      </c>
      <c r="D424">
        <v>1</v>
      </c>
    </row>
    <row r="425" spans="1:4" x14ac:dyDescent="0.2">
      <c r="A425">
        <v>25</v>
      </c>
      <c r="B425" s="1">
        <v>272.73951</v>
      </c>
      <c r="C425" s="3">
        <v>30.59</v>
      </c>
      <c r="D425">
        <v>0</v>
      </c>
    </row>
    <row r="426" spans="1:4" x14ac:dyDescent="0.2">
      <c r="A426">
        <v>48</v>
      </c>
      <c r="B426" s="1">
        <v>896.83299999999997</v>
      </c>
      <c r="C426" s="3">
        <v>30.2</v>
      </c>
      <c r="D426">
        <v>2</v>
      </c>
    </row>
    <row r="427" spans="1:4" x14ac:dyDescent="0.2">
      <c r="A427">
        <v>45</v>
      </c>
      <c r="B427" s="1">
        <v>978.88659000000007</v>
      </c>
      <c r="C427" s="3">
        <v>24.31</v>
      </c>
      <c r="D427">
        <v>5</v>
      </c>
    </row>
    <row r="428" spans="1:4" x14ac:dyDescent="0.2">
      <c r="A428">
        <v>38</v>
      </c>
      <c r="B428" s="1">
        <v>655.50703499999997</v>
      </c>
      <c r="C428" s="3">
        <v>27.265000000000001</v>
      </c>
      <c r="D428">
        <v>1</v>
      </c>
    </row>
    <row r="429" spans="1:4" x14ac:dyDescent="0.2">
      <c r="A429">
        <v>18</v>
      </c>
      <c r="B429" s="1">
        <v>732.3734819</v>
      </c>
      <c r="C429" s="3">
        <v>29.164999999999999</v>
      </c>
      <c r="D429">
        <v>0</v>
      </c>
    </row>
    <row r="430" spans="1:4" x14ac:dyDescent="0.2">
      <c r="A430">
        <v>21</v>
      </c>
      <c r="B430" s="1">
        <v>316.74558500000001</v>
      </c>
      <c r="C430" s="3">
        <v>16.815000000000001</v>
      </c>
      <c r="D430">
        <v>1</v>
      </c>
    </row>
    <row r="431" spans="1:4" x14ac:dyDescent="0.2">
      <c r="A431">
        <v>27</v>
      </c>
      <c r="B431" s="1">
        <v>1880.4752400000002</v>
      </c>
      <c r="C431" s="3">
        <v>30.4</v>
      </c>
      <c r="D431">
        <v>3</v>
      </c>
    </row>
    <row r="432" spans="1:4" x14ac:dyDescent="0.2">
      <c r="A432">
        <v>19</v>
      </c>
      <c r="B432" s="1">
        <v>2308.295533</v>
      </c>
      <c r="C432" s="3">
        <v>33.1</v>
      </c>
      <c r="D432">
        <v>0</v>
      </c>
    </row>
    <row r="433" spans="1:4" x14ac:dyDescent="0.2">
      <c r="A433">
        <v>29</v>
      </c>
      <c r="B433" s="1">
        <v>490.64096499999994</v>
      </c>
      <c r="C433" s="3">
        <v>20.234999999999999</v>
      </c>
      <c r="D433">
        <v>2</v>
      </c>
    </row>
    <row r="434" spans="1:4" x14ac:dyDescent="0.2">
      <c r="A434">
        <v>42</v>
      </c>
      <c r="B434" s="1">
        <v>596.97230000000002</v>
      </c>
      <c r="C434" s="3">
        <v>26.9</v>
      </c>
      <c r="D434">
        <v>0</v>
      </c>
    </row>
    <row r="435" spans="1:4" x14ac:dyDescent="0.2">
      <c r="A435">
        <v>60</v>
      </c>
      <c r="B435" s="1">
        <v>1263.8195000000001</v>
      </c>
      <c r="C435" s="3">
        <v>30.5</v>
      </c>
      <c r="D435">
        <v>0</v>
      </c>
    </row>
    <row r="436" spans="1:4" x14ac:dyDescent="0.2">
      <c r="A436">
        <v>31</v>
      </c>
      <c r="B436" s="1">
        <v>424.35900499999997</v>
      </c>
      <c r="C436" s="3">
        <v>28.594999999999999</v>
      </c>
      <c r="D436">
        <v>1</v>
      </c>
    </row>
    <row r="437" spans="1:4" x14ac:dyDescent="0.2">
      <c r="A437">
        <v>60</v>
      </c>
      <c r="B437" s="1">
        <v>1391.9822899999999</v>
      </c>
      <c r="C437" s="3">
        <v>33.11</v>
      </c>
      <c r="D437">
        <v>3</v>
      </c>
    </row>
    <row r="438" spans="1:4" x14ac:dyDescent="0.2">
      <c r="A438">
        <v>22</v>
      </c>
      <c r="B438" s="1">
        <v>225.47967</v>
      </c>
      <c r="C438" s="3">
        <v>31.73</v>
      </c>
      <c r="D438">
        <v>0</v>
      </c>
    </row>
    <row r="439" spans="1:4" x14ac:dyDescent="0.2">
      <c r="A439">
        <v>35</v>
      </c>
      <c r="B439" s="1">
        <v>592.68459999999993</v>
      </c>
      <c r="C439" s="3">
        <v>28.9</v>
      </c>
      <c r="D439">
        <v>3</v>
      </c>
    </row>
    <row r="440" spans="1:4" x14ac:dyDescent="0.2">
      <c r="A440">
        <v>52</v>
      </c>
      <c r="B440" s="1">
        <v>1259.2534499999999</v>
      </c>
      <c r="C440" s="3">
        <v>46.75</v>
      </c>
      <c r="D440">
        <v>5</v>
      </c>
    </row>
    <row r="441" spans="1:4" x14ac:dyDescent="0.2">
      <c r="A441">
        <v>26</v>
      </c>
      <c r="B441" s="1">
        <v>289.73235</v>
      </c>
      <c r="C441" s="3">
        <v>29.45</v>
      </c>
      <c r="D441">
        <v>0</v>
      </c>
    </row>
    <row r="442" spans="1:4" x14ac:dyDescent="0.2">
      <c r="A442">
        <v>31</v>
      </c>
      <c r="B442" s="1">
        <v>473.82682000000005</v>
      </c>
      <c r="C442" s="3">
        <v>32.68</v>
      </c>
      <c r="D442">
        <v>1</v>
      </c>
    </row>
    <row r="443" spans="1:4" x14ac:dyDescent="0.2">
      <c r="A443">
        <v>33</v>
      </c>
      <c r="B443" s="1">
        <v>3707.9372000000003</v>
      </c>
      <c r="C443" s="3">
        <v>33.5</v>
      </c>
      <c r="D443">
        <v>0</v>
      </c>
    </row>
    <row r="444" spans="1:4" x14ac:dyDescent="0.2">
      <c r="A444">
        <v>18</v>
      </c>
      <c r="B444" s="1">
        <v>114.93959</v>
      </c>
      <c r="C444" s="3">
        <v>43.01</v>
      </c>
      <c r="D444">
        <v>0</v>
      </c>
    </row>
    <row r="445" spans="1:4" x14ac:dyDescent="0.2">
      <c r="A445">
        <v>59</v>
      </c>
      <c r="B445" s="1">
        <v>2828.7897659999999</v>
      </c>
      <c r="C445" s="3">
        <v>36.520000000000003</v>
      </c>
      <c r="D445">
        <v>1</v>
      </c>
    </row>
    <row r="446" spans="1:4" x14ac:dyDescent="0.2">
      <c r="A446">
        <v>56</v>
      </c>
      <c r="B446" s="1">
        <v>2610.9329050000001</v>
      </c>
      <c r="C446" s="3">
        <v>26.695</v>
      </c>
      <c r="D446">
        <v>1</v>
      </c>
    </row>
    <row r="447" spans="1:4" x14ac:dyDescent="0.2">
      <c r="A447">
        <v>45</v>
      </c>
      <c r="B447" s="1">
        <v>734.50839999999994</v>
      </c>
      <c r="C447" s="3">
        <v>33.1</v>
      </c>
      <c r="D447">
        <v>0</v>
      </c>
    </row>
    <row r="448" spans="1:4" x14ac:dyDescent="0.2">
      <c r="A448">
        <v>60</v>
      </c>
      <c r="B448" s="1">
        <v>1273.09996</v>
      </c>
      <c r="C448" s="3">
        <v>29.64</v>
      </c>
      <c r="D448">
        <v>0</v>
      </c>
    </row>
    <row r="449" spans="1:4" x14ac:dyDescent="0.2">
      <c r="A449">
        <v>56</v>
      </c>
      <c r="B449" s="1">
        <v>1145.4021500000001</v>
      </c>
      <c r="C449" s="3">
        <v>25.65</v>
      </c>
      <c r="D449">
        <v>0</v>
      </c>
    </row>
    <row r="450" spans="1:4" x14ac:dyDescent="0.2">
      <c r="A450">
        <v>40</v>
      </c>
      <c r="B450" s="1">
        <v>591.09440000000006</v>
      </c>
      <c r="C450" s="3">
        <v>29.6</v>
      </c>
      <c r="D450">
        <v>0</v>
      </c>
    </row>
    <row r="451" spans="1:4" x14ac:dyDescent="0.2">
      <c r="A451">
        <v>35</v>
      </c>
      <c r="B451" s="1">
        <v>476.23289999999997</v>
      </c>
      <c r="C451" s="3">
        <v>38.6</v>
      </c>
      <c r="D451">
        <v>1</v>
      </c>
    </row>
    <row r="452" spans="1:4" x14ac:dyDescent="0.2">
      <c r="A452">
        <v>39</v>
      </c>
      <c r="B452" s="1">
        <v>751.22669999999994</v>
      </c>
      <c r="C452" s="3">
        <v>29.6</v>
      </c>
      <c r="D452">
        <v>4</v>
      </c>
    </row>
    <row r="453" spans="1:4" x14ac:dyDescent="0.2">
      <c r="A453">
        <v>30</v>
      </c>
      <c r="B453" s="1">
        <v>403.22406999999998</v>
      </c>
      <c r="C453" s="3">
        <v>24.13</v>
      </c>
      <c r="D453">
        <v>1</v>
      </c>
    </row>
    <row r="454" spans="1:4" x14ac:dyDescent="0.2">
      <c r="A454">
        <v>24</v>
      </c>
      <c r="B454" s="1">
        <v>196.9614</v>
      </c>
      <c r="C454" s="3">
        <v>23.4</v>
      </c>
      <c r="D454">
        <v>0</v>
      </c>
    </row>
    <row r="455" spans="1:4" x14ac:dyDescent="0.2">
      <c r="A455">
        <v>20</v>
      </c>
      <c r="B455" s="1">
        <v>176.95316499999998</v>
      </c>
      <c r="C455" s="3">
        <v>29.734999999999999</v>
      </c>
      <c r="D455">
        <v>0</v>
      </c>
    </row>
    <row r="456" spans="1:4" x14ac:dyDescent="0.2">
      <c r="A456">
        <v>32</v>
      </c>
      <c r="B456" s="1">
        <v>468.63887000000005</v>
      </c>
      <c r="C456" s="3">
        <v>46.53</v>
      </c>
      <c r="D456">
        <v>2</v>
      </c>
    </row>
    <row r="457" spans="1:4" x14ac:dyDescent="0.2">
      <c r="A457">
        <v>59</v>
      </c>
      <c r="B457" s="1">
        <v>2179.7000400000002</v>
      </c>
      <c r="C457" s="3">
        <v>37.4</v>
      </c>
      <c r="D457">
        <v>0</v>
      </c>
    </row>
    <row r="458" spans="1:4" x14ac:dyDescent="0.2">
      <c r="A458">
        <v>55</v>
      </c>
      <c r="B458" s="1">
        <v>1188.19696</v>
      </c>
      <c r="C458" s="3">
        <v>30.14</v>
      </c>
      <c r="D458">
        <v>2</v>
      </c>
    </row>
    <row r="459" spans="1:4" x14ac:dyDescent="0.2">
      <c r="A459">
        <v>57</v>
      </c>
      <c r="B459" s="1">
        <v>1184.077505</v>
      </c>
      <c r="C459" s="3">
        <v>30.495000000000001</v>
      </c>
      <c r="D459">
        <v>0</v>
      </c>
    </row>
    <row r="460" spans="1:4" x14ac:dyDescent="0.2">
      <c r="A460">
        <v>56</v>
      </c>
      <c r="B460" s="1">
        <v>1060.1412</v>
      </c>
      <c r="C460" s="3">
        <v>39.6</v>
      </c>
      <c r="D460">
        <v>0</v>
      </c>
    </row>
    <row r="461" spans="1:4" x14ac:dyDescent="0.2">
      <c r="A461">
        <v>40</v>
      </c>
      <c r="B461" s="1">
        <v>768.26700000000005</v>
      </c>
      <c r="C461" s="3">
        <v>33</v>
      </c>
      <c r="D461">
        <v>3</v>
      </c>
    </row>
    <row r="462" spans="1:4" x14ac:dyDescent="0.2">
      <c r="A462">
        <v>49</v>
      </c>
      <c r="B462" s="1">
        <v>1038.14787</v>
      </c>
      <c r="C462" s="3">
        <v>36.630000000000003</v>
      </c>
      <c r="D462">
        <v>3</v>
      </c>
    </row>
    <row r="463" spans="1:4" x14ac:dyDescent="0.2">
      <c r="A463">
        <v>42</v>
      </c>
      <c r="B463" s="1">
        <v>2214.4031999999997</v>
      </c>
      <c r="C463" s="3">
        <v>30</v>
      </c>
      <c r="D463">
        <v>0</v>
      </c>
    </row>
    <row r="464" spans="1:4" x14ac:dyDescent="0.2">
      <c r="A464">
        <v>62</v>
      </c>
      <c r="B464" s="1">
        <v>1523.0324049999999</v>
      </c>
      <c r="C464" s="3">
        <v>38.094999999999999</v>
      </c>
      <c r="D464">
        <v>2</v>
      </c>
    </row>
    <row r="465" spans="1:4" x14ac:dyDescent="0.2">
      <c r="A465">
        <v>56</v>
      </c>
      <c r="B465" s="1">
        <v>1116.5417649999999</v>
      </c>
      <c r="C465" s="3">
        <v>25.934999999999999</v>
      </c>
      <c r="D465">
        <v>0</v>
      </c>
    </row>
    <row r="466" spans="1:4" x14ac:dyDescent="0.2">
      <c r="A466">
        <v>19</v>
      </c>
      <c r="B466" s="1">
        <v>163.20362500000002</v>
      </c>
      <c r="C466" s="3">
        <v>25.175000000000001</v>
      </c>
      <c r="D466">
        <v>0</v>
      </c>
    </row>
    <row r="467" spans="1:4" x14ac:dyDescent="0.2">
      <c r="A467">
        <v>30</v>
      </c>
      <c r="B467" s="1">
        <v>1952.1968199999999</v>
      </c>
      <c r="C467" s="3">
        <v>28.38</v>
      </c>
      <c r="D467">
        <v>1</v>
      </c>
    </row>
    <row r="468" spans="1:4" x14ac:dyDescent="0.2">
      <c r="A468">
        <v>60</v>
      </c>
      <c r="B468" s="1">
        <v>1322.4693</v>
      </c>
      <c r="C468" s="3">
        <v>28.7</v>
      </c>
      <c r="D468">
        <v>1</v>
      </c>
    </row>
    <row r="469" spans="1:4" x14ac:dyDescent="0.2">
      <c r="A469">
        <v>56</v>
      </c>
      <c r="B469" s="1">
        <v>1264.3377800000001</v>
      </c>
      <c r="C469" s="3">
        <v>33.82</v>
      </c>
      <c r="D469">
        <v>2</v>
      </c>
    </row>
    <row r="470" spans="1:4" x14ac:dyDescent="0.2">
      <c r="A470">
        <v>28</v>
      </c>
      <c r="B470" s="1">
        <v>2328.89284</v>
      </c>
      <c r="C470" s="3">
        <v>24.32</v>
      </c>
      <c r="D470">
        <v>1</v>
      </c>
    </row>
    <row r="471" spans="1:4" x14ac:dyDescent="0.2">
      <c r="A471">
        <v>18</v>
      </c>
      <c r="B471" s="1">
        <v>220.10971000000001</v>
      </c>
      <c r="C471" s="3">
        <v>24.09</v>
      </c>
      <c r="D471">
        <v>1</v>
      </c>
    </row>
    <row r="472" spans="1:4" x14ac:dyDescent="0.2">
      <c r="A472">
        <v>27</v>
      </c>
      <c r="B472" s="1">
        <v>249.70383000000001</v>
      </c>
      <c r="C472" s="3">
        <v>32.67</v>
      </c>
      <c r="D472">
        <v>0</v>
      </c>
    </row>
    <row r="473" spans="1:4" x14ac:dyDescent="0.2">
      <c r="A473">
        <v>18</v>
      </c>
      <c r="B473" s="1">
        <v>220.347185</v>
      </c>
      <c r="C473" s="3">
        <v>30.114999999999998</v>
      </c>
      <c r="D473">
        <v>0</v>
      </c>
    </row>
    <row r="474" spans="1:4" x14ac:dyDescent="0.2">
      <c r="A474">
        <v>19</v>
      </c>
      <c r="B474" s="1">
        <v>174.44649999999999</v>
      </c>
      <c r="C474" s="3">
        <v>29.8</v>
      </c>
      <c r="D474">
        <v>0</v>
      </c>
    </row>
    <row r="475" spans="1:4" x14ac:dyDescent="0.2">
      <c r="A475">
        <v>47</v>
      </c>
      <c r="B475" s="1">
        <v>2087.8784430000001</v>
      </c>
      <c r="C475" s="3">
        <v>33.344999999999999</v>
      </c>
      <c r="D475">
        <v>0</v>
      </c>
    </row>
    <row r="476" spans="1:4" x14ac:dyDescent="0.2">
      <c r="A476">
        <v>54</v>
      </c>
      <c r="B476" s="1">
        <v>2538.2296999999999</v>
      </c>
      <c r="C476" s="3">
        <v>25.1</v>
      </c>
      <c r="D476">
        <v>3</v>
      </c>
    </row>
    <row r="477" spans="1:4" x14ac:dyDescent="0.2">
      <c r="A477">
        <v>61</v>
      </c>
      <c r="B477" s="1">
        <v>2886.8663900000001</v>
      </c>
      <c r="C477" s="3">
        <v>28.31</v>
      </c>
      <c r="D477">
        <v>1</v>
      </c>
    </row>
    <row r="478" spans="1:4" x14ac:dyDescent="0.2">
      <c r="A478">
        <v>24</v>
      </c>
      <c r="B478" s="1">
        <v>3514.7528480000001</v>
      </c>
      <c r="C478" s="3">
        <v>28.5</v>
      </c>
      <c r="D478">
        <v>0</v>
      </c>
    </row>
    <row r="479" spans="1:4" x14ac:dyDescent="0.2">
      <c r="A479">
        <v>25</v>
      </c>
      <c r="B479" s="1">
        <v>253.43937500000001</v>
      </c>
      <c r="C479" s="3">
        <v>35.625</v>
      </c>
      <c r="D479">
        <v>0</v>
      </c>
    </row>
    <row r="480" spans="1:4" x14ac:dyDescent="0.2">
      <c r="A480">
        <v>21</v>
      </c>
      <c r="B480" s="1">
        <v>153.43045000000001</v>
      </c>
      <c r="C480" s="3">
        <v>36.85</v>
      </c>
      <c r="D480">
        <v>0</v>
      </c>
    </row>
    <row r="481" spans="1:4" x14ac:dyDescent="0.2">
      <c r="A481">
        <v>23</v>
      </c>
      <c r="B481" s="1">
        <v>182.42854</v>
      </c>
      <c r="C481" s="3">
        <v>32.56</v>
      </c>
      <c r="D481">
        <v>0</v>
      </c>
    </row>
    <row r="482" spans="1:4" x14ac:dyDescent="0.2">
      <c r="A482">
        <v>63</v>
      </c>
      <c r="B482" s="1">
        <v>1555.518875</v>
      </c>
      <c r="C482" s="3">
        <v>41.325000000000003</v>
      </c>
      <c r="D482">
        <v>3</v>
      </c>
    </row>
    <row r="483" spans="1:4" x14ac:dyDescent="0.2">
      <c r="A483">
        <v>49</v>
      </c>
      <c r="B483" s="1">
        <v>930.47019</v>
      </c>
      <c r="C483" s="3">
        <v>37.51</v>
      </c>
      <c r="D483">
        <v>2</v>
      </c>
    </row>
    <row r="484" spans="1:4" x14ac:dyDescent="0.2">
      <c r="A484">
        <v>18</v>
      </c>
      <c r="B484" s="1">
        <v>162.21885</v>
      </c>
      <c r="C484" s="3">
        <v>31.35</v>
      </c>
      <c r="D484">
        <v>0</v>
      </c>
    </row>
    <row r="485" spans="1:4" x14ac:dyDescent="0.2">
      <c r="A485">
        <v>51</v>
      </c>
      <c r="B485" s="1">
        <v>988.00679999999988</v>
      </c>
      <c r="C485" s="3">
        <v>39.5</v>
      </c>
      <c r="D485">
        <v>1</v>
      </c>
    </row>
    <row r="486" spans="1:4" x14ac:dyDescent="0.2">
      <c r="A486">
        <v>48</v>
      </c>
      <c r="B486" s="1">
        <v>956.30290000000002</v>
      </c>
      <c r="C486" s="3">
        <v>34.299999999999997</v>
      </c>
      <c r="D486">
        <v>3</v>
      </c>
    </row>
    <row r="487" spans="1:4" x14ac:dyDescent="0.2">
      <c r="A487">
        <v>31</v>
      </c>
      <c r="B487" s="1">
        <v>434.70233500000006</v>
      </c>
      <c r="C487" s="3">
        <v>31.065000000000001</v>
      </c>
      <c r="D487">
        <v>0</v>
      </c>
    </row>
    <row r="488" spans="1:4" x14ac:dyDescent="0.2">
      <c r="A488">
        <v>54</v>
      </c>
      <c r="B488" s="1">
        <v>1247.53513</v>
      </c>
      <c r="C488" s="3">
        <v>21.47</v>
      </c>
      <c r="D488">
        <v>3</v>
      </c>
    </row>
    <row r="489" spans="1:4" x14ac:dyDescent="0.2">
      <c r="A489">
        <v>19</v>
      </c>
      <c r="B489" s="1">
        <v>125.39359999999999</v>
      </c>
      <c r="C489" s="3">
        <v>28.7</v>
      </c>
      <c r="D489">
        <v>0</v>
      </c>
    </row>
    <row r="490" spans="1:4" x14ac:dyDescent="0.2">
      <c r="A490">
        <v>44</v>
      </c>
      <c r="B490" s="1">
        <v>4888.5135609999998</v>
      </c>
      <c r="C490" s="3">
        <v>38.06</v>
      </c>
      <c r="D490">
        <v>0</v>
      </c>
    </row>
    <row r="491" spans="1:4" x14ac:dyDescent="0.2">
      <c r="A491">
        <v>53</v>
      </c>
      <c r="B491" s="1">
        <v>1046.19794</v>
      </c>
      <c r="C491" s="3">
        <v>31.16</v>
      </c>
      <c r="D491">
        <v>1</v>
      </c>
    </row>
    <row r="492" spans="1:4" x14ac:dyDescent="0.2">
      <c r="A492">
        <v>19</v>
      </c>
      <c r="B492" s="1">
        <v>174.87739999999999</v>
      </c>
      <c r="C492" s="3">
        <v>32.9</v>
      </c>
      <c r="D492">
        <v>0</v>
      </c>
    </row>
    <row r="493" spans="1:4" x14ac:dyDescent="0.2">
      <c r="A493">
        <v>61</v>
      </c>
      <c r="B493" s="1">
        <v>2451.3091260000001</v>
      </c>
      <c r="C493" s="3">
        <v>25.08</v>
      </c>
      <c r="D493">
        <v>0</v>
      </c>
    </row>
    <row r="494" spans="1:4" x14ac:dyDescent="0.2">
      <c r="A494">
        <v>18</v>
      </c>
      <c r="B494" s="1">
        <v>219.64731999999998</v>
      </c>
      <c r="C494" s="3">
        <v>25.08</v>
      </c>
      <c r="D494">
        <v>0</v>
      </c>
    </row>
    <row r="495" spans="1:4" x14ac:dyDescent="0.2">
      <c r="A495">
        <v>61</v>
      </c>
      <c r="B495" s="1">
        <v>1257.4049</v>
      </c>
      <c r="C495" s="3">
        <v>43.4</v>
      </c>
      <c r="D495">
        <v>0</v>
      </c>
    </row>
    <row r="496" spans="1:4" x14ac:dyDescent="0.2">
      <c r="A496">
        <v>21</v>
      </c>
      <c r="B496" s="1">
        <v>1794.2105999999999</v>
      </c>
      <c r="C496" s="3">
        <v>25.7</v>
      </c>
      <c r="D496">
        <v>4</v>
      </c>
    </row>
    <row r="497" spans="1:4" x14ac:dyDescent="0.2">
      <c r="A497">
        <v>20</v>
      </c>
      <c r="B497" s="1">
        <v>196.70227</v>
      </c>
      <c r="C497" s="3">
        <v>27.93</v>
      </c>
      <c r="D497">
        <v>0</v>
      </c>
    </row>
    <row r="498" spans="1:4" x14ac:dyDescent="0.2">
      <c r="A498">
        <v>31</v>
      </c>
      <c r="B498" s="1">
        <v>493.16469999999998</v>
      </c>
      <c r="C498" s="3">
        <v>23.6</v>
      </c>
      <c r="D498">
        <v>2</v>
      </c>
    </row>
    <row r="499" spans="1:4" x14ac:dyDescent="0.2">
      <c r="A499">
        <v>45</v>
      </c>
      <c r="B499" s="1">
        <v>802.79679999999996</v>
      </c>
      <c r="C499" s="3">
        <v>28.7</v>
      </c>
      <c r="D499">
        <v>2</v>
      </c>
    </row>
    <row r="500" spans="1:4" x14ac:dyDescent="0.2">
      <c r="A500">
        <v>44</v>
      </c>
      <c r="B500" s="1">
        <v>821.11002000000008</v>
      </c>
      <c r="C500" s="3">
        <v>23.98</v>
      </c>
      <c r="D500">
        <v>2</v>
      </c>
    </row>
    <row r="501" spans="1:4" x14ac:dyDescent="0.2">
      <c r="A501">
        <v>62</v>
      </c>
      <c r="B501" s="1">
        <v>1347.086</v>
      </c>
      <c r="C501" s="3">
        <v>39.200000000000003</v>
      </c>
      <c r="D501">
        <v>0</v>
      </c>
    </row>
    <row r="502" spans="1:4" x14ac:dyDescent="0.2">
      <c r="A502">
        <v>29</v>
      </c>
      <c r="B502" s="1">
        <v>3619.7699000000002</v>
      </c>
      <c r="C502" s="3">
        <v>34.4</v>
      </c>
      <c r="D502">
        <v>0</v>
      </c>
    </row>
    <row r="503" spans="1:4" x14ac:dyDescent="0.2">
      <c r="A503">
        <v>43</v>
      </c>
      <c r="B503" s="1">
        <v>683.73686999999995</v>
      </c>
      <c r="C503" s="3">
        <v>26.03</v>
      </c>
      <c r="D503">
        <v>0</v>
      </c>
    </row>
    <row r="504" spans="1:4" x14ac:dyDescent="0.2">
      <c r="A504">
        <v>51</v>
      </c>
      <c r="B504" s="1">
        <v>2221.81149</v>
      </c>
      <c r="C504" s="3">
        <v>23.21</v>
      </c>
      <c r="D504">
        <v>1</v>
      </c>
    </row>
    <row r="505" spans="1:4" x14ac:dyDescent="0.2">
      <c r="A505">
        <v>19</v>
      </c>
      <c r="B505" s="1">
        <v>3254.8340499999999</v>
      </c>
      <c r="C505" s="3">
        <v>30.25</v>
      </c>
      <c r="D505">
        <v>0</v>
      </c>
    </row>
    <row r="506" spans="1:4" x14ac:dyDescent="0.2">
      <c r="A506">
        <v>38</v>
      </c>
      <c r="B506" s="1">
        <v>597.43846999999994</v>
      </c>
      <c r="C506" s="3">
        <v>28.93</v>
      </c>
      <c r="D506">
        <v>1</v>
      </c>
    </row>
    <row r="507" spans="1:4" x14ac:dyDescent="0.2">
      <c r="A507">
        <v>37</v>
      </c>
      <c r="B507" s="1">
        <v>679.68632500000001</v>
      </c>
      <c r="C507" s="3">
        <v>30.875</v>
      </c>
      <c r="D507">
        <v>3</v>
      </c>
    </row>
    <row r="508" spans="1:4" x14ac:dyDescent="0.2">
      <c r="A508">
        <v>22</v>
      </c>
      <c r="B508" s="1">
        <v>264.32685000000004</v>
      </c>
      <c r="C508" s="3">
        <v>31.35</v>
      </c>
      <c r="D508">
        <v>1</v>
      </c>
    </row>
    <row r="509" spans="1:4" x14ac:dyDescent="0.2">
      <c r="A509">
        <v>21</v>
      </c>
      <c r="B509" s="1">
        <v>307.70954999999998</v>
      </c>
      <c r="C509" s="3">
        <v>23.75</v>
      </c>
      <c r="D509">
        <v>2</v>
      </c>
    </row>
    <row r="510" spans="1:4" x14ac:dyDescent="0.2">
      <c r="A510">
        <v>24</v>
      </c>
      <c r="B510" s="1">
        <v>304.42133000000001</v>
      </c>
      <c r="C510" s="3">
        <v>25.27</v>
      </c>
      <c r="D510">
        <v>0</v>
      </c>
    </row>
    <row r="511" spans="1:4" x14ac:dyDescent="0.2">
      <c r="A511">
        <v>57</v>
      </c>
      <c r="B511" s="1">
        <v>1145.528</v>
      </c>
      <c r="C511" s="3">
        <v>28.7</v>
      </c>
      <c r="D511">
        <v>0</v>
      </c>
    </row>
    <row r="512" spans="1:4" x14ac:dyDescent="0.2">
      <c r="A512">
        <v>56</v>
      </c>
      <c r="B512" s="1">
        <v>1176.30009</v>
      </c>
      <c r="C512" s="3">
        <v>32.11</v>
      </c>
      <c r="D512">
        <v>1</v>
      </c>
    </row>
    <row r="513" spans="1:4" x14ac:dyDescent="0.2">
      <c r="A513">
        <v>27</v>
      </c>
      <c r="B513" s="1">
        <v>249.84144000000001</v>
      </c>
      <c r="C513" s="3">
        <v>33.659999999999997</v>
      </c>
      <c r="D513">
        <v>0</v>
      </c>
    </row>
    <row r="514" spans="1:4" x14ac:dyDescent="0.2">
      <c r="A514">
        <v>51</v>
      </c>
      <c r="B514" s="1">
        <v>936.13268000000005</v>
      </c>
      <c r="C514" s="3">
        <v>22.42</v>
      </c>
      <c r="D514">
        <v>0</v>
      </c>
    </row>
    <row r="515" spans="1:4" x14ac:dyDescent="0.2">
      <c r="A515">
        <v>19</v>
      </c>
      <c r="B515" s="1">
        <v>125.62989999999999</v>
      </c>
      <c r="C515" s="3">
        <v>30.4</v>
      </c>
      <c r="D515">
        <v>0</v>
      </c>
    </row>
    <row r="516" spans="1:4" x14ac:dyDescent="0.2">
      <c r="A516">
        <v>39</v>
      </c>
      <c r="B516" s="1">
        <v>2108.2159999999999</v>
      </c>
      <c r="C516" s="3">
        <v>28.3</v>
      </c>
      <c r="D516">
        <v>1</v>
      </c>
    </row>
    <row r="517" spans="1:4" x14ac:dyDescent="0.2">
      <c r="A517">
        <v>58</v>
      </c>
      <c r="B517" s="1">
        <v>1136.2755</v>
      </c>
      <c r="C517" s="3">
        <v>35.700000000000003</v>
      </c>
      <c r="D517">
        <v>0</v>
      </c>
    </row>
    <row r="518" spans="1:4" x14ac:dyDescent="0.2">
      <c r="A518">
        <v>20</v>
      </c>
      <c r="B518" s="1">
        <v>2772.4288750000001</v>
      </c>
      <c r="C518" s="3">
        <v>35.31</v>
      </c>
      <c r="D518">
        <v>1</v>
      </c>
    </row>
    <row r="519" spans="1:4" x14ac:dyDescent="0.2">
      <c r="A519">
        <v>45</v>
      </c>
      <c r="B519" s="1">
        <v>841.34630500000003</v>
      </c>
      <c r="C519" s="3">
        <v>30.495000000000001</v>
      </c>
      <c r="D519">
        <v>2</v>
      </c>
    </row>
    <row r="520" spans="1:4" x14ac:dyDescent="0.2">
      <c r="A520">
        <v>35</v>
      </c>
      <c r="B520" s="1">
        <v>524.07650000000001</v>
      </c>
      <c r="C520" s="3">
        <v>31</v>
      </c>
      <c r="D520">
        <v>1</v>
      </c>
    </row>
    <row r="521" spans="1:4" x14ac:dyDescent="0.2">
      <c r="A521">
        <v>31</v>
      </c>
      <c r="B521" s="1">
        <v>385.77592500000003</v>
      </c>
      <c r="C521" s="3">
        <v>30.875</v>
      </c>
      <c r="D521">
        <v>0</v>
      </c>
    </row>
    <row r="522" spans="1:4" x14ac:dyDescent="0.2">
      <c r="A522">
        <v>50</v>
      </c>
      <c r="B522" s="1">
        <v>2565.657526</v>
      </c>
      <c r="C522" s="3">
        <v>27.36</v>
      </c>
      <c r="D522">
        <v>0</v>
      </c>
    </row>
    <row r="523" spans="1:4" x14ac:dyDescent="0.2">
      <c r="A523">
        <v>32</v>
      </c>
      <c r="B523" s="1">
        <v>399.41777999999999</v>
      </c>
      <c r="C523" s="3">
        <v>44.22</v>
      </c>
      <c r="D523">
        <v>0</v>
      </c>
    </row>
    <row r="524" spans="1:4" x14ac:dyDescent="0.2">
      <c r="A524">
        <v>51</v>
      </c>
      <c r="B524" s="1">
        <v>986.63048500000002</v>
      </c>
      <c r="C524" s="3">
        <v>33.914999999999999</v>
      </c>
      <c r="D524">
        <v>0</v>
      </c>
    </row>
    <row r="525" spans="1:4" x14ac:dyDescent="0.2">
      <c r="A525">
        <v>38</v>
      </c>
      <c r="B525" s="1">
        <v>539.76166999999998</v>
      </c>
      <c r="C525" s="3">
        <v>37.729999999999997</v>
      </c>
      <c r="D525">
        <v>0</v>
      </c>
    </row>
    <row r="526" spans="1:4" x14ac:dyDescent="0.2">
      <c r="A526">
        <v>42</v>
      </c>
      <c r="B526" s="1">
        <v>3824.5593269999999</v>
      </c>
      <c r="C526" s="3">
        <v>26.07</v>
      </c>
      <c r="D526">
        <v>1</v>
      </c>
    </row>
    <row r="527" spans="1:4" x14ac:dyDescent="0.2">
      <c r="A527">
        <v>18</v>
      </c>
      <c r="B527" s="1">
        <v>1148.2634849999999</v>
      </c>
      <c r="C527" s="3">
        <v>33.880000000000003</v>
      </c>
      <c r="D527">
        <v>0</v>
      </c>
    </row>
    <row r="528" spans="1:4" x14ac:dyDescent="0.2">
      <c r="A528">
        <v>19</v>
      </c>
      <c r="B528" s="1">
        <v>2405.9680189999999</v>
      </c>
      <c r="C528" s="3">
        <v>30.59</v>
      </c>
      <c r="D528">
        <v>2</v>
      </c>
    </row>
    <row r="529" spans="1:4" x14ac:dyDescent="0.2">
      <c r="A529">
        <v>51</v>
      </c>
      <c r="B529" s="1">
        <v>986.10249999999996</v>
      </c>
      <c r="C529" s="3">
        <v>25.8</v>
      </c>
      <c r="D529">
        <v>1</v>
      </c>
    </row>
    <row r="530" spans="1:4" x14ac:dyDescent="0.2">
      <c r="A530">
        <v>46</v>
      </c>
      <c r="B530" s="1">
        <v>834.29087500000003</v>
      </c>
      <c r="C530" s="3">
        <v>39.424999999999997</v>
      </c>
      <c r="D530">
        <v>1</v>
      </c>
    </row>
    <row r="531" spans="1:4" x14ac:dyDescent="0.2">
      <c r="A531">
        <v>18</v>
      </c>
      <c r="B531" s="1">
        <v>170.80014</v>
      </c>
      <c r="C531" s="3">
        <v>25.46</v>
      </c>
      <c r="D531">
        <v>0</v>
      </c>
    </row>
    <row r="532" spans="1:4" x14ac:dyDescent="0.2">
      <c r="A532">
        <v>57</v>
      </c>
      <c r="B532" s="1">
        <v>4867.55177</v>
      </c>
      <c r="C532" s="3">
        <v>42.13</v>
      </c>
      <c r="D532">
        <v>1</v>
      </c>
    </row>
    <row r="533" spans="1:4" x14ac:dyDescent="0.2">
      <c r="A533">
        <v>62</v>
      </c>
      <c r="B533" s="1">
        <v>1404.3476699999999</v>
      </c>
      <c r="C533" s="3">
        <v>31.73</v>
      </c>
      <c r="D533">
        <v>0</v>
      </c>
    </row>
    <row r="534" spans="1:4" x14ac:dyDescent="0.2">
      <c r="A534">
        <v>59</v>
      </c>
      <c r="B534" s="1">
        <v>1292.5886</v>
      </c>
      <c r="C534" s="3">
        <v>29.7</v>
      </c>
      <c r="D534">
        <v>2</v>
      </c>
    </row>
    <row r="535" spans="1:4" x14ac:dyDescent="0.2">
      <c r="A535">
        <v>37</v>
      </c>
      <c r="B535" s="1">
        <v>1921.4705529999999</v>
      </c>
      <c r="C535" s="3">
        <v>36.19</v>
      </c>
      <c r="D535">
        <v>0</v>
      </c>
    </row>
    <row r="536" spans="1:4" x14ac:dyDescent="0.2">
      <c r="A536">
        <v>64</v>
      </c>
      <c r="B536" s="1">
        <v>1383.1115199999999</v>
      </c>
      <c r="C536" s="3">
        <v>40.479999999999997</v>
      </c>
      <c r="D536">
        <v>0</v>
      </c>
    </row>
    <row r="537" spans="1:4" x14ac:dyDescent="0.2">
      <c r="A537">
        <v>38</v>
      </c>
      <c r="B537" s="1">
        <v>606.71267499999999</v>
      </c>
      <c r="C537" s="3">
        <v>28.024999999999999</v>
      </c>
      <c r="D537">
        <v>1</v>
      </c>
    </row>
    <row r="538" spans="1:4" x14ac:dyDescent="0.2">
      <c r="A538">
        <v>33</v>
      </c>
      <c r="B538" s="1">
        <v>597.23779999999999</v>
      </c>
      <c r="C538" s="3">
        <v>38.9</v>
      </c>
      <c r="D538">
        <v>3</v>
      </c>
    </row>
    <row r="539" spans="1:4" x14ac:dyDescent="0.2">
      <c r="A539">
        <v>46</v>
      </c>
      <c r="B539" s="1">
        <v>882.50859999999989</v>
      </c>
      <c r="C539" s="3">
        <v>30.2</v>
      </c>
      <c r="D539">
        <v>2</v>
      </c>
    </row>
    <row r="540" spans="1:4" x14ac:dyDescent="0.2">
      <c r="A540">
        <v>46</v>
      </c>
      <c r="B540" s="1">
        <v>823.30975000000001</v>
      </c>
      <c r="C540" s="3">
        <v>28.05</v>
      </c>
      <c r="D540">
        <v>1</v>
      </c>
    </row>
    <row r="541" spans="1:4" x14ac:dyDescent="0.2">
      <c r="A541">
        <v>53</v>
      </c>
      <c r="B541" s="1">
        <v>2734.6042069999999</v>
      </c>
      <c r="C541" s="3">
        <v>31.35</v>
      </c>
      <c r="D541">
        <v>0</v>
      </c>
    </row>
    <row r="542" spans="1:4" x14ac:dyDescent="0.2">
      <c r="A542">
        <v>34</v>
      </c>
      <c r="B542" s="1">
        <v>619.64480000000003</v>
      </c>
      <c r="C542" s="3">
        <v>38</v>
      </c>
      <c r="D542">
        <v>3</v>
      </c>
    </row>
    <row r="543" spans="1:4" x14ac:dyDescent="0.2">
      <c r="A543">
        <v>20</v>
      </c>
      <c r="B543" s="1">
        <v>305.63881000000003</v>
      </c>
      <c r="C543" s="3">
        <v>31.79</v>
      </c>
      <c r="D543">
        <v>2</v>
      </c>
    </row>
    <row r="544" spans="1:4" x14ac:dyDescent="0.2">
      <c r="A544">
        <v>63</v>
      </c>
      <c r="B544" s="1">
        <v>1388.7203999999999</v>
      </c>
      <c r="C544" s="3">
        <v>36.299999999999997</v>
      </c>
      <c r="D544">
        <v>0</v>
      </c>
    </row>
    <row r="545" spans="1:4" x14ac:dyDescent="0.2">
      <c r="A545">
        <v>54</v>
      </c>
      <c r="B545" s="1">
        <v>6377.0428010000005</v>
      </c>
      <c r="C545" s="3">
        <v>47.41</v>
      </c>
      <c r="D545">
        <v>0</v>
      </c>
    </row>
    <row r="546" spans="1:4" x14ac:dyDescent="0.2">
      <c r="A546">
        <v>54</v>
      </c>
      <c r="B546" s="1">
        <v>1023.1499900000001</v>
      </c>
      <c r="C546" s="3">
        <v>30.21</v>
      </c>
      <c r="D546">
        <v>0</v>
      </c>
    </row>
    <row r="547" spans="1:4" x14ac:dyDescent="0.2">
      <c r="A547">
        <v>49</v>
      </c>
      <c r="B547" s="1">
        <v>2380.72406</v>
      </c>
      <c r="C547" s="3">
        <v>25.84</v>
      </c>
      <c r="D547">
        <v>2</v>
      </c>
    </row>
    <row r="548" spans="1:4" x14ac:dyDescent="0.2">
      <c r="A548">
        <v>28</v>
      </c>
      <c r="B548" s="1">
        <v>326.88466499999998</v>
      </c>
      <c r="C548" s="3">
        <v>35.435000000000002</v>
      </c>
      <c r="D548">
        <v>0</v>
      </c>
    </row>
    <row r="549" spans="1:4" x14ac:dyDescent="0.2">
      <c r="A549">
        <v>54</v>
      </c>
      <c r="B549" s="1">
        <v>1153.8421000000001</v>
      </c>
      <c r="C549" s="3">
        <v>46.7</v>
      </c>
      <c r="D549">
        <v>2</v>
      </c>
    </row>
    <row r="550" spans="1:4" x14ac:dyDescent="0.2">
      <c r="A550">
        <v>25</v>
      </c>
      <c r="B550" s="1">
        <v>321.36220500000002</v>
      </c>
      <c r="C550" s="3">
        <v>28.594999999999999</v>
      </c>
      <c r="D550">
        <v>0</v>
      </c>
    </row>
    <row r="551" spans="1:4" x14ac:dyDescent="0.2">
      <c r="A551">
        <v>43</v>
      </c>
      <c r="B551" s="1">
        <v>4586.3204999999998</v>
      </c>
      <c r="C551" s="3">
        <v>46.2</v>
      </c>
      <c r="D551">
        <v>0</v>
      </c>
    </row>
    <row r="552" spans="1:4" x14ac:dyDescent="0.2">
      <c r="A552">
        <v>63</v>
      </c>
      <c r="B552" s="1">
        <v>1339.0558999999998</v>
      </c>
      <c r="C552" s="3">
        <v>30.8</v>
      </c>
      <c r="D552">
        <v>0</v>
      </c>
    </row>
    <row r="553" spans="1:4" x14ac:dyDescent="0.2">
      <c r="A553">
        <v>32</v>
      </c>
      <c r="B553" s="1">
        <v>397.29246999999998</v>
      </c>
      <c r="C553" s="3">
        <v>28.93</v>
      </c>
      <c r="D553">
        <v>0</v>
      </c>
    </row>
    <row r="554" spans="1:4" x14ac:dyDescent="0.2">
      <c r="A554">
        <v>62</v>
      </c>
      <c r="B554" s="1">
        <v>1295.7118</v>
      </c>
      <c r="C554" s="3">
        <v>21.4</v>
      </c>
      <c r="D554">
        <v>0</v>
      </c>
    </row>
    <row r="555" spans="1:4" x14ac:dyDescent="0.2">
      <c r="A555">
        <v>52</v>
      </c>
      <c r="B555" s="1">
        <v>1118.76567</v>
      </c>
      <c r="C555" s="3">
        <v>31.73</v>
      </c>
      <c r="D555">
        <v>2</v>
      </c>
    </row>
    <row r="556" spans="1:4" x14ac:dyDescent="0.2">
      <c r="A556">
        <v>25</v>
      </c>
      <c r="B556" s="1">
        <v>1787.8900679999999</v>
      </c>
      <c r="C556" s="3">
        <v>41.325000000000003</v>
      </c>
      <c r="D556">
        <v>0</v>
      </c>
    </row>
    <row r="557" spans="1:4" x14ac:dyDescent="0.2">
      <c r="A557">
        <v>28</v>
      </c>
      <c r="B557" s="1">
        <v>384.76740000000001</v>
      </c>
      <c r="C557" s="3">
        <v>23.8</v>
      </c>
      <c r="D557">
        <v>2</v>
      </c>
    </row>
    <row r="558" spans="1:4" x14ac:dyDescent="0.2">
      <c r="A558">
        <v>46</v>
      </c>
      <c r="B558" s="1">
        <v>833.45895999999993</v>
      </c>
      <c r="C558" s="3">
        <v>33.44</v>
      </c>
      <c r="D558">
        <v>1</v>
      </c>
    </row>
    <row r="559" spans="1:4" x14ac:dyDescent="0.2">
      <c r="A559">
        <v>34</v>
      </c>
      <c r="B559" s="1">
        <v>393.51799</v>
      </c>
      <c r="C559" s="3">
        <v>34.21</v>
      </c>
      <c r="D559">
        <v>0</v>
      </c>
    </row>
    <row r="560" spans="1:4" x14ac:dyDescent="0.2">
      <c r="A560">
        <v>35</v>
      </c>
      <c r="B560" s="1">
        <v>3998.3425949999996</v>
      </c>
      <c r="C560" s="3">
        <v>34.104999999999997</v>
      </c>
      <c r="D560">
        <v>3</v>
      </c>
    </row>
    <row r="561" spans="1:4" x14ac:dyDescent="0.2">
      <c r="A561">
        <v>19</v>
      </c>
      <c r="B561" s="1">
        <v>164.64296999999999</v>
      </c>
      <c r="C561" s="3">
        <v>35.53</v>
      </c>
      <c r="D561">
        <v>0</v>
      </c>
    </row>
    <row r="562" spans="1:4" x14ac:dyDescent="0.2">
      <c r="A562">
        <v>46</v>
      </c>
      <c r="B562" s="1">
        <v>919.38384999999994</v>
      </c>
      <c r="C562" s="3">
        <v>19.95</v>
      </c>
      <c r="D562">
        <v>2</v>
      </c>
    </row>
    <row r="563" spans="1:4" x14ac:dyDescent="0.2">
      <c r="A563">
        <v>54</v>
      </c>
      <c r="B563" s="1">
        <v>1092.3933199999999</v>
      </c>
      <c r="C563" s="3">
        <v>32.68</v>
      </c>
      <c r="D563">
        <v>0</v>
      </c>
    </row>
    <row r="564" spans="1:4" x14ac:dyDescent="0.2">
      <c r="A564">
        <v>27</v>
      </c>
      <c r="B564" s="1">
        <v>249.40219999999999</v>
      </c>
      <c r="C564" s="3">
        <v>30.5</v>
      </c>
      <c r="D564">
        <v>0</v>
      </c>
    </row>
    <row r="565" spans="1:4" x14ac:dyDescent="0.2">
      <c r="A565">
        <v>50</v>
      </c>
      <c r="B565" s="1">
        <v>905.87302999999997</v>
      </c>
      <c r="C565" s="3">
        <v>44.77</v>
      </c>
      <c r="D565">
        <v>1</v>
      </c>
    </row>
    <row r="566" spans="1:4" x14ac:dyDescent="0.2">
      <c r="A566">
        <v>18</v>
      </c>
      <c r="B566" s="1">
        <v>280.12588</v>
      </c>
      <c r="C566" s="3">
        <v>32.119999999999997</v>
      </c>
      <c r="D566">
        <v>2</v>
      </c>
    </row>
    <row r="567" spans="1:4" x14ac:dyDescent="0.2">
      <c r="A567">
        <v>19</v>
      </c>
      <c r="B567" s="1">
        <v>212.84310500000001</v>
      </c>
      <c r="C567" s="3">
        <v>30.495000000000001</v>
      </c>
      <c r="D567">
        <v>0</v>
      </c>
    </row>
    <row r="568" spans="1:4" x14ac:dyDescent="0.2">
      <c r="A568">
        <v>38</v>
      </c>
      <c r="B568" s="1">
        <v>637.35573499999998</v>
      </c>
      <c r="C568" s="3">
        <v>40.564999999999998</v>
      </c>
      <c r="D568">
        <v>1</v>
      </c>
    </row>
    <row r="569" spans="1:4" x14ac:dyDescent="0.2">
      <c r="A569">
        <v>41</v>
      </c>
      <c r="B569" s="1">
        <v>725.67231000000004</v>
      </c>
      <c r="C569" s="3">
        <v>30.59</v>
      </c>
      <c r="D569">
        <v>2</v>
      </c>
    </row>
    <row r="570" spans="1:4" x14ac:dyDescent="0.2">
      <c r="A570">
        <v>49</v>
      </c>
      <c r="B570" s="1">
        <v>1155.2904000000001</v>
      </c>
      <c r="C570" s="3">
        <v>31.9</v>
      </c>
      <c r="D570">
        <v>5</v>
      </c>
    </row>
    <row r="571" spans="1:4" x14ac:dyDescent="0.2">
      <c r="A571">
        <v>48</v>
      </c>
      <c r="B571" s="1">
        <v>4570.2022349999997</v>
      </c>
      <c r="C571" s="3">
        <v>40.564999999999998</v>
      </c>
      <c r="D571">
        <v>2</v>
      </c>
    </row>
    <row r="572" spans="1:4" x14ac:dyDescent="0.2">
      <c r="A572">
        <v>31</v>
      </c>
      <c r="B572" s="1">
        <v>376.12919999999997</v>
      </c>
      <c r="C572" s="3">
        <v>29.1</v>
      </c>
      <c r="D572">
        <v>0</v>
      </c>
    </row>
    <row r="573" spans="1:4" x14ac:dyDescent="0.2">
      <c r="A573">
        <v>18</v>
      </c>
      <c r="B573" s="1">
        <v>221.94450999999998</v>
      </c>
      <c r="C573" s="3">
        <v>37.29</v>
      </c>
      <c r="D573">
        <v>1</v>
      </c>
    </row>
    <row r="574" spans="1:4" x14ac:dyDescent="0.2">
      <c r="A574">
        <v>30</v>
      </c>
      <c r="B574" s="1">
        <v>475.36368000000004</v>
      </c>
      <c r="C574" s="3">
        <v>43.12</v>
      </c>
      <c r="D574">
        <v>2</v>
      </c>
    </row>
    <row r="575" spans="1:4" x14ac:dyDescent="0.2">
      <c r="A575">
        <v>62</v>
      </c>
      <c r="B575" s="1">
        <v>3162.000106</v>
      </c>
      <c r="C575" s="3">
        <v>36.86</v>
      </c>
      <c r="D575">
        <v>1</v>
      </c>
    </row>
    <row r="576" spans="1:4" x14ac:dyDescent="0.2">
      <c r="A576">
        <v>57</v>
      </c>
      <c r="B576" s="1">
        <v>1322.4057049999999</v>
      </c>
      <c r="C576" s="3">
        <v>34.295000000000002</v>
      </c>
      <c r="D576">
        <v>2</v>
      </c>
    </row>
    <row r="577" spans="1:4" x14ac:dyDescent="0.2">
      <c r="A577">
        <v>58</v>
      </c>
      <c r="B577" s="1">
        <v>1222.2898300000002</v>
      </c>
      <c r="C577" s="3">
        <v>27.17</v>
      </c>
      <c r="D577">
        <v>0</v>
      </c>
    </row>
    <row r="578" spans="1:4" x14ac:dyDescent="0.2">
      <c r="A578">
        <v>22</v>
      </c>
      <c r="B578" s="1">
        <v>166.49996000000002</v>
      </c>
      <c r="C578" s="3">
        <v>26.84</v>
      </c>
      <c r="D578">
        <v>0</v>
      </c>
    </row>
    <row r="579" spans="1:4" x14ac:dyDescent="0.2">
      <c r="A579">
        <v>31</v>
      </c>
      <c r="B579" s="1">
        <v>5857.1074480000007</v>
      </c>
      <c r="C579" s="3">
        <v>38.094999999999999</v>
      </c>
      <c r="D579">
        <v>1</v>
      </c>
    </row>
    <row r="580" spans="1:4" x14ac:dyDescent="0.2">
      <c r="A580">
        <v>52</v>
      </c>
      <c r="B580" s="1">
        <v>972.45300000000009</v>
      </c>
      <c r="C580" s="3">
        <v>30.2</v>
      </c>
      <c r="D580">
        <v>1</v>
      </c>
    </row>
    <row r="581" spans="1:4" x14ac:dyDescent="0.2">
      <c r="A581">
        <v>25</v>
      </c>
      <c r="B581" s="1">
        <v>320.649135</v>
      </c>
      <c r="C581" s="3">
        <v>23.465</v>
      </c>
      <c r="D581">
        <v>0</v>
      </c>
    </row>
    <row r="582" spans="1:4" x14ac:dyDescent="0.2">
      <c r="A582">
        <v>59</v>
      </c>
      <c r="B582" s="1">
        <v>1291.39924</v>
      </c>
      <c r="C582" s="3">
        <v>25.46</v>
      </c>
      <c r="D582">
        <v>1</v>
      </c>
    </row>
    <row r="583" spans="1:4" x14ac:dyDescent="0.2">
      <c r="A583">
        <v>19</v>
      </c>
      <c r="B583" s="1">
        <v>163.95631</v>
      </c>
      <c r="C583" s="3">
        <v>30.59</v>
      </c>
      <c r="D583">
        <v>0</v>
      </c>
    </row>
    <row r="584" spans="1:4" x14ac:dyDescent="0.2">
      <c r="A584">
        <v>39</v>
      </c>
      <c r="B584" s="1">
        <v>635.62707</v>
      </c>
      <c r="C584" s="3">
        <v>45.43</v>
      </c>
      <c r="D584">
        <v>2</v>
      </c>
    </row>
    <row r="585" spans="1:4" x14ac:dyDescent="0.2">
      <c r="A585">
        <v>32</v>
      </c>
      <c r="B585" s="1">
        <v>1762.623951</v>
      </c>
      <c r="C585" s="3">
        <v>23.65</v>
      </c>
      <c r="D585">
        <v>1</v>
      </c>
    </row>
    <row r="586" spans="1:4" x14ac:dyDescent="0.2">
      <c r="A586">
        <v>19</v>
      </c>
      <c r="B586" s="1">
        <v>124.2816</v>
      </c>
      <c r="C586" s="3">
        <v>20.7</v>
      </c>
      <c r="D586">
        <v>0</v>
      </c>
    </row>
    <row r="587" spans="1:4" x14ac:dyDescent="0.2">
      <c r="A587">
        <v>33</v>
      </c>
      <c r="B587" s="1">
        <v>477.96022999999997</v>
      </c>
      <c r="C587" s="3">
        <v>28.27</v>
      </c>
      <c r="D587">
        <v>1</v>
      </c>
    </row>
    <row r="588" spans="1:4" x14ac:dyDescent="0.2">
      <c r="A588">
        <v>21</v>
      </c>
      <c r="B588" s="1">
        <v>386.12096499999996</v>
      </c>
      <c r="C588" s="3">
        <v>20.234999999999999</v>
      </c>
      <c r="D588">
        <v>3</v>
      </c>
    </row>
    <row r="589" spans="1:4" x14ac:dyDescent="0.2">
      <c r="A589">
        <v>34</v>
      </c>
      <c r="B589" s="1">
        <v>4394.3876099999998</v>
      </c>
      <c r="C589" s="3">
        <v>30.21</v>
      </c>
      <c r="D589">
        <v>1</v>
      </c>
    </row>
    <row r="590" spans="1:4" x14ac:dyDescent="0.2">
      <c r="A590">
        <v>61</v>
      </c>
      <c r="B590" s="1">
        <v>1363.5637899999999</v>
      </c>
      <c r="C590" s="3">
        <v>35.909999999999997</v>
      </c>
      <c r="D590">
        <v>0</v>
      </c>
    </row>
    <row r="591" spans="1:4" x14ac:dyDescent="0.2">
      <c r="A591">
        <v>38</v>
      </c>
      <c r="B591" s="1">
        <v>597.68311000000006</v>
      </c>
      <c r="C591" s="3">
        <v>30.69</v>
      </c>
      <c r="D591">
        <v>1</v>
      </c>
    </row>
    <row r="592" spans="1:4" x14ac:dyDescent="0.2">
      <c r="A592">
        <v>58</v>
      </c>
      <c r="B592" s="1">
        <v>1184.2441999999999</v>
      </c>
      <c r="C592" s="3">
        <v>29</v>
      </c>
      <c r="D592">
        <v>0</v>
      </c>
    </row>
    <row r="593" spans="1:4" x14ac:dyDescent="0.2">
      <c r="A593">
        <v>47</v>
      </c>
      <c r="B593" s="1">
        <v>842.80692999999997</v>
      </c>
      <c r="C593" s="3">
        <v>19.57</v>
      </c>
      <c r="D593">
        <v>1</v>
      </c>
    </row>
    <row r="594" spans="1:4" x14ac:dyDescent="0.2">
      <c r="A594">
        <v>20</v>
      </c>
      <c r="B594" s="1">
        <v>256.64706999999999</v>
      </c>
      <c r="C594" s="3">
        <v>31.13</v>
      </c>
      <c r="D594">
        <v>2</v>
      </c>
    </row>
    <row r="595" spans="1:4" x14ac:dyDescent="0.2">
      <c r="A595">
        <v>21</v>
      </c>
      <c r="B595" s="1">
        <v>1535.9104499999999</v>
      </c>
      <c r="C595" s="3">
        <v>21.85</v>
      </c>
      <c r="D595">
        <v>1</v>
      </c>
    </row>
    <row r="596" spans="1:4" x14ac:dyDescent="0.2">
      <c r="A596">
        <v>41</v>
      </c>
      <c r="B596" s="1">
        <v>570.91643999999997</v>
      </c>
      <c r="C596" s="3">
        <v>40.26</v>
      </c>
      <c r="D596">
        <v>0</v>
      </c>
    </row>
    <row r="597" spans="1:4" x14ac:dyDescent="0.2">
      <c r="A597">
        <v>46</v>
      </c>
      <c r="B597" s="1">
        <v>882.39857499999994</v>
      </c>
      <c r="C597" s="3">
        <v>33.725000000000001</v>
      </c>
      <c r="D597">
        <v>1</v>
      </c>
    </row>
    <row r="598" spans="1:4" x14ac:dyDescent="0.2">
      <c r="A598">
        <v>42</v>
      </c>
      <c r="B598" s="1">
        <v>764.03091999999992</v>
      </c>
      <c r="C598" s="3">
        <v>29.48</v>
      </c>
      <c r="D598">
        <v>2</v>
      </c>
    </row>
    <row r="599" spans="1:4" x14ac:dyDescent="0.2">
      <c r="A599">
        <v>34</v>
      </c>
      <c r="B599" s="1">
        <v>559.48455000000001</v>
      </c>
      <c r="C599" s="3">
        <v>33.25</v>
      </c>
      <c r="D599">
        <v>1</v>
      </c>
    </row>
    <row r="600" spans="1:4" x14ac:dyDescent="0.2">
      <c r="A600">
        <v>43</v>
      </c>
      <c r="B600" s="1">
        <v>744.15010000000007</v>
      </c>
      <c r="C600" s="3">
        <v>32.6</v>
      </c>
      <c r="D600">
        <v>2</v>
      </c>
    </row>
    <row r="601" spans="1:4" x14ac:dyDescent="0.2">
      <c r="A601">
        <v>52</v>
      </c>
      <c r="B601" s="1">
        <v>3347.197189</v>
      </c>
      <c r="C601" s="3">
        <v>37.524999999999999</v>
      </c>
      <c r="D601">
        <v>2</v>
      </c>
    </row>
    <row r="602" spans="1:4" x14ac:dyDescent="0.2">
      <c r="A602">
        <v>18</v>
      </c>
      <c r="B602" s="1">
        <v>163.30444</v>
      </c>
      <c r="C602" s="3">
        <v>39.159999999999997</v>
      </c>
      <c r="D602">
        <v>0</v>
      </c>
    </row>
    <row r="603" spans="1:4" x14ac:dyDescent="0.2">
      <c r="A603">
        <v>51</v>
      </c>
      <c r="B603" s="1">
        <v>917.41356500000006</v>
      </c>
      <c r="C603" s="3">
        <v>31.635000000000002</v>
      </c>
      <c r="D603">
        <v>0</v>
      </c>
    </row>
    <row r="604" spans="1:4" x14ac:dyDescent="0.2">
      <c r="A604">
        <v>56</v>
      </c>
      <c r="B604" s="1">
        <v>1107.0535</v>
      </c>
      <c r="C604" s="3">
        <v>25.3</v>
      </c>
      <c r="D604">
        <v>0</v>
      </c>
    </row>
    <row r="605" spans="1:4" x14ac:dyDescent="0.2">
      <c r="A605">
        <v>64</v>
      </c>
      <c r="B605" s="1">
        <v>1608.5127500000001</v>
      </c>
      <c r="C605" s="3">
        <v>39.049999999999997</v>
      </c>
      <c r="D605">
        <v>3</v>
      </c>
    </row>
    <row r="606" spans="1:4" x14ac:dyDescent="0.2">
      <c r="A606">
        <v>19</v>
      </c>
      <c r="B606" s="1">
        <v>1746.8983899999998</v>
      </c>
      <c r="C606" s="3">
        <v>28.31</v>
      </c>
      <c r="D606">
        <v>0</v>
      </c>
    </row>
    <row r="607" spans="1:4" x14ac:dyDescent="0.2">
      <c r="A607">
        <v>51</v>
      </c>
      <c r="B607" s="1">
        <v>928.35619999999994</v>
      </c>
      <c r="C607" s="3">
        <v>34.1</v>
      </c>
      <c r="D607">
        <v>0</v>
      </c>
    </row>
    <row r="608" spans="1:4" x14ac:dyDescent="0.2">
      <c r="A608">
        <v>27</v>
      </c>
      <c r="B608" s="1">
        <v>355.86202500000002</v>
      </c>
      <c r="C608" s="3">
        <v>25.175000000000001</v>
      </c>
      <c r="D608">
        <v>0</v>
      </c>
    </row>
    <row r="609" spans="1:4" x14ac:dyDescent="0.2">
      <c r="A609">
        <v>59</v>
      </c>
      <c r="B609" s="1">
        <v>2567.877845</v>
      </c>
      <c r="C609" s="3">
        <v>23.655000000000001</v>
      </c>
      <c r="D609">
        <v>0</v>
      </c>
    </row>
    <row r="610" spans="1:4" x14ac:dyDescent="0.2">
      <c r="A610">
        <v>28</v>
      </c>
      <c r="B610" s="1">
        <v>443.50941999999998</v>
      </c>
      <c r="C610" s="3">
        <v>26.98</v>
      </c>
      <c r="D610">
        <v>2</v>
      </c>
    </row>
    <row r="611" spans="1:4" x14ac:dyDescent="0.2">
      <c r="A611">
        <v>30</v>
      </c>
      <c r="B611" s="1">
        <v>3924.1442000000002</v>
      </c>
      <c r="C611" s="3">
        <v>37.799999999999997</v>
      </c>
      <c r="D611">
        <v>2</v>
      </c>
    </row>
    <row r="612" spans="1:4" x14ac:dyDescent="0.2">
      <c r="A612">
        <v>47</v>
      </c>
      <c r="B612" s="1">
        <v>854.76913000000002</v>
      </c>
      <c r="C612" s="3">
        <v>29.37</v>
      </c>
      <c r="D612">
        <v>1</v>
      </c>
    </row>
    <row r="613" spans="1:4" x14ac:dyDescent="0.2">
      <c r="A613">
        <v>38</v>
      </c>
      <c r="B613" s="1">
        <v>657.15440000000001</v>
      </c>
      <c r="C613" s="3">
        <v>34.799999999999997</v>
      </c>
      <c r="D613">
        <v>2</v>
      </c>
    </row>
    <row r="614" spans="1:4" x14ac:dyDescent="0.2">
      <c r="A614">
        <v>18</v>
      </c>
      <c r="B614" s="1">
        <v>220.769745</v>
      </c>
      <c r="C614" s="3">
        <v>33.155000000000001</v>
      </c>
      <c r="D614">
        <v>0</v>
      </c>
    </row>
    <row r="615" spans="1:4" x14ac:dyDescent="0.2">
      <c r="A615">
        <v>34</v>
      </c>
      <c r="B615" s="1">
        <v>675.30379999999991</v>
      </c>
      <c r="C615" s="3">
        <v>19</v>
      </c>
      <c r="D615">
        <v>3</v>
      </c>
    </row>
    <row r="616" spans="1:4" x14ac:dyDescent="0.2">
      <c r="A616">
        <v>20</v>
      </c>
      <c r="B616" s="1">
        <v>188.00700000000001</v>
      </c>
      <c r="C616" s="3">
        <v>33</v>
      </c>
      <c r="D616">
        <v>0</v>
      </c>
    </row>
    <row r="617" spans="1:4" x14ac:dyDescent="0.2">
      <c r="A617">
        <v>47</v>
      </c>
      <c r="B617" s="1">
        <v>4296.9852700000001</v>
      </c>
      <c r="C617" s="3">
        <v>36.630000000000003</v>
      </c>
      <c r="D617">
        <v>1</v>
      </c>
    </row>
    <row r="618" spans="1:4" x14ac:dyDescent="0.2">
      <c r="A618">
        <v>56</v>
      </c>
      <c r="B618" s="1">
        <v>1165.8115050000001</v>
      </c>
      <c r="C618" s="3">
        <v>28.594999999999999</v>
      </c>
      <c r="D618">
        <v>0</v>
      </c>
    </row>
    <row r="619" spans="1:4" x14ac:dyDescent="0.2">
      <c r="A619">
        <v>49</v>
      </c>
      <c r="B619" s="1">
        <v>2330.6547</v>
      </c>
      <c r="C619" s="3">
        <v>25.6</v>
      </c>
      <c r="D619">
        <v>2</v>
      </c>
    </row>
    <row r="620" spans="1:4" x14ac:dyDescent="0.2">
      <c r="A620">
        <v>19</v>
      </c>
      <c r="B620" s="1">
        <v>3443.9855900000002</v>
      </c>
      <c r="C620" s="3">
        <v>33.11</v>
      </c>
      <c r="D620">
        <v>0</v>
      </c>
    </row>
    <row r="621" spans="1:4" x14ac:dyDescent="0.2">
      <c r="A621">
        <v>55</v>
      </c>
      <c r="B621" s="1">
        <v>1071.3643999999999</v>
      </c>
      <c r="C621" s="3">
        <v>37.1</v>
      </c>
      <c r="D621">
        <v>0</v>
      </c>
    </row>
    <row r="622" spans="1:4" x14ac:dyDescent="0.2">
      <c r="A622">
        <v>30</v>
      </c>
      <c r="B622" s="1">
        <v>365.93459999999999</v>
      </c>
      <c r="C622" s="3">
        <v>31.4</v>
      </c>
      <c r="D622">
        <v>1</v>
      </c>
    </row>
    <row r="623" spans="1:4" x14ac:dyDescent="0.2">
      <c r="A623">
        <v>37</v>
      </c>
      <c r="B623" s="1">
        <v>4018.2246</v>
      </c>
      <c r="C623" s="3">
        <v>34.1</v>
      </c>
      <c r="D623">
        <v>4</v>
      </c>
    </row>
    <row r="624" spans="1:4" x14ac:dyDescent="0.2">
      <c r="A624">
        <v>49</v>
      </c>
      <c r="B624" s="1">
        <v>918.21699999999998</v>
      </c>
      <c r="C624" s="3">
        <v>21.3</v>
      </c>
      <c r="D624">
        <v>1</v>
      </c>
    </row>
    <row r="625" spans="1:4" x14ac:dyDescent="0.2">
      <c r="A625">
        <v>18</v>
      </c>
      <c r="B625" s="1">
        <v>3461.7840649999998</v>
      </c>
      <c r="C625" s="3">
        <v>33.534999999999997</v>
      </c>
      <c r="D625">
        <v>0</v>
      </c>
    </row>
    <row r="626" spans="1:4" x14ac:dyDescent="0.2">
      <c r="A626">
        <v>59</v>
      </c>
      <c r="B626" s="1">
        <v>1212.961415</v>
      </c>
      <c r="C626" s="3">
        <v>28.785</v>
      </c>
      <c r="D626">
        <v>0</v>
      </c>
    </row>
    <row r="627" spans="1:4" x14ac:dyDescent="0.2">
      <c r="A627">
        <v>29</v>
      </c>
      <c r="B627" s="1">
        <v>373.64647000000002</v>
      </c>
      <c r="C627" s="3">
        <v>26.03</v>
      </c>
      <c r="D627">
        <v>0</v>
      </c>
    </row>
    <row r="628" spans="1:4" x14ac:dyDescent="0.2">
      <c r="A628">
        <v>36</v>
      </c>
      <c r="B628" s="1">
        <v>674.85911999999996</v>
      </c>
      <c r="C628" s="3">
        <v>28.88</v>
      </c>
      <c r="D628">
        <v>3</v>
      </c>
    </row>
    <row r="629" spans="1:4" x14ac:dyDescent="0.2">
      <c r="A629">
        <v>33</v>
      </c>
      <c r="B629" s="1">
        <v>1132.6714870000001</v>
      </c>
      <c r="C629" s="3">
        <v>42.46</v>
      </c>
      <c r="D629">
        <v>1</v>
      </c>
    </row>
    <row r="630" spans="1:4" x14ac:dyDescent="0.2">
      <c r="A630">
        <v>58</v>
      </c>
      <c r="B630" s="1">
        <v>1136.5952</v>
      </c>
      <c r="C630" s="3">
        <v>38</v>
      </c>
      <c r="D630">
        <v>0</v>
      </c>
    </row>
    <row r="631" spans="1:4" x14ac:dyDescent="0.2">
      <c r="A631">
        <v>44</v>
      </c>
      <c r="B631" s="1">
        <v>4298.3458499999997</v>
      </c>
      <c r="C631" s="3">
        <v>38.950000000000003</v>
      </c>
      <c r="D631">
        <v>0</v>
      </c>
    </row>
    <row r="632" spans="1:4" x14ac:dyDescent="0.2">
      <c r="A632">
        <v>53</v>
      </c>
      <c r="B632" s="1">
        <v>1008.5845999999999</v>
      </c>
      <c r="C632" s="3">
        <v>36.1</v>
      </c>
      <c r="D632">
        <v>1</v>
      </c>
    </row>
    <row r="633" spans="1:4" x14ac:dyDescent="0.2">
      <c r="A633">
        <v>24</v>
      </c>
      <c r="B633" s="1">
        <v>197.78149999999999</v>
      </c>
      <c r="C633" s="3">
        <v>29.3</v>
      </c>
      <c r="D633">
        <v>0</v>
      </c>
    </row>
    <row r="634" spans="1:4" x14ac:dyDescent="0.2">
      <c r="A634">
        <v>29</v>
      </c>
      <c r="B634" s="1">
        <v>336.66696999999999</v>
      </c>
      <c r="C634" s="3">
        <v>35.53</v>
      </c>
      <c r="D634">
        <v>0</v>
      </c>
    </row>
    <row r="635" spans="1:4" x14ac:dyDescent="0.2">
      <c r="A635">
        <v>40</v>
      </c>
      <c r="B635" s="1">
        <v>717.33599500000003</v>
      </c>
      <c r="C635" s="3">
        <v>22.704999999999998</v>
      </c>
      <c r="D635">
        <v>2</v>
      </c>
    </row>
    <row r="636" spans="1:4" x14ac:dyDescent="0.2">
      <c r="A636">
        <v>51</v>
      </c>
      <c r="B636" s="1">
        <v>939.13459999999998</v>
      </c>
      <c r="C636" s="3">
        <v>39.700000000000003</v>
      </c>
      <c r="D636">
        <v>1</v>
      </c>
    </row>
    <row r="637" spans="1:4" x14ac:dyDescent="0.2">
      <c r="A637">
        <v>64</v>
      </c>
      <c r="B637" s="1">
        <v>1441.09321</v>
      </c>
      <c r="C637" s="3">
        <v>38.19</v>
      </c>
      <c r="D637">
        <v>0</v>
      </c>
    </row>
    <row r="638" spans="1:4" x14ac:dyDescent="0.2">
      <c r="A638">
        <v>19</v>
      </c>
      <c r="B638" s="1">
        <v>270.91118999999998</v>
      </c>
      <c r="C638" s="3">
        <v>24.51</v>
      </c>
      <c r="D638">
        <v>1</v>
      </c>
    </row>
    <row r="639" spans="1:4" x14ac:dyDescent="0.2">
      <c r="A639">
        <v>35</v>
      </c>
      <c r="B639" s="1">
        <v>2491.5046259999999</v>
      </c>
      <c r="C639" s="3">
        <v>38.094999999999999</v>
      </c>
      <c r="D639">
        <v>2</v>
      </c>
    </row>
    <row r="640" spans="1:4" x14ac:dyDescent="0.2">
      <c r="A640">
        <v>39</v>
      </c>
      <c r="B640" s="1">
        <v>2014.93229</v>
      </c>
      <c r="C640" s="3">
        <v>26.41</v>
      </c>
      <c r="D640">
        <v>0</v>
      </c>
    </row>
    <row r="641" spans="1:4" x14ac:dyDescent="0.2">
      <c r="A641">
        <v>56</v>
      </c>
      <c r="B641" s="1">
        <v>1294.91554</v>
      </c>
      <c r="C641" s="3">
        <v>33.659999999999997</v>
      </c>
      <c r="D641">
        <v>4</v>
      </c>
    </row>
    <row r="642" spans="1:4" x14ac:dyDescent="0.2">
      <c r="A642">
        <v>33</v>
      </c>
      <c r="B642" s="1">
        <v>666.62430000000006</v>
      </c>
      <c r="C642" s="3">
        <v>42.4</v>
      </c>
      <c r="D642">
        <v>5</v>
      </c>
    </row>
    <row r="643" spans="1:4" x14ac:dyDescent="0.2">
      <c r="A643">
        <v>42</v>
      </c>
      <c r="B643" s="1">
        <v>3278.7458590000001</v>
      </c>
      <c r="C643" s="3">
        <v>28.31</v>
      </c>
      <c r="D643">
        <v>3</v>
      </c>
    </row>
    <row r="644" spans="1:4" x14ac:dyDescent="0.2">
      <c r="A644">
        <v>61</v>
      </c>
      <c r="B644" s="1">
        <v>1314.386485</v>
      </c>
      <c r="C644" s="3">
        <v>33.914999999999999</v>
      </c>
      <c r="D644">
        <v>0</v>
      </c>
    </row>
    <row r="645" spans="1:4" x14ac:dyDescent="0.2">
      <c r="A645">
        <v>23</v>
      </c>
      <c r="B645" s="1">
        <v>446.66214000000002</v>
      </c>
      <c r="C645" s="3">
        <v>34.96</v>
      </c>
      <c r="D645">
        <v>3</v>
      </c>
    </row>
    <row r="646" spans="1:4" x14ac:dyDescent="0.2">
      <c r="A646">
        <v>43</v>
      </c>
      <c r="B646" s="1">
        <v>1880.6145469999999</v>
      </c>
      <c r="C646" s="3">
        <v>35.31</v>
      </c>
      <c r="D646">
        <v>2</v>
      </c>
    </row>
    <row r="647" spans="1:4" x14ac:dyDescent="0.2">
      <c r="A647">
        <v>48</v>
      </c>
      <c r="B647" s="1">
        <v>1014.1136200000001</v>
      </c>
      <c r="C647" s="3">
        <v>30.78</v>
      </c>
      <c r="D647">
        <v>3</v>
      </c>
    </row>
    <row r="648" spans="1:4" x14ac:dyDescent="0.2">
      <c r="A648">
        <v>39</v>
      </c>
      <c r="B648" s="1">
        <v>612.35688000000005</v>
      </c>
      <c r="C648" s="3">
        <v>26.22</v>
      </c>
      <c r="D648">
        <v>1</v>
      </c>
    </row>
    <row r="649" spans="1:4" x14ac:dyDescent="0.2">
      <c r="A649">
        <v>40</v>
      </c>
      <c r="B649" s="1">
        <v>825.22842999999989</v>
      </c>
      <c r="C649" s="3">
        <v>23.37</v>
      </c>
      <c r="D649">
        <v>3</v>
      </c>
    </row>
    <row r="650" spans="1:4" x14ac:dyDescent="0.2">
      <c r="A650">
        <v>18</v>
      </c>
      <c r="B650" s="1">
        <v>171.2227</v>
      </c>
      <c r="C650" s="3">
        <v>28.5</v>
      </c>
      <c r="D650">
        <v>0</v>
      </c>
    </row>
    <row r="651" spans="1:4" x14ac:dyDescent="0.2">
      <c r="A651">
        <v>58</v>
      </c>
      <c r="B651" s="1">
        <v>1243.095335</v>
      </c>
      <c r="C651" s="3">
        <v>32.965000000000003</v>
      </c>
      <c r="D651">
        <v>0</v>
      </c>
    </row>
    <row r="652" spans="1:4" x14ac:dyDescent="0.2">
      <c r="A652">
        <v>49</v>
      </c>
      <c r="B652" s="1">
        <v>980.08881999999994</v>
      </c>
      <c r="C652" s="3">
        <v>42.68</v>
      </c>
      <c r="D652">
        <v>2</v>
      </c>
    </row>
    <row r="653" spans="1:4" x14ac:dyDescent="0.2">
      <c r="A653">
        <v>53</v>
      </c>
      <c r="B653" s="1">
        <v>1057.9711</v>
      </c>
      <c r="C653" s="3">
        <v>39.6</v>
      </c>
      <c r="D653">
        <v>1</v>
      </c>
    </row>
    <row r="654" spans="1:4" x14ac:dyDescent="0.2">
      <c r="A654">
        <v>48</v>
      </c>
      <c r="B654" s="1">
        <v>828.06227000000001</v>
      </c>
      <c r="C654" s="3">
        <v>31.13</v>
      </c>
      <c r="D654">
        <v>0</v>
      </c>
    </row>
    <row r="655" spans="1:4" x14ac:dyDescent="0.2">
      <c r="A655">
        <v>45</v>
      </c>
      <c r="B655" s="1">
        <v>852.75319999999988</v>
      </c>
      <c r="C655" s="3">
        <v>36.299999999999997</v>
      </c>
      <c r="D655">
        <v>2</v>
      </c>
    </row>
    <row r="656" spans="1:4" x14ac:dyDescent="0.2">
      <c r="A656">
        <v>59</v>
      </c>
      <c r="B656" s="1">
        <v>1224.4531000000002</v>
      </c>
      <c r="C656" s="3">
        <v>35.200000000000003</v>
      </c>
      <c r="D656">
        <v>0</v>
      </c>
    </row>
    <row r="657" spans="1:4" x14ac:dyDescent="0.2">
      <c r="A657">
        <v>52</v>
      </c>
      <c r="B657" s="1">
        <v>2466.7419</v>
      </c>
      <c r="C657" s="3">
        <v>25.3</v>
      </c>
      <c r="D657">
        <v>2</v>
      </c>
    </row>
    <row r="658" spans="1:4" x14ac:dyDescent="0.2">
      <c r="A658">
        <v>26</v>
      </c>
      <c r="B658" s="1">
        <v>341.0324</v>
      </c>
      <c r="C658" s="3">
        <v>42.4</v>
      </c>
      <c r="D658">
        <v>1</v>
      </c>
    </row>
    <row r="659" spans="1:4" x14ac:dyDescent="0.2">
      <c r="A659">
        <v>27</v>
      </c>
      <c r="B659" s="1">
        <v>405.87124499999999</v>
      </c>
      <c r="C659" s="3">
        <v>33.155000000000001</v>
      </c>
      <c r="D659">
        <v>2</v>
      </c>
    </row>
    <row r="660" spans="1:4" x14ac:dyDescent="0.2">
      <c r="A660">
        <v>48</v>
      </c>
      <c r="B660" s="1">
        <v>2639.2260289999999</v>
      </c>
      <c r="C660" s="3">
        <v>35.909999999999997</v>
      </c>
      <c r="D660">
        <v>1</v>
      </c>
    </row>
    <row r="661" spans="1:4" x14ac:dyDescent="0.2">
      <c r="A661">
        <v>57</v>
      </c>
      <c r="B661" s="1">
        <v>1439.4398150000002</v>
      </c>
      <c r="C661" s="3">
        <v>28.785</v>
      </c>
      <c r="D661">
        <v>4</v>
      </c>
    </row>
    <row r="662" spans="1:4" x14ac:dyDescent="0.2">
      <c r="A662">
        <v>37</v>
      </c>
      <c r="B662" s="1">
        <v>643.56236999999999</v>
      </c>
      <c r="C662" s="3">
        <v>46.53</v>
      </c>
      <c r="D662">
        <v>3</v>
      </c>
    </row>
    <row r="663" spans="1:4" x14ac:dyDescent="0.2">
      <c r="A663">
        <v>57</v>
      </c>
      <c r="B663" s="1">
        <v>2219.2437110000001</v>
      </c>
      <c r="C663" s="3">
        <v>23.98</v>
      </c>
      <c r="D663">
        <v>1</v>
      </c>
    </row>
    <row r="664" spans="1:4" x14ac:dyDescent="0.2">
      <c r="A664">
        <v>32</v>
      </c>
      <c r="B664" s="1">
        <v>514.85526000000004</v>
      </c>
      <c r="C664" s="3">
        <v>31.54</v>
      </c>
      <c r="D664">
        <v>1</v>
      </c>
    </row>
    <row r="665" spans="1:4" x14ac:dyDescent="0.2">
      <c r="A665">
        <v>18</v>
      </c>
      <c r="B665" s="1">
        <v>113.63994</v>
      </c>
      <c r="C665" s="3">
        <v>33.659999999999997</v>
      </c>
      <c r="D665">
        <v>0</v>
      </c>
    </row>
    <row r="666" spans="1:4" x14ac:dyDescent="0.2">
      <c r="A666">
        <v>64</v>
      </c>
      <c r="B666" s="1">
        <v>2703.7914100000003</v>
      </c>
      <c r="C666" s="3">
        <v>22.99</v>
      </c>
      <c r="D666">
        <v>0</v>
      </c>
    </row>
    <row r="667" spans="1:4" x14ac:dyDescent="0.2">
      <c r="A667">
        <v>43</v>
      </c>
      <c r="B667" s="1">
        <v>4256.0430399999996</v>
      </c>
      <c r="C667" s="3">
        <v>38.06</v>
      </c>
      <c r="D667">
        <v>2</v>
      </c>
    </row>
    <row r="668" spans="1:4" x14ac:dyDescent="0.2">
      <c r="A668">
        <v>49</v>
      </c>
      <c r="B668" s="1">
        <v>870.34559999999999</v>
      </c>
      <c r="C668" s="3">
        <v>28.7</v>
      </c>
      <c r="D668">
        <v>1</v>
      </c>
    </row>
    <row r="669" spans="1:4" x14ac:dyDescent="0.2">
      <c r="A669">
        <v>40</v>
      </c>
      <c r="B669" s="1">
        <v>4000.3332249999999</v>
      </c>
      <c r="C669" s="3">
        <v>32.774999999999999</v>
      </c>
      <c r="D669">
        <v>2</v>
      </c>
    </row>
    <row r="670" spans="1:4" x14ac:dyDescent="0.2">
      <c r="A670">
        <v>62</v>
      </c>
      <c r="B670" s="1">
        <v>4571.0207849999997</v>
      </c>
      <c r="C670" s="3">
        <v>32.015000000000001</v>
      </c>
      <c r="D670">
        <v>0</v>
      </c>
    </row>
    <row r="671" spans="1:4" x14ac:dyDescent="0.2">
      <c r="A671">
        <v>40</v>
      </c>
      <c r="B671" s="1">
        <v>650.02359000000001</v>
      </c>
      <c r="C671" s="3">
        <v>29.81</v>
      </c>
      <c r="D671">
        <v>1</v>
      </c>
    </row>
    <row r="672" spans="1:4" x14ac:dyDescent="0.2">
      <c r="A672">
        <v>30</v>
      </c>
      <c r="B672" s="1">
        <v>483.75823000000003</v>
      </c>
      <c r="C672" s="3">
        <v>31.57</v>
      </c>
      <c r="D672">
        <v>3</v>
      </c>
    </row>
    <row r="673" spans="1:4" x14ac:dyDescent="0.2">
      <c r="A673">
        <v>29</v>
      </c>
      <c r="B673" s="1">
        <v>394.35954000000004</v>
      </c>
      <c r="C673" s="3">
        <v>31.16</v>
      </c>
      <c r="D673">
        <v>0</v>
      </c>
    </row>
    <row r="674" spans="1:4" x14ac:dyDescent="0.2">
      <c r="A674">
        <v>36</v>
      </c>
      <c r="B674" s="1">
        <v>439.97309999999999</v>
      </c>
      <c r="C674" s="3">
        <v>29.7</v>
      </c>
      <c r="D674">
        <v>0</v>
      </c>
    </row>
    <row r="675" spans="1:4" x14ac:dyDescent="0.2">
      <c r="A675">
        <v>41</v>
      </c>
      <c r="B675" s="1">
        <v>618.53208000000006</v>
      </c>
      <c r="C675" s="3">
        <v>31.02</v>
      </c>
      <c r="D675">
        <v>0</v>
      </c>
    </row>
    <row r="676" spans="1:4" x14ac:dyDescent="0.2">
      <c r="A676">
        <v>44</v>
      </c>
      <c r="B676" s="1">
        <v>4620.0985099999998</v>
      </c>
      <c r="C676" s="3">
        <v>43.89</v>
      </c>
      <c r="D676">
        <v>2</v>
      </c>
    </row>
    <row r="677" spans="1:4" x14ac:dyDescent="0.2">
      <c r="A677">
        <v>45</v>
      </c>
      <c r="B677" s="1">
        <v>722.27862500000003</v>
      </c>
      <c r="C677" s="3">
        <v>21.375</v>
      </c>
      <c r="D677">
        <v>0</v>
      </c>
    </row>
    <row r="678" spans="1:4" x14ac:dyDescent="0.2">
      <c r="A678">
        <v>55</v>
      </c>
      <c r="B678" s="1">
        <v>1248.5800899999999</v>
      </c>
      <c r="C678" s="3">
        <v>40.81</v>
      </c>
      <c r="D678">
        <v>3</v>
      </c>
    </row>
    <row r="679" spans="1:4" x14ac:dyDescent="0.2">
      <c r="A679">
        <v>60</v>
      </c>
      <c r="B679" s="1">
        <v>4613.0526499999996</v>
      </c>
      <c r="C679" s="3">
        <v>31.35</v>
      </c>
      <c r="D679">
        <v>3</v>
      </c>
    </row>
    <row r="680" spans="1:4" x14ac:dyDescent="0.2">
      <c r="A680">
        <v>56</v>
      </c>
      <c r="B680" s="1">
        <v>1236.3547000000001</v>
      </c>
      <c r="C680" s="3">
        <v>36.1</v>
      </c>
      <c r="D680">
        <v>3</v>
      </c>
    </row>
    <row r="681" spans="1:4" x14ac:dyDescent="0.2">
      <c r="A681">
        <v>49</v>
      </c>
      <c r="B681" s="1">
        <v>1015.67832</v>
      </c>
      <c r="C681" s="3">
        <v>23.18</v>
      </c>
      <c r="D681">
        <v>2</v>
      </c>
    </row>
    <row r="682" spans="1:4" x14ac:dyDescent="0.2">
      <c r="A682">
        <v>21</v>
      </c>
      <c r="B682" s="1">
        <v>258.52689999999996</v>
      </c>
      <c r="C682" s="3">
        <v>17.399999999999999</v>
      </c>
      <c r="D682">
        <v>1</v>
      </c>
    </row>
    <row r="683" spans="1:4" x14ac:dyDescent="0.2">
      <c r="A683">
        <v>19</v>
      </c>
      <c r="B683" s="1">
        <v>124.226</v>
      </c>
      <c r="C683" s="3">
        <v>20.3</v>
      </c>
      <c r="D683">
        <v>0</v>
      </c>
    </row>
    <row r="684" spans="1:4" x14ac:dyDescent="0.2">
      <c r="A684">
        <v>39</v>
      </c>
      <c r="B684" s="1">
        <v>4010.3890000000001</v>
      </c>
      <c r="C684" s="3">
        <v>35.299999999999997</v>
      </c>
      <c r="D684">
        <v>2</v>
      </c>
    </row>
    <row r="685" spans="1:4" x14ac:dyDescent="0.2">
      <c r="A685">
        <v>53</v>
      </c>
      <c r="B685" s="1">
        <v>986.34717999999998</v>
      </c>
      <c r="C685" s="3">
        <v>24.32</v>
      </c>
      <c r="D685">
        <v>0</v>
      </c>
    </row>
    <row r="686" spans="1:4" x14ac:dyDescent="0.2">
      <c r="A686">
        <v>33</v>
      </c>
      <c r="B686" s="1">
        <v>476.60219999999998</v>
      </c>
      <c r="C686" s="3">
        <v>18.5</v>
      </c>
      <c r="D686">
        <v>1</v>
      </c>
    </row>
    <row r="687" spans="1:4" x14ac:dyDescent="0.2">
      <c r="A687">
        <v>53</v>
      </c>
      <c r="B687" s="1">
        <v>1124.43769</v>
      </c>
      <c r="C687" s="3">
        <v>26.41</v>
      </c>
      <c r="D687">
        <v>2</v>
      </c>
    </row>
    <row r="688" spans="1:4" x14ac:dyDescent="0.2">
      <c r="A688">
        <v>42</v>
      </c>
      <c r="B688" s="1">
        <v>772.96457499999997</v>
      </c>
      <c r="C688" s="3">
        <v>26.125</v>
      </c>
      <c r="D688">
        <v>2</v>
      </c>
    </row>
    <row r="689" spans="1:4" x14ac:dyDescent="0.2">
      <c r="A689">
        <v>40</v>
      </c>
      <c r="B689" s="1">
        <v>543.87491</v>
      </c>
      <c r="C689" s="3">
        <v>41.69</v>
      </c>
      <c r="D689">
        <v>0</v>
      </c>
    </row>
    <row r="690" spans="1:4" x14ac:dyDescent="0.2">
      <c r="A690">
        <v>47</v>
      </c>
      <c r="B690" s="1">
        <v>2623.6579969999998</v>
      </c>
      <c r="C690" s="3">
        <v>24.1</v>
      </c>
      <c r="D690">
        <v>1</v>
      </c>
    </row>
    <row r="691" spans="1:4" x14ac:dyDescent="0.2">
      <c r="A691">
        <v>27</v>
      </c>
      <c r="B691" s="1">
        <v>3480.6467700000003</v>
      </c>
      <c r="C691" s="3">
        <v>31.13</v>
      </c>
      <c r="D691">
        <v>1</v>
      </c>
    </row>
    <row r="692" spans="1:4" x14ac:dyDescent="0.2">
      <c r="A692">
        <v>21</v>
      </c>
      <c r="B692" s="1">
        <v>210.41134000000002</v>
      </c>
      <c r="C692" s="3">
        <v>27.36</v>
      </c>
      <c r="D692">
        <v>0</v>
      </c>
    </row>
    <row r="693" spans="1:4" x14ac:dyDescent="0.2">
      <c r="A693">
        <v>47</v>
      </c>
      <c r="B693" s="1">
        <v>806.81850000000009</v>
      </c>
      <c r="C693" s="3">
        <v>36.200000000000003</v>
      </c>
      <c r="D693">
        <v>1</v>
      </c>
    </row>
    <row r="694" spans="1:4" x14ac:dyDescent="0.2">
      <c r="A694">
        <v>20</v>
      </c>
      <c r="B694" s="1">
        <v>236.222905</v>
      </c>
      <c r="C694" s="3">
        <v>32.395000000000003</v>
      </c>
      <c r="D694">
        <v>1</v>
      </c>
    </row>
    <row r="695" spans="1:4" x14ac:dyDescent="0.2">
      <c r="A695">
        <v>24</v>
      </c>
      <c r="B695" s="1">
        <v>235.29684499999999</v>
      </c>
      <c r="C695" s="3">
        <v>23.655000000000001</v>
      </c>
      <c r="D695">
        <v>0</v>
      </c>
    </row>
    <row r="696" spans="1:4" x14ac:dyDescent="0.2">
      <c r="A696">
        <v>27</v>
      </c>
      <c r="B696" s="1">
        <v>357.79989999999998</v>
      </c>
      <c r="C696" s="3">
        <v>34.799999999999997</v>
      </c>
      <c r="D696">
        <v>1</v>
      </c>
    </row>
    <row r="697" spans="1:4" x14ac:dyDescent="0.2">
      <c r="A697">
        <v>26</v>
      </c>
      <c r="B697" s="1">
        <v>320.12451500000003</v>
      </c>
      <c r="C697" s="3">
        <v>40.185000000000002</v>
      </c>
      <c r="D697">
        <v>0</v>
      </c>
    </row>
    <row r="698" spans="1:4" x14ac:dyDescent="0.2">
      <c r="A698">
        <v>53</v>
      </c>
      <c r="B698" s="1">
        <v>2918.648236</v>
      </c>
      <c r="C698" s="3">
        <v>32.299999999999997</v>
      </c>
      <c r="D698">
        <v>2</v>
      </c>
    </row>
    <row r="699" spans="1:4" x14ac:dyDescent="0.2">
      <c r="A699">
        <v>41</v>
      </c>
      <c r="B699" s="1">
        <v>4027.3645499999998</v>
      </c>
      <c r="C699" s="3">
        <v>35.75</v>
      </c>
      <c r="D699">
        <v>1</v>
      </c>
    </row>
    <row r="700" spans="1:4" x14ac:dyDescent="0.2">
      <c r="A700">
        <v>56</v>
      </c>
      <c r="B700" s="1">
        <v>1097.624575</v>
      </c>
      <c r="C700" s="3">
        <v>33.725000000000001</v>
      </c>
      <c r="D700">
        <v>0</v>
      </c>
    </row>
    <row r="701" spans="1:4" x14ac:dyDescent="0.2">
      <c r="A701">
        <v>23</v>
      </c>
      <c r="B701" s="1">
        <v>350.06122999999997</v>
      </c>
      <c r="C701" s="3">
        <v>39.270000000000003</v>
      </c>
      <c r="D701">
        <v>2</v>
      </c>
    </row>
    <row r="702" spans="1:4" x14ac:dyDescent="0.2">
      <c r="A702">
        <v>21</v>
      </c>
      <c r="B702" s="1">
        <v>202.05522999999999</v>
      </c>
      <c r="C702" s="3">
        <v>34.869999999999997</v>
      </c>
      <c r="D702">
        <v>0</v>
      </c>
    </row>
    <row r="703" spans="1:4" x14ac:dyDescent="0.2">
      <c r="A703">
        <v>50</v>
      </c>
      <c r="B703" s="1">
        <v>954.16955500000006</v>
      </c>
      <c r="C703" s="3">
        <v>44.744999999999997</v>
      </c>
      <c r="D703">
        <v>0</v>
      </c>
    </row>
    <row r="704" spans="1:4" x14ac:dyDescent="0.2">
      <c r="A704">
        <v>53</v>
      </c>
      <c r="B704" s="1">
        <v>950.43102999999996</v>
      </c>
      <c r="C704" s="3">
        <v>41.47</v>
      </c>
      <c r="D704">
        <v>0</v>
      </c>
    </row>
    <row r="705" spans="1:4" x14ac:dyDescent="0.2">
      <c r="A705">
        <v>34</v>
      </c>
      <c r="B705" s="1">
        <v>538.53379000000007</v>
      </c>
      <c r="C705" s="3">
        <v>26.41</v>
      </c>
      <c r="D705">
        <v>1</v>
      </c>
    </row>
    <row r="706" spans="1:4" x14ac:dyDescent="0.2">
      <c r="A706">
        <v>47</v>
      </c>
      <c r="B706" s="1">
        <v>893.09345499999995</v>
      </c>
      <c r="C706" s="3">
        <v>29.545000000000002</v>
      </c>
      <c r="D706">
        <v>1</v>
      </c>
    </row>
    <row r="707" spans="1:4" x14ac:dyDescent="0.2">
      <c r="A707">
        <v>33</v>
      </c>
      <c r="B707" s="1">
        <v>537.50379999999996</v>
      </c>
      <c r="C707" s="3">
        <v>32.9</v>
      </c>
      <c r="D707">
        <v>2</v>
      </c>
    </row>
    <row r="708" spans="1:4" x14ac:dyDescent="0.2">
      <c r="A708">
        <v>51</v>
      </c>
      <c r="B708" s="1">
        <v>4440.0406400000002</v>
      </c>
      <c r="C708" s="3">
        <v>38.06</v>
      </c>
      <c r="D708">
        <v>0</v>
      </c>
    </row>
    <row r="709" spans="1:4" x14ac:dyDescent="0.2">
      <c r="A709">
        <v>49</v>
      </c>
      <c r="B709" s="1">
        <v>1026.4442100000001</v>
      </c>
      <c r="C709" s="3">
        <v>28.69</v>
      </c>
      <c r="D709">
        <v>3</v>
      </c>
    </row>
    <row r="710" spans="1:4" x14ac:dyDescent="0.2">
      <c r="A710">
        <v>31</v>
      </c>
      <c r="B710" s="1">
        <v>611.32310500000006</v>
      </c>
      <c r="C710" s="3">
        <v>30.495000000000001</v>
      </c>
      <c r="D710">
        <v>3</v>
      </c>
    </row>
    <row r="711" spans="1:4" x14ac:dyDescent="0.2">
      <c r="A711">
        <v>36</v>
      </c>
      <c r="B711" s="1">
        <v>546.90066000000002</v>
      </c>
      <c r="C711" s="3">
        <v>27.74</v>
      </c>
      <c r="D711">
        <v>0</v>
      </c>
    </row>
    <row r="712" spans="1:4" x14ac:dyDescent="0.2">
      <c r="A712">
        <v>18</v>
      </c>
      <c r="B712" s="1">
        <v>172.75399999999999</v>
      </c>
      <c r="C712" s="3">
        <v>35.200000000000003</v>
      </c>
      <c r="D712">
        <v>1</v>
      </c>
    </row>
    <row r="713" spans="1:4" x14ac:dyDescent="0.2">
      <c r="A713">
        <v>50</v>
      </c>
      <c r="B713" s="1">
        <v>1010.7220600000001</v>
      </c>
      <c r="C713" s="3">
        <v>23.54</v>
      </c>
      <c r="D713">
        <v>2</v>
      </c>
    </row>
    <row r="714" spans="1:4" x14ac:dyDescent="0.2">
      <c r="A714">
        <v>43</v>
      </c>
      <c r="B714" s="1">
        <v>831.08391499999993</v>
      </c>
      <c r="C714" s="3">
        <v>30.684999999999999</v>
      </c>
      <c r="D714">
        <v>2</v>
      </c>
    </row>
    <row r="715" spans="1:4" x14ac:dyDescent="0.2">
      <c r="A715">
        <v>20</v>
      </c>
      <c r="B715" s="1">
        <v>198.44532999999998</v>
      </c>
      <c r="C715" s="3">
        <v>40.47</v>
      </c>
      <c r="D715">
        <v>0</v>
      </c>
    </row>
    <row r="716" spans="1:4" x14ac:dyDescent="0.2">
      <c r="A716">
        <v>24</v>
      </c>
      <c r="B716" s="1">
        <v>245.75020000000001</v>
      </c>
      <c r="C716" s="3">
        <v>22.6</v>
      </c>
      <c r="D716">
        <v>0</v>
      </c>
    </row>
    <row r="717" spans="1:4" x14ac:dyDescent="0.2">
      <c r="A717">
        <v>60</v>
      </c>
      <c r="B717" s="1">
        <v>1214.6970999999999</v>
      </c>
      <c r="C717" s="3">
        <v>28.9</v>
      </c>
      <c r="D717">
        <v>0</v>
      </c>
    </row>
    <row r="718" spans="1:4" x14ac:dyDescent="0.2">
      <c r="A718">
        <v>49</v>
      </c>
      <c r="B718" s="1">
        <v>956.69909000000007</v>
      </c>
      <c r="C718" s="3">
        <v>22.61</v>
      </c>
      <c r="D718">
        <v>1</v>
      </c>
    </row>
    <row r="719" spans="1:4" x14ac:dyDescent="0.2">
      <c r="A719">
        <v>60</v>
      </c>
      <c r="B719" s="1">
        <v>1311.2604799999999</v>
      </c>
      <c r="C719" s="3">
        <v>24.32</v>
      </c>
      <c r="D719">
        <v>1</v>
      </c>
    </row>
    <row r="720" spans="1:4" x14ac:dyDescent="0.2">
      <c r="A720">
        <v>51</v>
      </c>
      <c r="B720" s="1">
        <v>1084.8134299999999</v>
      </c>
      <c r="C720" s="3">
        <v>36.67</v>
      </c>
      <c r="D720">
        <v>2</v>
      </c>
    </row>
    <row r="721" spans="1:4" x14ac:dyDescent="0.2">
      <c r="A721">
        <v>58</v>
      </c>
      <c r="B721" s="1">
        <v>1223.1613600000001</v>
      </c>
      <c r="C721" s="3">
        <v>33.44</v>
      </c>
      <c r="D721">
        <v>0</v>
      </c>
    </row>
    <row r="722" spans="1:4" x14ac:dyDescent="0.2">
      <c r="A722">
        <v>51</v>
      </c>
      <c r="B722" s="1">
        <v>987.56803999999988</v>
      </c>
      <c r="C722" s="3">
        <v>40.659999999999997</v>
      </c>
      <c r="D722">
        <v>0</v>
      </c>
    </row>
    <row r="723" spans="1:4" x14ac:dyDescent="0.2">
      <c r="A723">
        <v>53</v>
      </c>
      <c r="B723" s="1">
        <v>1126.4540999999999</v>
      </c>
      <c r="C723" s="3">
        <v>36.6</v>
      </c>
      <c r="D723">
        <v>3</v>
      </c>
    </row>
    <row r="724" spans="1:4" x14ac:dyDescent="0.2">
      <c r="A724">
        <v>62</v>
      </c>
      <c r="B724" s="1">
        <v>1297.9358</v>
      </c>
      <c r="C724" s="3">
        <v>37.4</v>
      </c>
      <c r="D724">
        <v>0</v>
      </c>
    </row>
    <row r="725" spans="1:4" x14ac:dyDescent="0.2">
      <c r="A725">
        <v>19</v>
      </c>
      <c r="B725" s="1">
        <v>126.3249</v>
      </c>
      <c r="C725" s="3">
        <v>35.4</v>
      </c>
      <c r="D725">
        <v>0</v>
      </c>
    </row>
    <row r="726" spans="1:4" x14ac:dyDescent="0.2">
      <c r="A726">
        <v>50</v>
      </c>
      <c r="B726" s="1">
        <v>1010.6134249999999</v>
      </c>
      <c r="C726" s="3">
        <v>27.074999999999999</v>
      </c>
      <c r="D726">
        <v>1</v>
      </c>
    </row>
    <row r="727" spans="1:4" x14ac:dyDescent="0.2">
      <c r="A727">
        <v>30</v>
      </c>
      <c r="B727" s="1">
        <v>4093.2429499999998</v>
      </c>
      <c r="C727" s="3">
        <v>39.049999999999997</v>
      </c>
      <c r="D727">
        <v>3</v>
      </c>
    </row>
    <row r="728" spans="1:4" x14ac:dyDescent="0.2">
      <c r="A728">
        <v>41</v>
      </c>
      <c r="B728" s="1">
        <v>666.46859500000005</v>
      </c>
      <c r="C728" s="3">
        <v>28.405000000000001</v>
      </c>
      <c r="D728">
        <v>1</v>
      </c>
    </row>
    <row r="729" spans="1:4" x14ac:dyDescent="0.2">
      <c r="A729">
        <v>29</v>
      </c>
      <c r="B729" s="1">
        <v>1665.771745</v>
      </c>
      <c r="C729" s="3">
        <v>21.754999999999999</v>
      </c>
      <c r="D729">
        <v>1</v>
      </c>
    </row>
    <row r="730" spans="1:4" x14ac:dyDescent="0.2">
      <c r="A730">
        <v>18</v>
      </c>
      <c r="B730" s="1">
        <v>221.76012</v>
      </c>
      <c r="C730" s="3">
        <v>40.28</v>
      </c>
      <c r="D730">
        <v>0</v>
      </c>
    </row>
    <row r="731" spans="1:4" x14ac:dyDescent="0.2">
      <c r="A731">
        <v>41</v>
      </c>
      <c r="B731" s="1">
        <v>678.13541999999995</v>
      </c>
      <c r="C731" s="3">
        <v>36.08</v>
      </c>
      <c r="D731">
        <v>1</v>
      </c>
    </row>
    <row r="732" spans="1:4" x14ac:dyDescent="0.2">
      <c r="A732">
        <v>35</v>
      </c>
      <c r="B732" s="1">
        <v>1936.1998800000001</v>
      </c>
      <c r="C732" s="3">
        <v>24.42</v>
      </c>
      <c r="D732">
        <v>3</v>
      </c>
    </row>
    <row r="733" spans="1:4" x14ac:dyDescent="0.2">
      <c r="A733">
        <v>53</v>
      </c>
      <c r="B733" s="1">
        <v>1006.5413000000001</v>
      </c>
      <c r="C733" s="3">
        <v>21.4</v>
      </c>
      <c r="D733">
        <v>1</v>
      </c>
    </row>
    <row r="734" spans="1:4" x14ac:dyDescent="0.2">
      <c r="A734">
        <v>24</v>
      </c>
      <c r="B734" s="1">
        <v>423.49269999999996</v>
      </c>
      <c r="C734" s="3">
        <v>30.1</v>
      </c>
      <c r="D734">
        <v>3</v>
      </c>
    </row>
    <row r="735" spans="1:4" x14ac:dyDescent="0.2">
      <c r="A735">
        <v>48</v>
      </c>
      <c r="B735" s="1">
        <v>944.72503500000005</v>
      </c>
      <c r="C735" s="3">
        <v>27.265000000000001</v>
      </c>
      <c r="D735">
        <v>1</v>
      </c>
    </row>
    <row r="736" spans="1:4" x14ac:dyDescent="0.2">
      <c r="A736">
        <v>59</v>
      </c>
      <c r="B736" s="1">
        <v>1400.7221999999999</v>
      </c>
      <c r="C736" s="3">
        <v>32.1</v>
      </c>
      <c r="D736">
        <v>3</v>
      </c>
    </row>
    <row r="737" spans="1:4" x14ac:dyDescent="0.2">
      <c r="A737">
        <v>49</v>
      </c>
      <c r="B737" s="1">
        <v>958.38932999999997</v>
      </c>
      <c r="C737" s="3">
        <v>34.770000000000003</v>
      </c>
      <c r="D737">
        <v>1</v>
      </c>
    </row>
    <row r="738" spans="1:4" x14ac:dyDescent="0.2">
      <c r="A738">
        <v>37</v>
      </c>
      <c r="B738" s="1">
        <v>4041.9019099999996</v>
      </c>
      <c r="C738" s="3">
        <v>38.39</v>
      </c>
      <c r="D738">
        <v>0</v>
      </c>
    </row>
    <row r="739" spans="1:4" x14ac:dyDescent="0.2">
      <c r="A739">
        <v>26</v>
      </c>
      <c r="B739" s="1">
        <v>348.43310000000002</v>
      </c>
      <c r="C739" s="3">
        <v>23.7</v>
      </c>
      <c r="D739">
        <v>2</v>
      </c>
    </row>
    <row r="740" spans="1:4" x14ac:dyDescent="0.2">
      <c r="A740">
        <v>23</v>
      </c>
      <c r="B740" s="1">
        <v>3618.9101700000001</v>
      </c>
      <c r="C740" s="3">
        <v>31.73</v>
      </c>
      <c r="D740">
        <v>3</v>
      </c>
    </row>
    <row r="741" spans="1:4" x14ac:dyDescent="0.2">
      <c r="A741">
        <v>29</v>
      </c>
      <c r="B741" s="1">
        <v>4458.5455869999996</v>
      </c>
      <c r="C741" s="3">
        <v>35.5</v>
      </c>
      <c r="D741">
        <v>2</v>
      </c>
    </row>
    <row r="742" spans="1:4" x14ac:dyDescent="0.2">
      <c r="A742">
        <v>45</v>
      </c>
      <c r="B742" s="1">
        <v>860.44836499999997</v>
      </c>
      <c r="C742" s="3">
        <v>24.035</v>
      </c>
      <c r="D742">
        <v>2</v>
      </c>
    </row>
    <row r="743" spans="1:4" x14ac:dyDescent="0.2">
      <c r="A743">
        <v>27</v>
      </c>
      <c r="B743" s="1">
        <v>1824.6495500000001</v>
      </c>
      <c r="C743" s="3">
        <v>29.15</v>
      </c>
      <c r="D743">
        <v>0</v>
      </c>
    </row>
    <row r="744" spans="1:4" x14ac:dyDescent="0.2">
      <c r="A744">
        <v>53</v>
      </c>
      <c r="B744" s="1">
        <v>4325.4417950000006</v>
      </c>
      <c r="C744" s="3">
        <v>34.104999999999997</v>
      </c>
      <c r="D744">
        <v>0</v>
      </c>
    </row>
    <row r="745" spans="1:4" x14ac:dyDescent="0.2">
      <c r="A745">
        <v>31</v>
      </c>
      <c r="B745" s="1">
        <v>375.78447999999997</v>
      </c>
      <c r="C745" s="3">
        <v>26.62</v>
      </c>
      <c r="D745">
        <v>0</v>
      </c>
    </row>
    <row r="746" spans="1:4" x14ac:dyDescent="0.2">
      <c r="A746">
        <v>50</v>
      </c>
      <c r="B746" s="1">
        <v>882.72099000000003</v>
      </c>
      <c r="C746" s="3">
        <v>26.41</v>
      </c>
      <c r="D746">
        <v>0</v>
      </c>
    </row>
    <row r="747" spans="1:4" x14ac:dyDescent="0.2">
      <c r="A747">
        <v>50</v>
      </c>
      <c r="B747" s="1">
        <v>991.0359850000001</v>
      </c>
      <c r="C747" s="3">
        <v>30.114999999999998</v>
      </c>
      <c r="D747">
        <v>1</v>
      </c>
    </row>
    <row r="748" spans="1:4" x14ac:dyDescent="0.2">
      <c r="A748">
        <v>34</v>
      </c>
      <c r="B748" s="1">
        <v>1173.7848840000001</v>
      </c>
      <c r="C748" s="3">
        <v>27</v>
      </c>
      <c r="D748">
        <v>2</v>
      </c>
    </row>
    <row r="749" spans="1:4" x14ac:dyDescent="0.2">
      <c r="A749">
        <v>19</v>
      </c>
      <c r="B749" s="1">
        <v>162.72824499999999</v>
      </c>
      <c r="C749" s="3">
        <v>21.754999999999999</v>
      </c>
      <c r="D749">
        <v>0</v>
      </c>
    </row>
    <row r="750" spans="1:4" x14ac:dyDescent="0.2">
      <c r="A750">
        <v>47</v>
      </c>
      <c r="B750" s="1">
        <v>855.69069999999988</v>
      </c>
      <c r="C750" s="3">
        <v>36</v>
      </c>
      <c r="D750">
        <v>1</v>
      </c>
    </row>
    <row r="751" spans="1:4" x14ac:dyDescent="0.2">
      <c r="A751">
        <v>28</v>
      </c>
      <c r="B751" s="1">
        <v>306.25082499999996</v>
      </c>
      <c r="C751" s="3">
        <v>30.875</v>
      </c>
      <c r="D751">
        <v>0</v>
      </c>
    </row>
    <row r="752" spans="1:4" x14ac:dyDescent="0.2">
      <c r="A752">
        <v>37</v>
      </c>
      <c r="B752" s="1">
        <v>1953.9242999999999</v>
      </c>
      <c r="C752" s="3">
        <v>26.4</v>
      </c>
      <c r="D752">
        <v>0</v>
      </c>
    </row>
    <row r="753" spans="1:4" x14ac:dyDescent="0.2">
      <c r="A753">
        <v>21</v>
      </c>
      <c r="B753" s="1">
        <v>190.63582500000001</v>
      </c>
      <c r="C753" s="3">
        <v>28.975000000000001</v>
      </c>
      <c r="D753">
        <v>0</v>
      </c>
    </row>
    <row r="754" spans="1:4" x14ac:dyDescent="0.2">
      <c r="A754">
        <v>64</v>
      </c>
      <c r="B754" s="1">
        <v>1421.0535949999999</v>
      </c>
      <c r="C754" s="3">
        <v>37.905000000000001</v>
      </c>
      <c r="D754">
        <v>0</v>
      </c>
    </row>
    <row r="755" spans="1:4" x14ac:dyDescent="0.2">
      <c r="A755">
        <v>58</v>
      </c>
      <c r="B755" s="1">
        <v>1183.37823</v>
      </c>
      <c r="C755" s="3">
        <v>22.77</v>
      </c>
      <c r="D755">
        <v>0</v>
      </c>
    </row>
    <row r="756" spans="1:4" x14ac:dyDescent="0.2">
      <c r="A756">
        <v>24</v>
      </c>
      <c r="B756" s="1">
        <v>1712.8426080000002</v>
      </c>
      <c r="C756" s="3">
        <v>33.630000000000003</v>
      </c>
      <c r="D756">
        <v>4</v>
      </c>
    </row>
    <row r="757" spans="1:4" x14ac:dyDescent="0.2">
      <c r="A757">
        <v>31</v>
      </c>
      <c r="B757" s="1">
        <v>503.12695500000001</v>
      </c>
      <c r="C757" s="3">
        <v>27.645</v>
      </c>
      <c r="D757">
        <v>2</v>
      </c>
    </row>
    <row r="758" spans="1:4" x14ac:dyDescent="0.2">
      <c r="A758">
        <v>39</v>
      </c>
      <c r="B758" s="1">
        <v>798.58150000000001</v>
      </c>
      <c r="C758" s="3">
        <v>22.8</v>
      </c>
      <c r="D758">
        <v>3</v>
      </c>
    </row>
    <row r="759" spans="1:4" x14ac:dyDescent="0.2">
      <c r="A759">
        <v>47</v>
      </c>
      <c r="B759" s="1">
        <v>2306.54207</v>
      </c>
      <c r="C759" s="3">
        <v>27.83</v>
      </c>
      <c r="D759">
        <v>0</v>
      </c>
    </row>
    <row r="760" spans="1:4" x14ac:dyDescent="0.2">
      <c r="A760">
        <v>30</v>
      </c>
      <c r="B760" s="1">
        <v>542.87277000000006</v>
      </c>
      <c r="C760" s="3">
        <v>37.43</v>
      </c>
      <c r="D760">
        <v>3</v>
      </c>
    </row>
    <row r="761" spans="1:4" x14ac:dyDescent="0.2">
      <c r="A761">
        <v>18</v>
      </c>
      <c r="B761" s="1">
        <v>3630.7798300000004</v>
      </c>
      <c r="C761" s="3">
        <v>38.17</v>
      </c>
      <c r="D761">
        <v>0</v>
      </c>
    </row>
    <row r="762" spans="1:4" x14ac:dyDescent="0.2">
      <c r="A762">
        <v>22</v>
      </c>
      <c r="B762" s="1">
        <v>392.57582000000002</v>
      </c>
      <c r="C762" s="3">
        <v>34.58</v>
      </c>
      <c r="D762">
        <v>2</v>
      </c>
    </row>
    <row r="763" spans="1:4" x14ac:dyDescent="0.2">
      <c r="A763">
        <v>23</v>
      </c>
      <c r="B763" s="1">
        <v>241.69549999999998</v>
      </c>
      <c r="C763" s="3">
        <v>35.200000000000003</v>
      </c>
      <c r="D763">
        <v>1</v>
      </c>
    </row>
    <row r="764" spans="1:4" x14ac:dyDescent="0.2">
      <c r="A764">
        <v>33</v>
      </c>
      <c r="B764" s="1">
        <v>1904.0876000000001</v>
      </c>
      <c r="C764" s="3">
        <v>27.1</v>
      </c>
      <c r="D764">
        <v>1</v>
      </c>
    </row>
    <row r="765" spans="1:4" x14ac:dyDescent="0.2">
      <c r="A765">
        <v>27</v>
      </c>
      <c r="B765" s="1">
        <v>307.08087</v>
      </c>
      <c r="C765" s="3">
        <v>26.03</v>
      </c>
      <c r="D765">
        <v>0</v>
      </c>
    </row>
    <row r="766" spans="1:4" x14ac:dyDescent="0.2">
      <c r="A766">
        <v>45</v>
      </c>
      <c r="B766" s="1">
        <v>909.50682500000005</v>
      </c>
      <c r="C766" s="3">
        <v>25.175000000000001</v>
      </c>
      <c r="D766">
        <v>2</v>
      </c>
    </row>
    <row r="767" spans="1:4" x14ac:dyDescent="0.2">
      <c r="A767">
        <v>57</v>
      </c>
      <c r="B767" s="1">
        <v>1184.262375</v>
      </c>
      <c r="C767" s="3">
        <v>31.824999999999999</v>
      </c>
      <c r="D767">
        <v>0</v>
      </c>
    </row>
    <row r="768" spans="1:4" x14ac:dyDescent="0.2">
      <c r="A768">
        <v>47</v>
      </c>
      <c r="B768" s="1">
        <v>806.27639999999997</v>
      </c>
      <c r="C768" s="3">
        <v>32.299999999999997</v>
      </c>
      <c r="D768">
        <v>1</v>
      </c>
    </row>
    <row r="769" spans="1:4" x14ac:dyDescent="0.2">
      <c r="A769">
        <v>42</v>
      </c>
      <c r="B769" s="1">
        <v>705.06420000000003</v>
      </c>
      <c r="C769" s="3">
        <v>29</v>
      </c>
      <c r="D769">
        <v>1</v>
      </c>
    </row>
    <row r="770" spans="1:4" x14ac:dyDescent="0.2">
      <c r="A770">
        <v>64</v>
      </c>
      <c r="B770" s="1">
        <v>1431.9031</v>
      </c>
      <c r="C770" s="3">
        <v>39.700000000000003</v>
      </c>
      <c r="D770">
        <v>0</v>
      </c>
    </row>
    <row r="771" spans="1:4" x14ac:dyDescent="0.2">
      <c r="A771">
        <v>38</v>
      </c>
      <c r="B771" s="1">
        <v>693.32422500000007</v>
      </c>
      <c r="C771" s="3">
        <v>19.475000000000001</v>
      </c>
      <c r="D771">
        <v>2</v>
      </c>
    </row>
    <row r="772" spans="1:4" x14ac:dyDescent="0.2">
      <c r="A772">
        <v>61</v>
      </c>
      <c r="B772" s="1">
        <v>2794.1287579999998</v>
      </c>
      <c r="C772" s="3">
        <v>36.1</v>
      </c>
      <c r="D772">
        <v>3</v>
      </c>
    </row>
    <row r="773" spans="1:4" x14ac:dyDescent="0.2">
      <c r="A773">
        <v>53</v>
      </c>
      <c r="B773" s="1">
        <v>1115.078</v>
      </c>
      <c r="C773" s="3">
        <v>26.7</v>
      </c>
      <c r="D773">
        <v>2</v>
      </c>
    </row>
    <row r="774" spans="1:4" x14ac:dyDescent="0.2">
      <c r="A774">
        <v>44</v>
      </c>
      <c r="B774" s="1">
        <v>1279.7209619999999</v>
      </c>
      <c r="C774" s="3">
        <v>36.479999999999997</v>
      </c>
      <c r="D774">
        <v>0</v>
      </c>
    </row>
    <row r="775" spans="1:4" x14ac:dyDescent="0.2">
      <c r="A775">
        <v>19</v>
      </c>
      <c r="B775" s="1">
        <v>1774.8506199999999</v>
      </c>
      <c r="C775" s="3">
        <v>28.88</v>
      </c>
      <c r="D775">
        <v>0</v>
      </c>
    </row>
    <row r="776" spans="1:4" x14ac:dyDescent="0.2">
      <c r="A776">
        <v>41</v>
      </c>
      <c r="B776" s="1">
        <v>726.17409999999995</v>
      </c>
      <c r="C776" s="3">
        <v>34.200000000000003</v>
      </c>
      <c r="D776">
        <v>2</v>
      </c>
    </row>
    <row r="777" spans="1:4" x14ac:dyDescent="0.2">
      <c r="A777">
        <v>51</v>
      </c>
      <c r="B777" s="1">
        <v>1056.04917</v>
      </c>
      <c r="C777" s="3">
        <v>33.33</v>
      </c>
      <c r="D777">
        <v>3</v>
      </c>
    </row>
    <row r="778" spans="1:4" x14ac:dyDescent="0.2">
      <c r="A778">
        <v>40</v>
      </c>
      <c r="B778" s="1">
        <v>698.66970000000003</v>
      </c>
      <c r="C778" s="3">
        <v>32.299999999999997</v>
      </c>
      <c r="D778">
        <v>2</v>
      </c>
    </row>
    <row r="779" spans="1:4" x14ac:dyDescent="0.2">
      <c r="A779">
        <v>45</v>
      </c>
      <c r="B779" s="1">
        <v>744.84039499999994</v>
      </c>
      <c r="C779" s="3">
        <v>39.805</v>
      </c>
      <c r="D779">
        <v>0</v>
      </c>
    </row>
    <row r="780" spans="1:4" x14ac:dyDescent="0.2">
      <c r="A780">
        <v>35</v>
      </c>
      <c r="B780" s="1">
        <v>593.43797999999992</v>
      </c>
      <c r="C780" s="3">
        <v>34.32</v>
      </c>
      <c r="D780">
        <v>3</v>
      </c>
    </row>
    <row r="781" spans="1:4" x14ac:dyDescent="0.2">
      <c r="A781">
        <v>53</v>
      </c>
      <c r="B781" s="1">
        <v>986.98101999999994</v>
      </c>
      <c r="C781" s="3">
        <v>28.88</v>
      </c>
      <c r="D781">
        <v>0</v>
      </c>
    </row>
    <row r="782" spans="1:4" x14ac:dyDescent="0.2">
      <c r="A782">
        <v>30</v>
      </c>
      <c r="B782" s="1">
        <v>1825.9216000000001</v>
      </c>
      <c r="C782" s="3">
        <v>24.4</v>
      </c>
      <c r="D782">
        <v>3</v>
      </c>
    </row>
    <row r="783" spans="1:4" x14ac:dyDescent="0.2">
      <c r="A783">
        <v>18</v>
      </c>
      <c r="B783" s="1">
        <v>114.67965999999998</v>
      </c>
      <c r="C783" s="3">
        <v>41.14</v>
      </c>
      <c r="D783">
        <v>0</v>
      </c>
    </row>
    <row r="784" spans="1:4" x14ac:dyDescent="0.2">
      <c r="A784">
        <v>51</v>
      </c>
      <c r="B784" s="1">
        <v>938.61613</v>
      </c>
      <c r="C784" s="3">
        <v>35.97</v>
      </c>
      <c r="D784">
        <v>1</v>
      </c>
    </row>
    <row r="785" spans="1:4" x14ac:dyDescent="0.2">
      <c r="A785">
        <v>50</v>
      </c>
      <c r="B785" s="1">
        <v>2452.0263999999997</v>
      </c>
      <c r="C785" s="3">
        <v>27.6</v>
      </c>
      <c r="D785">
        <v>1</v>
      </c>
    </row>
    <row r="786" spans="1:4" x14ac:dyDescent="0.2">
      <c r="A786">
        <v>31</v>
      </c>
      <c r="B786" s="1">
        <v>435.05144000000001</v>
      </c>
      <c r="C786" s="3">
        <v>29.26</v>
      </c>
      <c r="D786">
        <v>1</v>
      </c>
    </row>
    <row r="787" spans="1:4" x14ac:dyDescent="0.2">
      <c r="A787">
        <v>35</v>
      </c>
      <c r="B787" s="1">
        <v>641.41779999999994</v>
      </c>
      <c r="C787" s="3">
        <v>27.7</v>
      </c>
      <c r="D787">
        <v>3</v>
      </c>
    </row>
    <row r="788" spans="1:4" x14ac:dyDescent="0.2">
      <c r="A788">
        <v>60</v>
      </c>
      <c r="B788" s="1">
        <v>1274.116745</v>
      </c>
      <c r="C788" s="3">
        <v>36.954999999999998</v>
      </c>
      <c r="D788">
        <v>0</v>
      </c>
    </row>
    <row r="789" spans="1:4" x14ac:dyDescent="0.2">
      <c r="A789">
        <v>21</v>
      </c>
      <c r="B789" s="1">
        <v>191.73184000000001</v>
      </c>
      <c r="C789" s="3">
        <v>36.86</v>
      </c>
      <c r="D789">
        <v>0</v>
      </c>
    </row>
    <row r="790" spans="1:4" x14ac:dyDescent="0.2">
      <c r="A790">
        <v>29</v>
      </c>
      <c r="B790" s="1">
        <v>520.95788500000003</v>
      </c>
      <c r="C790" s="3">
        <v>22.515000000000001</v>
      </c>
      <c r="D790">
        <v>3</v>
      </c>
    </row>
    <row r="791" spans="1:4" x14ac:dyDescent="0.2">
      <c r="A791">
        <v>62</v>
      </c>
      <c r="B791" s="1">
        <v>1345.7960800000001</v>
      </c>
      <c r="C791" s="3">
        <v>29.92</v>
      </c>
      <c r="D791">
        <v>0</v>
      </c>
    </row>
    <row r="792" spans="1:4" x14ac:dyDescent="0.2">
      <c r="A792">
        <v>39</v>
      </c>
      <c r="B792" s="1">
        <v>566.22250000000008</v>
      </c>
      <c r="C792" s="3">
        <v>41.8</v>
      </c>
      <c r="D792">
        <v>0</v>
      </c>
    </row>
    <row r="793" spans="1:4" x14ac:dyDescent="0.2">
      <c r="A793">
        <v>19</v>
      </c>
      <c r="B793" s="1">
        <v>125.24069999999999</v>
      </c>
      <c r="C793" s="3">
        <v>27.6</v>
      </c>
      <c r="D793">
        <v>0</v>
      </c>
    </row>
    <row r="794" spans="1:4" x14ac:dyDescent="0.2">
      <c r="A794">
        <v>22</v>
      </c>
      <c r="B794" s="1">
        <v>273.19122000000004</v>
      </c>
      <c r="C794" s="3">
        <v>23.18</v>
      </c>
      <c r="D794">
        <v>0</v>
      </c>
    </row>
    <row r="795" spans="1:4" x14ac:dyDescent="0.2">
      <c r="A795">
        <v>53</v>
      </c>
      <c r="B795" s="1">
        <v>2119.5817999999999</v>
      </c>
      <c r="C795" s="3">
        <v>20.9</v>
      </c>
      <c r="D795">
        <v>0</v>
      </c>
    </row>
    <row r="796" spans="1:4" x14ac:dyDescent="0.2">
      <c r="A796">
        <v>39</v>
      </c>
      <c r="B796" s="1">
        <v>720.94917999999996</v>
      </c>
      <c r="C796" s="3">
        <v>31.92</v>
      </c>
      <c r="D796">
        <v>2</v>
      </c>
    </row>
    <row r="797" spans="1:4" x14ac:dyDescent="0.2">
      <c r="A797">
        <v>27</v>
      </c>
      <c r="B797" s="1">
        <v>1831.0741999999998</v>
      </c>
      <c r="C797" s="3">
        <v>28.5</v>
      </c>
      <c r="D797">
        <v>0</v>
      </c>
    </row>
    <row r="798" spans="1:4" x14ac:dyDescent="0.2">
      <c r="A798">
        <v>30</v>
      </c>
      <c r="B798" s="1">
        <v>426.61658</v>
      </c>
      <c r="C798" s="3">
        <v>44.22</v>
      </c>
      <c r="D798">
        <v>2</v>
      </c>
    </row>
    <row r="799" spans="1:4" x14ac:dyDescent="0.2">
      <c r="A799">
        <v>30</v>
      </c>
      <c r="B799" s="1">
        <v>471.952405</v>
      </c>
      <c r="C799" s="3">
        <v>22.895</v>
      </c>
      <c r="D799">
        <v>1</v>
      </c>
    </row>
    <row r="800" spans="1:4" x14ac:dyDescent="0.2">
      <c r="A800">
        <v>58</v>
      </c>
      <c r="B800" s="1">
        <v>1184.8141000000001</v>
      </c>
      <c r="C800" s="3">
        <v>33.1</v>
      </c>
      <c r="D800">
        <v>0</v>
      </c>
    </row>
    <row r="801" spans="1:4" x14ac:dyDescent="0.2">
      <c r="A801">
        <v>33</v>
      </c>
      <c r="B801" s="1">
        <v>1790.4527050000002</v>
      </c>
      <c r="C801" s="3">
        <v>24.795000000000002</v>
      </c>
      <c r="D801">
        <v>0</v>
      </c>
    </row>
    <row r="802" spans="1:4" x14ac:dyDescent="0.2">
      <c r="A802">
        <v>42</v>
      </c>
      <c r="B802" s="1">
        <v>704.67222000000004</v>
      </c>
      <c r="C802" s="3">
        <v>26.18</v>
      </c>
      <c r="D802">
        <v>1</v>
      </c>
    </row>
    <row r="803" spans="1:4" x14ac:dyDescent="0.2">
      <c r="A803">
        <v>64</v>
      </c>
      <c r="B803" s="1">
        <v>1431.38463</v>
      </c>
      <c r="C803" s="3">
        <v>35.97</v>
      </c>
      <c r="D803">
        <v>0</v>
      </c>
    </row>
    <row r="804" spans="1:4" x14ac:dyDescent="0.2">
      <c r="A804">
        <v>21</v>
      </c>
      <c r="B804" s="1">
        <v>210.30799999999999</v>
      </c>
      <c r="C804" s="3">
        <v>22.3</v>
      </c>
      <c r="D804">
        <v>1</v>
      </c>
    </row>
    <row r="805" spans="1:4" x14ac:dyDescent="0.2">
      <c r="A805">
        <v>18</v>
      </c>
      <c r="B805" s="1">
        <v>3879.2685599999995</v>
      </c>
      <c r="C805" s="3">
        <v>42.24</v>
      </c>
      <c r="D805">
        <v>0</v>
      </c>
    </row>
    <row r="806" spans="1:4" x14ac:dyDescent="0.2">
      <c r="A806">
        <v>23</v>
      </c>
      <c r="B806" s="1">
        <v>181.58759000000001</v>
      </c>
      <c r="C806" s="3">
        <v>26.51</v>
      </c>
      <c r="D806">
        <v>0</v>
      </c>
    </row>
    <row r="807" spans="1:4" x14ac:dyDescent="0.2">
      <c r="A807">
        <v>45</v>
      </c>
      <c r="B807" s="1">
        <v>773.18578500000001</v>
      </c>
      <c r="C807" s="3">
        <v>35.814999999999998</v>
      </c>
      <c r="D807">
        <v>0</v>
      </c>
    </row>
    <row r="808" spans="1:4" x14ac:dyDescent="0.2">
      <c r="A808">
        <v>40</v>
      </c>
      <c r="B808" s="1">
        <v>2847.673499</v>
      </c>
      <c r="C808" s="3">
        <v>41.42</v>
      </c>
      <c r="D808">
        <v>1</v>
      </c>
    </row>
    <row r="809" spans="1:4" x14ac:dyDescent="0.2">
      <c r="A809">
        <v>19</v>
      </c>
      <c r="B809" s="1">
        <v>213.68822500000002</v>
      </c>
      <c r="C809" s="3">
        <v>36.575000000000003</v>
      </c>
      <c r="D809">
        <v>0</v>
      </c>
    </row>
    <row r="810" spans="1:4" x14ac:dyDescent="0.2">
      <c r="A810">
        <v>18</v>
      </c>
      <c r="B810" s="1">
        <v>113.15065999999999</v>
      </c>
      <c r="C810" s="3">
        <v>30.14</v>
      </c>
      <c r="D810">
        <v>0</v>
      </c>
    </row>
    <row r="811" spans="1:4" x14ac:dyDescent="0.2">
      <c r="A811">
        <v>25</v>
      </c>
      <c r="B811" s="1">
        <v>330.97926000000001</v>
      </c>
      <c r="C811" s="3">
        <v>25.84</v>
      </c>
      <c r="D811">
        <v>1</v>
      </c>
    </row>
    <row r="812" spans="1:4" x14ac:dyDescent="0.2">
      <c r="A812">
        <v>46</v>
      </c>
      <c r="B812" s="1">
        <v>941.49199999999996</v>
      </c>
      <c r="C812" s="3">
        <v>30.8</v>
      </c>
      <c r="D812">
        <v>3</v>
      </c>
    </row>
    <row r="813" spans="1:4" x14ac:dyDescent="0.2">
      <c r="A813">
        <v>33</v>
      </c>
      <c r="B813" s="1">
        <v>636.09935999999993</v>
      </c>
      <c r="C813" s="3">
        <v>42.94</v>
      </c>
      <c r="D813">
        <v>3</v>
      </c>
    </row>
    <row r="814" spans="1:4" x14ac:dyDescent="0.2">
      <c r="A814">
        <v>54</v>
      </c>
      <c r="B814" s="1">
        <v>1101.3711900000001</v>
      </c>
      <c r="C814" s="3">
        <v>21.01</v>
      </c>
      <c r="D814">
        <v>2</v>
      </c>
    </row>
    <row r="815" spans="1:4" x14ac:dyDescent="0.2">
      <c r="A815">
        <v>28</v>
      </c>
      <c r="B815" s="1">
        <v>442.88878499999998</v>
      </c>
      <c r="C815" s="3">
        <v>22.515000000000001</v>
      </c>
      <c r="D815">
        <v>2</v>
      </c>
    </row>
    <row r="816" spans="1:4" x14ac:dyDescent="0.2">
      <c r="A816">
        <v>36</v>
      </c>
      <c r="B816" s="1">
        <v>558.43056999999999</v>
      </c>
      <c r="C816" s="3">
        <v>34.43</v>
      </c>
      <c r="D816">
        <v>2</v>
      </c>
    </row>
    <row r="817" spans="1:4" x14ac:dyDescent="0.2">
      <c r="A817">
        <v>20</v>
      </c>
      <c r="B817" s="1">
        <v>187.79293999999999</v>
      </c>
      <c r="C817" s="3">
        <v>31.46</v>
      </c>
      <c r="D817">
        <v>0</v>
      </c>
    </row>
    <row r="818" spans="1:4" x14ac:dyDescent="0.2">
      <c r="A818">
        <v>24</v>
      </c>
      <c r="B818" s="1">
        <v>284.27607499999999</v>
      </c>
      <c r="C818" s="3">
        <v>24.225000000000001</v>
      </c>
      <c r="D818">
        <v>0</v>
      </c>
    </row>
    <row r="819" spans="1:4" x14ac:dyDescent="0.2">
      <c r="A819">
        <v>23</v>
      </c>
      <c r="B819" s="1">
        <v>359.75959999999998</v>
      </c>
      <c r="C819" s="3">
        <v>37.1</v>
      </c>
      <c r="D819">
        <v>3</v>
      </c>
    </row>
    <row r="820" spans="1:4" x14ac:dyDescent="0.2">
      <c r="A820">
        <v>47</v>
      </c>
      <c r="B820" s="1">
        <v>2340.1305750000001</v>
      </c>
      <c r="C820" s="3">
        <v>26.125</v>
      </c>
      <c r="D820">
        <v>1</v>
      </c>
    </row>
    <row r="821" spans="1:4" x14ac:dyDescent="0.2">
      <c r="A821">
        <v>33</v>
      </c>
      <c r="B821" s="1">
        <v>5513.5402090000007</v>
      </c>
      <c r="C821" s="3">
        <v>35.53</v>
      </c>
      <c r="D821">
        <v>0</v>
      </c>
    </row>
    <row r="822" spans="1:4" x14ac:dyDescent="0.2">
      <c r="A822">
        <v>45</v>
      </c>
      <c r="B822" s="1">
        <v>744.59179999999992</v>
      </c>
      <c r="C822" s="3">
        <v>33.700000000000003</v>
      </c>
      <c r="D822">
        <v>1</v>
      </c>
    </row>
    <row r="823" spans="1:4" x14ac:dyDescent="0.2">
      <c r="A823">
        <v>26</v>
      </c>
      <c r="B823" s="1">
        <v>268.09493000000003</v>
      </c>
      <c r="C823" s="3">
        <v>17.670000000000002</v>
      </c>
      <c r="D823">
        <v>0</v>
      </c>
    </row>
    <row r="824" spans="1:4" x14ac:dyDescent="0.2">
      <c r="A824">
        <v>18</v>
      </c>
      <c r="B824" s="1">
        <v>162.18827000000002</v>
      </c>
      <c r="C824" s="3">
        <v>31.13</v>
      </c>
      <c r="D824">
        <v>0</v>
      </c>
    </row>
    <row r="825" spans="1:4" x14ac:dyDescent="0.2">
      <c r="A825">
        <v>44</v>
      </c>
      <c r="B825" s="1">
        <v>821.92039</v>
      </c>
      <c r="C825" s="3">
        <v>29.81</v>
      </c>
      <c r="D825">
        <v>2</v>
      </c>
    </row>
    <row r="826" spans="1:4" x14ac:dyDescent="0.2">
      <c r="A826">
        <v>60</v>
      </c>
      <c r="B826" s="1">
        <v>1252.3604799999998</v>
      </c>
      <c r="C826" s="3">
        <v>24.32</v>
      </c>
      <c r="D826">
        <v>0</v>
      </c>
    </row>
    <row r="827" spans="1:4" x14ac:dyDescent="0.2">
      <c r="A827">
        <v>64</v>
      </c>
      <c r="B827" s="1">
        <v>1606.908475</v>
      </c>
      <c r="C827" s="3">
        <v>31.824999999999999</v>
      </c>
      <c r="D827">
        <v>2</v>
      </c>
    </row>
    <row r="828" spans="1:4" x14ac:dyDescent="0.2">
      <c r="A828">
        <v>56</v>
      </c>
      <c r="B828" s="1">
        <v>4381.3866099999996</v>
      </c>
      <c r="C828" s="3">
        <v>31.79</v>
      </c>
      <c r="D828">
        <v>2</v>
      </c>
    </row>
    <row r="829" spans="1:4" x14ac:dyDescent="0.2">
      <c r="A829">
        <v>36</v>
      </c>
      <c r="B829" s="1">
        <v>2077.3627750000001</v>
      </c>
      <c r="C829" s="3">
        <v>28.024999999999999</v>
      </c>
      <c r="D829">
        <v>1</v>
      </c>
    </row>
    <row r="830" spans="1:4" x14ac:dyDescent="0.2">
      <c r="A830">
        <v>41</v>
      </c>
      <c r="B830" s="1">
        <v>3959.7407200000002</v>
      </c>
      <c r="C830" s="3">
        <v>30.78</v>
      </c>
      <c r="D830">
        <v>3</v>
      </c>
    </row>
    <row r="831" spans="1:4" x14ac:dyDescent="0.2">
      <c r="A831">
        <v>39</v>
      </c>
      <c r="B831" s="1">
        <v>611.74945000000002</v>
      </c>
      <c r="C831" s="3">
        <v>21.85</v>
      </c>
      <c r="D831">
        <v>1</v>
      </c>
    </row>
    <row r="832" spans="1:4" x14ac:dyDescent="0.2">
      <c r="A832">
        <v>63</v>
      </c>
      <c r="B832" s="1">
        <v>1339.3755999999998</v>
      </c>
      <c r="C832" s="3">
        <v>33.1</v>
      </c>
      <c r="D832">
        <v>0</v>
      </c>
    </row>
    <row r="833" spans="1:4" x14ac:dyDescent="0.2">
      <c r="A833">
        <v>36</v>
      </c>
      <c r="B833" s="1">
        <v>526.63656000000003</v>
      </c>
      <c r="C833" s="3">
        <v>25.84</v>
      </c>
      <c r="D833">
        <v>0</v>
      </c>
    </row>
    <row r="834" spans="1:4" x14ac:dyDescent="0.2">
      <c r="A834">
        <v>28</v>
      </c>
      <c r="B834" s="1">
        <v>471.97365499999995</v>
      </c>
      <c r="C834" s="3">
        <v>23.844999999999999</v>
      </c>
      <c r="D834">
        <v>2</v>
      </c>
    </row>
    <row r="835" spans="1:4" x14ac:dyDescent="0.2">
      <c r="A835">
        <v>58</v>
      </c>
      <c r="B835" s="1">
        <v>1174.3934100000001</v>
      </c>
      <c r="C835" s="3">
        <v>34.39</v>
      </c>
      <c r="D835">
        <v>0</v>
      </c>
    </row>
    <row r="836" spans="1:4" x14ac:dyDescent="0.2">
      <c r="A836">
        <v>36</v>
      </c>
      <c r="B836" s="1">
        <v>537.74577999999997</v>
      </c>
      <c r="C836" s="3">
        <v>33.82</v>
      </c>
      <c r="D836">
        <v>1</v>
      </c>
    </row>
    <row r="837" spans="1:4" x14ac:dyDescent="0.2">
      <c r="A837">
        <v>42</v>
      </c>
      <c r="B837" s="1">
        <v>716.03302999999994</v>
      </c>
      <c r="C837" s="3">
        <v>35.97</v>
      </c>
      <c r="D837">
        <v>2</v>
      </c>
    </row>
    <row r="838" spans="1:4" x14ac:dyDescent="0.2">
      <c r="A838">
        <v>36</v>
      </c>
      <c r="B838" s="1">
        <v>440.22329999999999</v>
      </c>
      <c r="C838" s="3">
        <v>31.5</v>
      </c>
      <c r="D838">
        <v>0</v>
      </c>
    </row>
    <row r="839" spans="1:4" x14ac:dyDescent="0.2">
      <c r="A839">
        <v>56</v>
      </c>
      <c r="B839" s="1">
        <v>1165.77189</v>
      </c>
      <c r="C839" s="3">
        <v>28.31</v>
      </c>
      <c r="D839">
        <v>0</v>
      </c>
    </row>
    <row r="840" spans="1:4" x14ac:dyDescent="0.2">
      <c r="A840">
        <v>35</v>
      </c>
      <c r="B840" s="1">
        <v>640.22913500000004</v>
      </c>
      <c r="C840" s="3">
        <v>23.465</v>
      </c>
      <c r="D840">
        <v>2</v>
      </c>
    </row>
    <row r="841" spans="1:4" x14ac:dyDescent="0.2">
      <c r="A841">
        <v>59</v>
      </c>
      <c r="B841" s="1">
        <v>1262.21795</v>
      </c>
      <c r="C841" s="3">
        <v>31.35</v>
      </c>
      <c r="D841">
        <v>0</v>
      </c>
    </row>
    <row r="842" spans="1:4" x14ac:dyDescent="0.2">
      <c r="A842">
        <v>21</v>
      </c>
      <c r="B842" s="1">
        <v>152.63119999999998</v>
      </c>
      <c r="C842" s="3">
        <v>31.1</v>
      </c>
      <c r="D842">
        <v>0</v>
      </c>
    </row>
    <row r="843" spans="1:4" x14ac:dyDescent="0.2">
      <c r="A843">
        <v>59</v>
      </c>
      <c r="B843" s="1">
        <v>1232.3935999999999</v>
      </c>
      <c r="C843" s="3">
        <v>24.7</v>
      </c>
      <c r="D843">
        <v>0</v>
      </c>
    </row>
    <row r="844" spans="1:4" x14ac:dyDescent="0.2">
      <c r="A844">
        <v>23</v>
      </c>
      <c r="B844" s="1">
        <v>3602.1011200000003</v>
      </c>
      <c r="C844" s="3">
        <v>32.78</v>
      </c>
      <c r="D844">
        <v>2</v>
      </c>
    </row>
    <row r="845" spans="1:4" x14ac:dyDescent="0.2">
      <c r="A845">
        <v>57</v>
      </c>
      <c r="B845" s="1">
        <v>2753.39129</v>
      </c>
      <c r="C845" s="3">
        <v>29.81</v>
      </c>
      <c r="D845">
        <v>0</v>
      </c>
    </row>
    <row r="846" spans="1:4" x14ac:dyDescent="0.2">
      <c r="A846">
        <v>53</v>
      </c>
      <c r="B846" s="1">
        <v>1007.2055050000001</v>
      </c>
      <c r="C846" s="3">
        <v>30.495000000000001</v>
      </c>
      <c r="D846">
        <v>0</v>
      </c>
    </row>
    <row r="847" spans="1:4" x14ac:dyDescent="0.2">
      <c r="A847">
        <v>60</v>
      </c>
      <c r="B847" s="1">
        <v>4500.8955499999993</v>
      </c>
      <c r="C847" s="3">
        <v>32.450000000000003</v>
      </c>
      <c r="D847">
        <v>0</v>
      </c>
    </row>
    <row r="848" spans="1:4" x14ac:dyDescent="0.2">
      <c r="A848">
        <v>51</v>
      </c>
      <c r="B848" s="1">
        <v>987.27009999999996</v>
      </c>
      <c r="C848" s="3">
        <v>34.200000000000003</v>
      </c>
      <c r="D848">
        <v>1</v>
      </c>
    </row>
    <row r="849" spans="1:4" x14ac:dyDescent="0.2">
      <c r="A849">
        <v>23</v>
      </c>
      <c r="B849" s="1">
        <v>243.80551999999997</v>
      </c>
      <c r="C849" s="3">
        <v>50.38</v>
      </c>
      <c r="D849">
        <v>1</v>
      </c>
    </row>
    <row r="850" spans="1:4" x14ac:dyDescent="0.2">
      <c r="A850">
        <v>27</v>
      </c>
      <c r="B850" s="1">
        <v>297.4126</v>
      </c>
      <c r="C850" s="3">
        <v>24.1</v>
      </c>
      <c r="D850">
        <v>0</v>
      </c>
    </row>
    <row r="851" spans="1:4" x14ac:dyDescent="0.2">
      <c r="A851">
        <v>55</v>
      </c>
      <c r="B851" s="1">
        <v>1060.163225</v>
      </c>
      <c r="C851" s="3">
        <v>32.774999999999999</v>
      </c>
      <c r="D851">
        <v>0</v>
      </c>
    </row>
    <row r="852" spans="1:4" x14ac:dyDescent="0.2">
      <c r="A852">
        <v>37</v>
      </c>
      <c r="B852" s="1">
        <v>3727.01512</v>
      </c>
      <c r="C852" s="3">
        <v>30.78</v>
      </c>
      <c r="D852">
        <v>0</v>
      </c>
    </row>
    <row r="853" spans="1:4" x14ac:dyDescent="0.2">
      <c r="A853">
        <v>61</v>
      </c>
      <c r="B853" s="1">
        <v>1411.962</v>
      </c>
      <c r="C853" s="3">
        <v>32.299999999999997</v>
      </c>
      <c r="D853">
        <v>2</v>
      </c>
    </row>
    <row r="854" spans="1:4" x14ac:dyDescent="0.2">
      <c r="A854">
        <v>46</v>
      </c>
      <c r="B854" s="1">
        <v>4211.1664700000001</v>
      </c>
      <c r="C854" s="3">
        <v>35.53</v>
      </c>
      <c r="D854">
        <v>0</v>
      </c>
    </row>
    <row r="855" spans="1:4" x14ac:dyDescent="0.2">
      <c r="A855">
        <v>53</v>
      </c>
      <c r="B855" s="1">
        <v>1172.96795</v>
      </c>
      <c r="C855" s="3">
        <v>23.75</v>
      </c>
      <c r="D855">
        <v>2</v>
      </c>
    </row>
    <row r="856" spans="1:4" x14ac:dyDescent="0.2">
      <c r="A856">
        <v>49</v>
      </c>
      <c r="B856" s="1">
        <v>2410.6912550000002</v>
      </c>
      <c r="C856" s="3">
        <v>23.844999999999999</v>
      </c>
      <c r="D856">
        <v>3</v>
      </c>
    </row>
    <row r="857" spans="1:4" x14ac:dyDescent="0.2">
      <c r="A857">
        <v>20</v>
      </c>
      <c r="B857" s="1">
        <v>187.53440000000001</v>
      </c>
      <c r="C857" s="3">
        <v>29.6</v>
      </c>
      <c r="D857">
        <v>0</v>
      </c>
    </row>
    <row r="858" spans="1:4" x14ac:dyDescent="0.2">
      <c r="A858">
        <v>48</v>
      </c>
      <c r="B858" s="1">
        <v>4097.4164900000005</v>
      </c>
      <c r="C858" s="3">
        <v>33.11</v>
      </c>
      <c r="D858">
        <v>0</v>
      </c>
    </row>
    <row r="859" spans="1:4" x14ac:dyDescent="0.2">
      <c r="A859">
        <v>25</v>
      </c>
      <c r="B859" s="1">
        <v>1581.7985699999999</v>
      </c>
      <c r="C859" s="3">
        <v>24.13</v>
      </c>
      <c r="D859">
        <v>0</v>
      </c>
    </row>
    <row r="860" spans="1:4" x14ac:dyDescent="0.2">
      <c r="A860">
        <v>25</v>
      </c>
      <c r="B860" s="1">
        <v>1821.816139</v>
      </c>
      <c r="C860" s="3">
        <v>32.229999999999997</v>
      </c>
      <c r="D860">
        <v>1</v>
      </c>
    </row>
    <row r="861" spans="1:4" x14ac:dyDescent="0.2">
      <c r="A861">
        <v>57</v>
      </c>
      <c r="B861" s="1">
        <v>1096.5445999999999</v>
      </c>
      <c r="C861" s="3">
        <v>28.1</v>
      </c>
      <c r="D861">
        <v>0</v>
      </c>
    </row>
    <row r="862" spans="1:4" x14ac:dyDescent="0.2">
      <c r="A862">
        <v>37</v>
      </c>
      <c r="B862" s="1">
        <v>4611.3510999999999</v>
      </c>
      <c r="C862" s="3">
        <v>47.6</v>
      </c>
      <c r="D862">
        <v>2</v>
      </c>
    </row>
    <row r="863" spans="1:4" x14ac:dyDescent="0.2">
      <c r="A863">
        <v>38</v>
      </c>
      <c r="B863" s="1">
        <v>715.10919999999999</v>
      </c>
      <c r="C863" s="3">
        <v>28</v>
      </c>
      <c r="D863">
        <v>3</v>
      </c>
    </row>
    <row r="864" spans="1:4" x14ac:dyDescent="0.2">
      <c r="A864">
        <v>55</v>
      </c>
      <c r="B864" s="1">
        <v>1226.9688650000001</v>
      </c>
      <c r="C864" s="3">
        <v>33.534999999999997</v>
      </c>
      <c r="D864">
        <v>2</v>
      </c>
    </row>
    <row r="865" spans="1:4" x14ac:dyDescent="0.2">
      <c r="A865">
        <v>36</v>
      </c>
      <c r="B865" s="1">
        <v>545.80464499999994</v>
      </c>
      <c r="C865" s="3">
        <v>19.855</v>
      </c>
      <c r="D865">
        <v>0</v>
      </c>
    </row>
    <row r="866" spans="1:4" x14ac:dyDescent="0.2">
      <c r="A866">
        <v>51</v>
      </c>
      <c r="B866" s="1">
        <v>878.24689999999987</v>
      </c>
      <c r="C866" s="3">
        <v>25.4</v>
      </c>
      <c r="D866">
        <v>0</v>
      </c>
    </row>
    <row r="867" spans="1:4" x14ac:dyDescent="0.2">
      <c r="A867">
        <v>40</v>
      </c>
      <c r="B867" s="1">
        <v>660.03610000000003</v>
      </c>
      <c r="C867" s="3">
        <v>29.9</v>
      </c>
      <c r="D867">
        <v>2</v>
      </c>
    </row>
    <row r="868" spans="1:4" x14ac:dyDescent="0.2">
      <c r="A868">
        <v>18</v>
      </c>
      <c r="B868" s="1">
        <v>114.14451</v>
      </c>
      <c r="C868" s="3">
        <v>37.29</v>
      </c>
      <c r="D868">
        <v>0</v>
      </c>
    </row>
    <row r="869" spans="1:4" x14ac:dyDescent="0.2">
      <c r="A869">
        <v>57</v>
      </c>
      <c r="B869" s="1">
        <v>1157.6129999999998</v>
      </c>
      <c r="C869" s="3">
        <v>43.7</v>
      </c>
      <c r="D869">
        <v>1</v>
      </c>
    </row>
    <row r="870" spans="1:4" x14ac:dyDescent="0.2">
      <c r="A870">
        <v>61</v>
      </c>
      <c r="B870" s="1">
        <v>1312.960345</v>
      </c>
      <c r="C870" s="3">
        <v>23.655000000000001</v>
      </c>
      <c r="D870">
        <v>0</v>
      </c>
    </row>
    <row r="871" spans="1:4" x14ac:dyDescent="0.2">
      <c r="A871">
        <v>25</v>
      </c>
      <c r="B871" s="1">
        <v>439.16520000000003</v>
      </c>
      <c r="C871" s="3">
        <v>24.3</v>
      </c>
      <c r="D871">
        <v>3</v>
      </c>
    </row>
    <row r="872" spans="1:4" x14ac:dyDescent="0.2">
      <c r="A872">
        <v>50</v>
      </c>
      <c r="B872" s="1">
        <v>845.78179999999998</v>
      </c>
      <c r="C872" s="3">
        <v>36.200000000000003</v>
      </c>
      <c r="D872">
        <v>0</v>
      </c>
    </row>
    <row r="873" spans="1:4" x14ac:dyDescent="0.2">
      <c r="A873">
        <v>26</v>
      </c>
      <c r="B873" s="1">
        <v>339.23652000000004</v>
      </c>
      <c r="C873" s="3">
        <v>29.48</v>
      </c>
      <c r="D873">
        <v>1</v>
      </c>
    </row>
    <row r="874" spans="1:4" x14ac:dyDescent="0.2">
      <c r="A874">
        <v>42</v>
      </c>
      <c r="B874" s="1">
        <v>596.68873999999994</v>
      </c>
      <c r="C874" s="3">
        <v>24.86</v>
      </c>
      <c r="D874">
        <v>0</v>
      </c>
    </row>
    <row r="875" spans="1:4" x14ac:dyDescent="0.2">
      <c r="A875">
        <v>43</v>
      </c>
      <c r="B875" s="1">
        <v>684.90260000000001</v>
      </c>
      <c r="C875" s="3">
        <v>30.1</v>
      </c>
      <c r="D875">
        <v>1</v>
      </c>
    </row>
    <row r="876" spans="1:4" x14ac:dyDescent="0.2">
      <c r="A876">
        <v>44</v>
      </c>
      <c r="B876" s="1">
        <v>889.11394999999993</v>
      </c>
      <c r="C876" s="3">
        <v>21.85</v>
      </c>
      <c r="D876">
        <v>3</v>
      </c>
    </row>
    <row r="877" spans="1:4" x14ac:dyDescent="0.2">
      <c r="A877">
        <v>23</v>
      </c>
      <c r="B877" s="1">
        <v>269.01138000000003</v>
      </c>
      <c r="C877" s="3">
        <v>28.12</v>
      </c>
      <c r="D877">
        <v>0</v>
      </c>
    </row>
    <row r="878" spans="1:4" x14ac:dyDescent="0.2">
      <c r="A878">
        <v>49</v>
      </c>
      <c r="B878" s="1">
        <v>2614.0360300000002</v>
      </c>
      <c r="C878" s="3">
        <v>27.1</v>
      </c>
      <c r="D878">
        <v>1</v>
      </c>
    </row>
    <row r="879" spans="1:4" x14ac:dyDescent="0.2">
      <c r="A879">
        <v>33</v>
      </c>
      <c r="B879" s="1">
        <v>665.37886000000003</v>
      </c>
      <c r="C879" s="3">
        <v>33.44</v>
      </c>
      <c r="D879">
        <v>5</v>
      </c>
    </row>
    <row r="880" spans="1:4" x14ac:dyDescent="0.2">
      <c r="A880">
        <v>41</v>
      </c>
      <c r="B880" s="1">
        <v>628.22349999999994</v>
      </c>
      <c r="C880" s="3">
        <v>28.8</v>
      </c>
      <c r="D880">
        <v>1</v>
      </c>
    </row>
    <row r="881" spans="1:4" x14ac:dyDescent="0.2">
      <c r="A881">
        <v>37</v>
      </c>
      <c r="B881" s="1">
        <v>631.1952</v>
      </c>
      <c r="C881" s="3">
        <v>29.5</v>
      </c>
      <c r="D881">
        <v>2</v>
      </c>
    </row>
    <row r="882" spans="1:4" x14ac:dyDescent="0.2">
      <c r="A882">
        <v>22</v>
      </c>
      <c r="B882" s="1">
        <v>344.3064</v>
      </c>
      <c r="C882" s="3">
        <v>34.799999999999997</v>
      </c>
      <c r="D882">
        <v>3</v>
      </c>
    </row>
    <row r="883" spans="1:4" x14ac:dyDescent="0.2">
      <c r="A883">
        <v>23</v>
      </c>
      <c r="B883" s="1">
        <v>278.90574000000004</v>
      </c>
      <c r="C883" s="3">
        <v>27.36</v>
      </c>
      <c r="D883">
        <v>1</v>
      </c>
    </row>
    <row r="884" spans="1:4" x14ac:dyDescent="0.2">
      <c r="A884">
        <v>21</v>
      </c>
      <c r="B884" s="1">
        <v>258.58506499999999</v>
      </c>
      <c r="C884" s="3">
        <v>22.135000000000002</v>
      </c>
      <c r="D884">
        <v>0</v>
      </c>
    </row>
    <row r="885" spans="1:4" x14ac:dyDescent="0.2">
      <c r="A885">
        <v>51</v>
      </c>
      <c r="B885" s="1">
        <v>4625.5112500000005</v>
      </c>
      <c r="C885" s="3">
        <v>37.049999999999997</v>
      </c>
      <c r="D885">
        <v>3</v>
      </c>
    </row>
    <row r="886" spans="1:4" x14ac:dyDescent="0.2">
      <c r="A886">
        <v>25</v>
      </c>
      <c r="B886" s="1">
        <v>487.79810500000002</v>
      </c>
      <c r="C886" s="3">
        <v>26.695</v>
      </c>
      <c r="D886">
        <v>4</v>
      </c>
    </row>
    <row r="887" spans="1:4" x14ac:dyDescent="0.2">
      <c r="A887">
        <v>32</v>
      </c>
      <c r="B887" s="1">
        <v>1971.96947</v>
      </c>
      <c r="C887" s="3">
        <v>28.93</v>
      </c>
      <c r="D887">
        <v>1</v>
      </c>
    </row>
    <row r="888" spans="1:4" x14ac:dyDescent="0.2">
      <c r="A888">
        <v>57</v>
      </c>
      <c r="B888" s="1">
        <v>2721.8437249999997</v>
      </c>
      <c r="C888" s="3">
        <v>28.975000000000001</v>
      </c>
      <c r="D888">
        <v>0</v>
      </c>
    </row>
    <row r="889" spans="1:4" x14ac:dyDescent="0.2">
      <c r="A889">
        <v>36</v>
      </c>
      <c r="B889" s="1">
        <v>527.21758</v>
      </c>
      <c r="C889" s="3">
        <v>30.02</v>
      </c>
      <c r="D889">
        <v>0</v>
      </c>
    </row>
    <row r="890" spans="1:4" x14ac:dyDescent="0.2">
      <c r="A890">
        <v>22</v>
      </c>
      <c r="B890" s="1">
        <v>168.25970000000001</v>
      </c>
      <c r="C890" s="3">
        <v>39.5</v>
      </c>
      <c r="D890">
        <v>0</v>
      </c>
    </row>
    <row r="891" spans="1:4" x14ac:dyDescent="0.2">
      <c r="A891">
        <v>57</v>
      </c>
      <c r="B891" s="1">
        <v>1194.5132699999999</v>
      </c>
      <c r="C891" s="3">
        <v>33.630000000000003</v>
      </c>
      <c r="D891">
        <v>1</v>
      </c>
    </row>
    <row r="892" spans="1:4" x14ac:dyDescent="0.2">
      <c r="A892">
        <v>64</v>
      </c>
      <c r="B892" s="1">
        <v>2933.0983150000002</v>
      </c>
      <c r="C892" s="3">
        <v>26.885000000000002</v>
      </c>
      <c r="D892">
        <v>0</v>
      </c>
    </row>
    <row r="893" spans="1:4" x14ac:dyDescent="0.2">
      <c r="A893">
        <v>36</v>
      </c>
      <c r="B893" s="1">
        <v>724.38136000000009</v>
      </c>
      <c r="C893" s="3">
        <v>29.04</v>
      </c>
      <c r="D893">
        <v>4</v>
      </c>
    </row>
    <row r="894" spans="1:4" x14ac:dyDescent="0.2">
      <c r="A894">
        <v>54</v>
      </c>
      <c r="B894" s="1">
        <v>1042.291665</v>
      </c>
      <c r="C894" s="3">
        <v>24.035</v>
      </c>
      <c r="D894">
        <v>0</v>
      </c>
    </row>
    <row r="895" spans="1:4" x14ac:dyDescent="0.2">
      <c r="A895">
        <v>47</v>
      </c>
      <c r="B895" s="1">
        <v>4420.2653599999994</v>
      </c>
      <c r="C895" s="3">
        <v>38.94</v>
      </c>
      <c r="D895">
        <v>2</v>
      </c>
    </row>
    <row r="896" spans="1:4" x14ac:dyDescent="0.2">
      <c r="A896">
        <v>62</v>
      </c>
      <c r="B896" s="1">
        <v>1355.5004899999999</v>
      </c>
      <c r="C896" s="3">
        <v>32.11</v>
      </c>
      <c r="D896">
        <v>0</v>
      </c>
    </row>
    <row r="897" spans="1:4" x14ac:dyDescent="0.2">
      <c r="A897">
        <v>61</v>
      </c>
      <c r="B897" s="1">
        <v>1306.3883000000001</v>
      </c>
      <c r="C897" s="3">
        <v>44</v>
      </c>
      <c r="D897">
        <v>0</v>
      </c>
    </row>
    <row r="898" spans="1:4" x14ac:dyDescent="0.2">
      <c r="A898">
        <v>43</v>
      </c>
      <c r="B898" s="1">
        <v>1979.8054550000002</v>
      </c>
      <c r="C898" s="3">
        <v>20.045000000000002</v>
      </c>
      <c r="D898">
        <v>2</v>
      </c>
    </row>
    <row r="899" spans="1:4" x14ac:dyDescent="0.2">
      <c r="A899">
        <v>19</v>
      </c>
      <c r="B899" s="1">
        <v>222.15644499999999</v>
      </c>
      <c r="C899" s="3">
        <v>25.555</v>
      </c>
      <c r="D899">
        <v>1</v>
      </c>
    </row>
    <row r="900" spans="1:4" x14ac:dyDescent="0.2">
      <c r="A900">
        <v>18</v>
      </c>
      <c r="B900" s="1">
        <v>163.45733999999999</v>
      </c>
      <c r="C900" s="3">
        <v>40.26</v>
      </c>
      <c r="D900">
        <v>0</v>
      </c>
    </row>
    <row r="901" spans="1:4" x14ac:dyDescent="0.2">
      <c r="A901">
        <v>19</v>
      </c>
      <c r="B901" s="1">
        <v>211.73388500000001</v>
      </c>
      <c r="C901" s="3">
        <v>22.515000000000001</v>
      </c>
      <c r="D901">
        <v>0</v>
      </c>
    </row>
    <row r="902" spans="1:4" x14ac:dyDescent="0.2">
      <c r="A902">
        <v>49</v>
      </c>
      <c r="B902" s="1">
        <v>868.88588500000003</v>
      </c>
      <c r="C902" s="3">
        <v>22.515000000000001</v>
      </c>
      <c r="D902">
        <v>0</v>
      </c>
    </row>
    <row r="903" spans="1:4" x14ac:dyDescent="0.2">
      <c r="A903">
        <v>60</v>
      </c>
      <c r="B903" s="1">
        <v>4867.3558800000001</v>
      </c>
      <c r="C903" s="3">
        <v>40.92</v>
      </c>
      <c r="D903">
        <v>0</v>
      </c>
    </row>
    <row r="904" spans="1:4" x14ac:dyDescent="0.2">
      <c r="A904">
        <v>26</v>
      </c>
      <c r="B904" s="1">
        <v>466.12863500000003</v>
      </c>
      <c r="C904" s="3">
        <v>27.265000000000001</v>
      </c>
      <c r="D904">
        <v>3</v>
      </c>
    </row>
    <row r="905" spans="1:4" x14ac:dyDescent="0.2">
      <c r="A905">
        <v>49</v>
      </c>
      <c r="B905" s="1">
        <v>812.57844999999998</v>
      </c>
      <c r="C905" s="3">
        <v>36.85</v>
      </c>
      <c r="D905">
        <v>0</v>
      </c>
    </row>
    <row r="906" spans="1:4" x14ac:dyDescent="0.2">
      <c r="A906">
        <v>60</v>
      </c>
      <c r="B906" s="1">
        <v>1264.4589000000001</v>
      </c>
      <c r="C906" s="3">
        <v>35.1</v>
      </c>
      <c r="D906">
        <v>0</v>
      </c>
    </row>
    <row r="907" spans="1:4" x14ac:dyDescent="0.2">
      <c r="A907">
        <v>26</v>
      </c>
      <c r="B907" s="1">
        <v>456.41914500000001</v>
      </c>
      <c r="C907" s="3">
        <v>29.355</v>
      </c>
      <c r="D907">
        <v>2</v>
      </c>
    </row>
    <row r="908" spans="1:4" x14ac:dyDescent="0.2">
      <c r="A908">
        <v>27</v>
      </c>
      <c r="B908" s="1">
        <v>484.69201499999997</v>
      </c>
      <c r="C908" s="3">
        <v>32.585000000000001</v>
      </c>
      <c r="D908">
        <v>3</v>
      </c>
    </row>
    <row r="909" spans="1:4" x14ac:dyDescent="0.2">
      <c r="A909">
        <v>44</v>
      </c>
      <c r="B909" s="1">
        <v>763.37205999999992</v>
      </c>
      <c r="C909" s="3">
        <v>32.340000000000003</v>
      </c>
      <c r="D909">
        <v>1</v>
      </c>
    </row>
    <row r="910" spans="1:4" x14ac:dyDescent="0.2">
      <c r="A910">
        <v>63</v>
      </c>
      <c r="B910" s="1">
        <v>1517.0068999999999</v>
      </c>
      <c r="C910" s="3">
        <v>39.799999999999997</v>
      </c>
      <c r="D910">
        <v>3</v>
      </c>
    </row>
    <row r="911" spans="1:4" x14ac:dyDescent="0.2">
      <c r="A911">
        <v>32</v>
      </c>
      <c r="B911" s="1">
        <v>1749.6306</v>
      </c>
      <c r="C911" s="3">
        <v>24.6</v>
      </c>
      <c r="D911">
        <v>0</v>
      </c>
    </row>
    <row r="912" spans="1:4" x14ac:dyDescent="0.2">
      <c r="A912">
        <v>22</v>
      </c>
      <c r="B912" s="1">
        <v>263.90429</v>
      </c>
      <c r="C912" s="3">
        <v>28.31</v>
      </c>
      <c r="D912">
        <v>1</v>
      </c>
    </row>
    <row r="913" spans="1:4" x14ac:dyDescent="0.2">
      <c r="A913">
        <v>18</v>
      </c>
      <c r="B913" s="1">
        <v>3373.2686699999999</v>
      </c>
      <c r="C913" s="3">
        <v>31.73</v>
      </c>
      <c r="D913">
        <v>0</v>
      </c>
    </row>
    <row r="914" spans="1:4" x14ac:dyDescent="0.2">
      <c r="A914">
        <v>59</v>
      </c>
      <c r="B914" s="1">
        <v>1438.2709049999999</v>
      </c>
      <c r="C914" s="3">
        <v>26.695</v>
      </c>
      <c r="D914">
        <v>3</v>
      </c>
    </row>
    <row r="915" spans="1:4" x14ac:dyDescent="0.2">
      <c r="A915">
        <v>44</v>
      </c>
      <c r="B915" s="1">
        <v>762.69929999999999</v>
      </c>
      <c r="C915" s="3">
        <v>27.5</v>
      </c>
      <c r="D915">
        <v>1</v>
      </c>
    </row>
    <row r="916" spans="1:4" x14ac:dyDescent="0.2">
      <c r="A916">
        <v>33</v>
      </c>
      <c r="B916" s="1">
        <v>525.75079500000004</v>
      </c>
      <c r="C916" s="3">
        <v>24.605</v>
      </c>
      <c r="D916">
        <v>2</v>
      </c>
    </row>
    <row r="917" spans="1:4" x14ac:dyDescent="0.2">
      <c r="A917">
        <v>24</v>
      </c>
      <c r="B917" s="1">
        <v>247.33341000000001</v>
      </c>
      <c r="C917" s="3">
        <v>33.99</v>
      </c>
      <c r="D917">
        <v>0</v>
      </c>
    </row>
    <row r="918" spans="1:4" x14ac:dyDescent="0.2">
      <c r="A918">
        <v>43</v>
      </c>
      <c r="B918" s="1">
        <v>2177.4322149999998</v>
      </c>
      <c r="C918" s="3">
        <v>26.885000000000002</v>
      </c>
      <c r="D918">
        <v>0</v>
      </c>
    </row>
    <row r="919" spans="1:4" x14ac:dyDescent="0.2">
      <c r="A919">
        <v>45</v>
      </c>
      <c r="B919" s="1">
        <v>3506.9374519999997</v>
      </c>
      <c r="C919" s="3">
        <v>22.895</v>
      </c>
      <c r="D919">
        <v>0</v>
      </c>
    </row>
    <row r="920" spans="1:4" x14ac:dyDescent="0.2">
      <c r="A920">
        <v>61</v>
      </c>
      <c r="B920" s="1">
        <v>1304.1921</v>
      </c>
      <c r="C920" s="3">
        <v>28.2</v>
      </c>
      <c r="D920">
        <v>0</v>
      </c>
    </row>
    <row r="921" spans="1:4" x14ac:dyDescent="0.2">
      <c r="A921">
        <v>35</v>
      </c>
      <c r="B921" s="1">
        <v>524.52269000000001</v>
      </c>
      <c r="C921" s="3">
        <v>34.21</v>
      </c>
      <c r="D921">
        <v>1</v>
      </c>
    </row>
    <row r="922" spans="1:4" x14ac:dyDescent="0.2">
      <c r="A922">
        <v>62</v>
      </c>
      <c r="B922" s="1">
        <v>1345.1122</v>
      </c>
      <c r="C922" s="3">
        <v>25</v>
      </c>
      <c r="D922">
        <v>0</v>
      </c>
    </row>
    <row r="923" spans="1:4" x14ac:dyDescent="0.2">
      <c r="A923">
        <v>62</v>
      </c>
      <c r="B923" s="1">
        <v>1346.252</v>
      </c>
      <c r="C923" s="3">
        <v>33.200000000000003</v>
      </c>
      <c r="D923">
        <v>0</v>
      </c>
    </row>
    <row r="924" spans="1:4" x14ac:dyDescent="0.2">
      <c r="A924">
        <v>38</v>
      </c>
      <c r="B924" s="1">
        <v>548.82619999999997</v>
      </c>
      <c r="C924" s="3">
        <v>31</v>
      </c>
      <c r="D924">
        <v>1</v>
      </c>
    </row>
    <row r="925" spans="1:4" x14ac:dyDescent="0.2">
      <c r="A925">
        <v>34</v>
      </c>
      <c r="B925" s="1">
        <v>432.04108500000001</v>
      </c>
      <c r="C925" s="3">
        <v>35.814999999999998</v>
      </c>
      <c r="D925">
        <v>0</v>
      </c>
    </row>
    <row r="926" spans="1:4" x14ac:dyDescent="0.2">
      <c r="A926">
        <v>43</v>
      </c>
      <c r="B926" s="1">
        <v>625.04349999999999</v>
      </c>
      <c r="C926" s="3">
        <v>23.2</v>
      </c>
      <c r="D926">
        <v>0</v>
      </c>
    </row>
    <row r="927" spans="1:4" x14ac:dyDescent="0.2">
      <c r="A927">
        <v>50</v>
      </c>
      <c r="B927" s="1">
        <v>2533.3332839999998</v>
      </c>
      <c r="C927" s="3">
        <v>32.11</v>
      </c>
      <c r="D927">
        <v>2</v>
      </c>
    </row>
    <row r="928" spans="1:4" x14ac:dyDescent="0.2">
      <c r="A928">
        <v>19</v>
      </c>
      <c r="B928" s="1">
        <v>291.3569</v>
      </c>
      <c r="C928" s="3">
        <v>23.4</v>
      </c>
      <c r="D928">
        <v>2</v>
      </c>
    </row>
    <row r="929" spans="1:4" x14ac:dyDescent="0.2">
      <c r="A929">
        <v>57</v>
      </c>
      <c r="B929" s="1">
        <v>1203.2325999999998</v>
      </c>
      <c r="C929" s="3">
        <v>20.100000000000001</v>
      </c>
      <c r="D929">
        <v>1</v>
      </c>
    </row>
    <row r="930" spans="1:4" x14ac:dyDescent="0.2">
      <c r="A930">
        <v>62</v>
      </c>
      <c r="B930" s="1">
        <v>1347.0804400000002</v>
      </c>
      <c r="C930" s="3">
        <v>39.159999999999997</v>
      </c>
      <c r="D930">
        <v>0</v>
      </c>
    </row>
    <row r="931" spans="1:4" x14ac:dyDescent="0.2">
      <c r="A931">
        <v>41</v>
      </c>
      <c r="B931" s="1">
        <v>628.97549000000004</v>
      </c>
      <c r="C931" s="3">
        <v>34.21</v>
      </c>
      <c r="D931">
        <v>1</v>
      </c>
    </row>
    <row r="932" spans="1:4" x14ac:dyDescent="0.2">
      <c r="A932">
        <v>26</v>
      </c>
      <c r="B932" s="1">
        <v>292.70646999999997</v>
      </c>
      <c r="C932" s="3">
        <v>46.53</v>
      </c>
      <c r="D932">
        <v>1</v>
      </c>
    </row>
    <row r="933" spans="1:4" x14ac:dyDescent="0.2">
      <c r="A933">
        <v>39</v>
      </c>
      <c r="B933" s="1">
        <v>623.82979999999998</v>
      </c>
      <c r="C933" s="3">
        <v>32.5</v>
      </c>
      <c r="D933">
        <v>1</v>
      </c>
    </row>
    <row r="934" spans="1:4" x14ac:dyDescent="0.2">
      <c r="A934">
        <v>46</v>
      </c>
      <c r="B934" s="1">
        <v>1009.6969999999999</v>
      </c>
      <c r="C934" s="3">
        <v>25.8</v>
      </c>
      <c r="D934">
        <v>5</v>
      </c>
    </row>
    <row r="935" spans="1:4" x14ac:dyDescent="0.2">
      <c r="A935">
        <v>45</v>
      </c>
      <c r="B935" s="1">
        <v>734.81420000000003</v>
      </c>
      <c r="C935" s="3">
        <v>35.299999999999997</v>
      </c>
      <c r="D935">
        <v>0</v>
      </c>
    </row>
    <row r="936" spans="1:4" x14ac:dyDescent="0.2">
      <c r="A936">
        <v>32</v>
      </c>
      <c r="B936" s="1">
        <v>467.33922000000001</v>
      </c>
      <c r="C936" s="3">
        <v>37.18</v>
      </c>
      <c r="D936">
        <v>2</v>
      </c>
    </row>
    <row r="937" spans="1:4" x14ac:dyDescent="0.2">
      <c r="A937">
        <v>59</v>
      </c>
      <c r="B937" s="1">
        <v>1223.3827999999999</v>
      </c>
      <c r="C937" s="3">
        <v>27.5</v>
      </c>
      <c r="D937">
        <v>0</v>
      </c>
    </row>
    <row r="938" spans="1:4" x14ac:dyDescent="0.2">
      <c r="A938">
        <v>44</v>
      </c>
      <c r="B938" s="1">
        <v>3210.866282</v>
      </c>
      <c r="C938" s="3">
        <v>29.734999999999999</v>
      </c>
      <c r="D938">
        <v>2</v>
      </c>
    </row>
    <row r="939" spans="1:4" x14ac:dyDescent="0.2">
      <c r="A939">
        <v>39</v>
      </c>
      <c r="B939" s="1">
        <v>896.57957499999998</v>
      </c>
      <c r="C939" s="3">
        <v>24.225000000000001</v>
      </c>
      <c r="D939">
        <v>5</v>
      </c>
    </row>
    <row r="940" spans="1:4" x14ac:dyDescent="0.2">
      <c r="A940">
        <v>18</v>
      </c>
      <c r="B940" s="1">
        <v>230.40021999999999</v>
      </c>
      <c r="C940" s="3">
        <v>26.18</v>
      </c>
      <c r="D940">
        <v>2</v>
      </c>
    </row>
    <row r="941" spans="1:4" x14ac:dyDescent="0.2">
      <c r="A941">
        <v>53</v>
      </c>
      <c r="B941" s="1">
        <v>948.76442000000009</v>
      </c>
      <c r="C941" s="3">
        <v>29.48</v>
      </c>
      <c r="D941">
        <v>0</v>
      </c>
    </row>
    <row r="942" spans="1:4" x14ac:dyDescent="0.2">
      <c r="A942">
        <v>18</v>
      </c>
      <c r="B942" s="1">
        <v>112.18739000000001</v>
      </c>
      <c r="C942" s="3">
        <v>23.21</v>
      </c>
      <c r="D942">
        <v>0</v>
      </c>
    </row>
    <row r="943" spans="1:4" x14ac:dyDescent="0.2">
      <c r="A943">
        <v>50</v>
      </c>
      <c r="B943" s="1">
        <v>954.95650999999998</v>
      </c>
      <c r="C943" s="3">
        <v>46.09</v>
      </c>
      <c r="D943">
        <v>1</v>
      </c>
    </row>
    <row r="944" spans="1:4" x14ac:dyDescent="0.2">
      <c r="A944">
        <v>18</v>
      </c>
      <c r="B944" s="1">
        <v>221.746915</v>
      </c>
      <c r="C944" s="3">
        <v>40.185000000000002</v>
      </c>
      <c r="D944">
        <v>0</v>
      </c>
    </row>
    <row r="945" spans="1:4" x14ac:dyDescent="0.2">
      <c r="A945">
        <v>19</v>
      </c>
      <c r="B945" s="1">
        <v>162.84709000000001</v>
      </c>
      <c r="C945" s="3">
        <v>22.61</v>
      </c>
      <c r="D945">
        <v>0</v>
      </c>
    </row>
    <row r="946" spans="1:4" x14ac:dyDescent="0.2">
      <c r="A946">
        <v>62</v>
      </c>
      <c r="B946" s="1">
        <v>1298.28747</v>
      </c>
      <c r="C946" s="3">
        <v>39.93</v>
      </c>
      <c r="D946">
        <v>0</v>
      </c>
    </row>
    <row r="947" spans="1:4" x14ac:dyDescent="0.2">
      <c r="A947">
        <v>56</v>
      </c>
      <c r="B947" s="1">
        <v>1167.413</v>
      </c>
      <c r="C947" s="3">
        <v>35.799999999999997</v>
      </c>
      <c r="D947">
        <v>1</v>
      </c>
    </row>
    <row r="948" spans="1:4" x14ac:dyDescent="0.2">
      <c r="A948">
        <v>42</v>
      </c>
      <c r="B948" s="1">
        <v>716.00940000000003</v>
      </c>
      <c r="C948" s="3">
        <v>35.799999999999997</v>
      </c>
      <c r="D948">
        <v>2</v>
      </c>
    </row>
    <row r="949" spans="1:4" x14ac:dyDescent="0.2">
      <c r="A949">
        <v>37</v>
      </c>
      <c r="B949" s="1">
        <v>3904.7285000000002</v>
      </c>
      <c r="C949" s="3">
        <v>34.200000000000003</v>
      </c>
      <c r="D949">
        <v>1</v>
      </c>
    </row>
    <row r="950" spans="1:4" x14ac:dyDescent="0.2">
      <c r="A950">
        <v>42</v>
      </c>
      <c r="B950" s="1">
        <v>635.87764500000003</v>
      </c>
      <c r="C950" s="3">
        <v>31.254999999999999</v>
      </c>
      <c r="D950">
        <v>0</v>
      </c>
    </row>
    <row r="951" spans="1:4" x14ac:dyDescent="0.2">
      <c r="A951">
        <v>25</v>
      </c>
      <c r="B951" s="1">
        <v>1993.3457999999998</v>
      </c>
      <c r="C951" s="3">
        <v>29.7</v>
      </c>
      <c r="D951">
        <v>3</v>
      </c>
    </row>
    <row r="952" spans="1:4" x14ac:dyDescent="0.2">
      <c r="A952">
        <v>57</v>
      </c>
      <c r="B952" s="1">
        <v>1153.487265</v>
      </c>
      <c r="C952" s="3">
        <v>18.335000000000001</v>
      </c>
      <c r="D952">
        <v>0</v>
      </c>
    </row>
    <row r="953" spans="1:4" x14ac:dyDescent="0.2">
      <c r="A953">
        <v>51</v>
      </c>
      <c r="B953" s="1">
        <v>4746.2893999999997</v>
      </c>
      <c r="C953" s="3">
        <v>42.9</v>
      </c>
      <c r="D953">
        <v>2</v>
      </c>
    </row>
    <row r="954" spans="1:4" x14ac:dyDescent="0.2">
      <c r="A954">
        <v>30</v>
      </c>
      <c r="B954" s="1">
        <v>452.71829500000001</v>
      </c>
      <c r="C954" s="3">
        <v>28.405000000000001</v>
      </c>
      <c r="D954">
        <v>1</v>
      </c>
    </row>
    <row r="955" spans="1:4" x14ac:dyDescent="0.2">
      <c r="A955">
        <v>44</v>
      </c>
      <c r="B955" s="1">
        <v>3899.8546000000001</v>
      </c>
      <c r="C955" s="3">
        <v>30.2</v>
      </c>
      <c r="D955">
        <v>2</v>
      </c>
    </row>
    <row r="956" spans="1:4" x14ac:dyDescent="0.2">
      <c r="A956">
        <v>34</v>
      </c>
      <c r="B956" s="1">
        <v>2000.9633650000001</v>
      </c>
      <c r="C956" s="3">
        <v>27.835000000000001</v>
      </c>
      <c r="D956">
        <v>1</v>
      </c>
    </row>
    <row r="957" spans="1:4" x14ac:dyDescent="0.2">
      <c r="A957">
        <v>31</v>
      </c>
      <c r="B957" s="1">
        <v>387.57341000000002</v>
      </c>
      <c r="C957" s="3">
        <v>39.49</v>
      </c>
      <c r="D957">
        <v>1</v>
      </c>
    </row>
    <row r="958" spans="1:4" x14ac:dyDescent="0.2">
      <c r="A958">
        <v>54</v>
      </c>
      <c r="B958" s="1">
        <v>4199.9519999999993</v>
      </c>
      <c r="C958" s="3">
        <v>30.8</v>
      </c>
      <c r="D958">
        <v>1</v>
      </c>
    </row>
    <row r="959" spans="1:4" x14ac:dyDescent="0.2">
      <c r="A959">
        <v>24</v>
      </c>
      <c r="B959" s="1">
        <v>1260.9887020000001</v>
      </c>
      <c r="C959" s="3">
        <v>26.79</v>
      </c>
      <c r="D959">
        <v>1</v>
      </c>
    </row>
    <row r="960" spans="1:4" x14ac:dyDescent="0.2">
      <c r="A960">
        <v>43</v>
      </c>
      <c r="B960" s="1">
        <v>4103.4221400000006</v>
      </c>
      <c r="C960" s="3">
        <v>34.96</v>
      </c>
      <c r="D960">
        <v>1</v>
      </c>
    </row>
    <row r="961" spans="1:4" x14ac:dyDescent="0.2">
      <c r="A961">
        <v>48</v>
      </c>
      <c r="B961" s="1">
        <v>2846.891901</v>
      </c>
      <c r="C961" s="3">
        <v>36.67</v>
      </c>
      <c r="D961">
        <v>1</v>
      </c>
    </row>
    <row r="962" spans="1:4" x14ac:dyDescent="0.2">
      <c r="A962">
        <v>19</v>
      </c>
      <c r="B962" s="1">
        <v>273.010785</v>
      </c>
      <c r="C962" s="3">
        <v>39.615000000000002</v>
      </c>
      <c r="D962">
        <v>1</v>
      </c>
    </row>
    <row r="963" spans="1:4" x14ac:dyDescent="0.2">
      <c r="A963">
        <v>29</v>
      </c>
      <c r="B963" s="1">
        <v>335.32839999999999</v>
      </c>
      <c r="C963" s="3">
        <v>25.9</v>
      </c>
      <c r="D963">
        <v>0</v>
      </c>
    </row>
    <row r="964" spans="1:4" x14ac:dyDescent="0.2">
      <c r="A964">
        <v>63</v>
      </c>
      <c r="B964" s="1">
        <v>1447.4675</v>
      </c>
      <c r="C964" s="3">
        <v>35.200000000000003</v>
      </c>
      <c r="D964">
        <v>1</v>
      </c>
    </row>
    <row r="965" spans="1:4" x14ac:dyDescent="0.2">
      <c r="A965">
        <v>46</v>
      </c>
      <c r="B965" s="1">
        <v>950.05730500000004</v>
      </c>
      <c r="C965" s="3">
        <v>24.795000000000002</v>
      </c>
      <c r="D965">
        <v>3</v>
      </c>
    </row>
    <row r="966" spans="1:4" x14ac:dyDescent="0.2">
      <c r="A966">
        <v>52</v>
      </c>
      <c r="B966" s="1">
        <v>2646.7097370000001</v>
      </c>
      <c r="C966" s="3">
        <v>36.765000000000001</v>
      </c>
      <c r="D966">
        <v>2</v>
      </c>
    </row>
    <row r="967" spans="1:4" x14ac:dyDescent="0.2">
      <c r="A967">
        <v>35</v>
      </c>
      <c r="B967" s="1">
        <v>474.63440000000003</v>
      </c>
      <c r="C967" s="3">
        <v>27.1</v>
      </c>
      <c r="D967">
        <v>1</v>
      </c>
    </row>
    <row r="968" spans="1:4" x14ac:dyDescent="0.2">
      <c r="A968">
        <v>51</v>
      </c>
      <c r="B968" s="1">
        <v>2396.7383049999999</v>
      </c>
      <c r="C968" s="3">
        <v>24.795000000000002</v>
      </c>
      <c r="D968">
        <v>2</v>
      </c>
    </row>
    <row r="969" spans="1:4" x14ac:dyDescent="0.2">
      <c r="A969">
        <v>44</v>
      </c>
      <c r="B969" s="1">
        <v>751.80253500000003</v>
      </c>
      <c r="C969" s="3">
        <v>25.364999999999998</v>
      </c>
      <c r="D969">
        <v>1</v>
      </c>
    </row>
    <row r="970" spans="1:4" x14ac:dyDescent="0.2">
      <c r="A970">
        <v>21</v>
      </c>
      <c r="B970" s="1">
        <v>327.98685499999999</v>
      </c>
      <c r="C970" s="3">
        <v>25.745000000000001</v>
      </c>
      <c r="D970">
        <v>2</v>
      </c>
    </row>
    <row r="971" spans="1:4" x14ac:dyDescent="0.2">
      <c r="A971">
        <v>39</v>
      </c>
      <c r="B971" s="1">
        <v>859.68277999999987</v>
      </c>
      <c r="C971" s="3">
        <v>34.32</v>
      </c>
      <c r="D971">
        <v>5</v>
      </c>
    </row>
    <row r="972" spans="1:4" x14ac:dyDescent="0.2">
      <c r="A972">
        <v>50</v>
      </c>
      <c r="B972" s="1">
        <v>1070.26424</v>
      </c>
      <c r="C972" s="3">
        <v>28.16</v>
      </c>
      <c r="D972">
        <v>3</v>
      </c>
    </row>
    <row r="973" spans="1:4" x14ac:dyDescent="0.2">
      <c r="A973">
        <v>34</v>
      </c>
      <c r="B973" s="1">
        <v>499.23764</v>
      </c>
      <c r="C973" s="3">
        <v>23.56</v>
      </c>
      <c r="D973">
        <v>0</v>
      </c>
    </row>
    <row r="974" spans="1:4" x14ac:dyDescent="0.2">
      <c r="A974">
        <v>22</v>
      </c>
      <c r="B974" s="1">
        <v>252.78186500000001</v>
      </c>
      <c r="C974" s="3">
        <v>20.234999999999999</v>
      </c>
      <c r="D974">
        <v>0</v>
      </c>
    </row>
    <row r="975" spans="1:4" x14ac:dyDescent="0.2">
      <c r="A975">
        <v>19</v>
      </c>
      <c r="B975" s="1">
        <v>175.93379999999999</v>
      </c>
      <c r="C975" s="3">
        <v>40.5</v>
      </c>
      <c r="D975">
        <v>0</v>
      </c>
    </row>
    <row r="976" spans="1:4" x14ac:dyDescent="0.2">
      <c r="A976">
        <v>26</v>
      </c>
      <c r="B976" s="1">
        <v>232.26218</v>
      </c>
      <c r="C976" s="3">
        <v>35.42</v>
      </c>
      <c r="D976">
        <v>0</v>
      </c>
    </row>
    <row r="977" spans="1:4" x14ac:dyDescent="0.2">
      <c r="A977">
        <v>29</v>
      </c>
      <c r="B977" s="1">
        <v>1613.876205</v>
      </c>
      <c r="C977" s="3">
        <v>22.895</v>
      </c>
      <c r="D977">
        <v>0</v>
      </c>
    </row>
    <row r="978" spans="1:4" x14ac:dyDescent="0.2">
      <c r="A978">
        <v>48</v>
      </c>
      <c r="B978" s="1">
        <v>780.41605000000004</v>
      </c>
      <c r="C978" s="3">
        <v>40.15</v>
      </c>
      <c r="D978">
        <v>0</v>
      </c>
    </row>
    <row r="979" spans="1:4" x14ac:dyDescent="0.2">
      <c r="A979">
        <v>26</v>
      </c>
      <c r="B979" s="1">
        <v>290.29065000000003</v>
      </c>
      <c r="C979" s="3">
        <v>29.15</v>
      </c>
      <c r="D979">
        <v>1</v>
      </c>
    </row>
    <row r="980" spans="1:4" x14ac:dyDescent="0.2">
      <c r="A980">
        <v>45</v>
      </c>
      <c r="B980" s="1">
        <v>970.46680500000002</v>
      </c>
      <c r="C980" s="3">
        <v>39.994999999999997</v>
      </c>
      <c r="D980">
        <v>3</v>
      </c>
    </row>
    <row r="981" spans="1:4" x14ac:dyDescent="0.2">
      <c r="A981">
        <v>36</v>
      </c>
      <c r="B981" s="1">
        <v>488.90368000000001</v>
      </c>
      <c r="C981" s="3">
        <v>29.92</v>
      </c>
      <c r="D981">
        <v>0</v>
      </c>
    </row>
    <row r="982" spans="1:4" x14ac:dyDescent="0.2">
      <c r="A982">
        <v>54</v>
      </c>
      <c r="B982" s="1">
        <v>2551.7113629999999</v>
      </c>
      <c r="C982" s="3">
        <v>25.46</v>
      </c>
      <c r="D982">
        <v>1</v>
      </c>
    </row>
    <row r="983" spans="1:4" x14ac:dyDescent="0.2">
      <c r="A983">
        <v>34</v>
      </c>
      <c r="B983" s="1">
        <v>450.03392500000001</v>
      </c>
      <c r="C983" s="3">
        <v>21.375</v>
      </c>
      <c r="D983">
        <v>0</v>
      </c>
    </row>
    <row r="984" spans="1:4" x14ac:dyDescent="0.2">
      <c r="A984">
        <v>31</v>
      </c>
      <c r="B984" s="1">
        <v>1919.9944</v>
      </c>
      <c r="C984" s="3">
        <v>25.9</v>
      </c>
      <c r="D984">
        <v>3</v>
      </c>
    </row>
    <row r="985" spans="1:4" x14ac:dyDescent="0.2">
      <c r="A985">
        <v>27</v>
      </c>
      <c r="B985" s="1">
        <v>1679.6411940000003</v>
      </c>
      <c r="C985" s="3">
        <v>30.59</v>
      </c>
      <c r="D985">
        <v>1</v>
      </c>
    </row>
    <row r="986" spans="1:4" x14ac:dyDescent="0.2">
      <c r="A986">
        <v>20</v>
      </c>
      <c r="B986" s="1">
        <v>491.50598499999995</v>
      </c>
      <c r="C986" s="3">
        <v>30.114999999999998</v>
      </c>
      <c r="D986">
        <v>5</v>
      </c>
    </row>
    <row r="987" spans="1:4" x14ac:dyDescent="0.2">
      <c r="A987">
        <v>44</v>
      </c>
      <c r="B987" s="1">
        <v>762.46299999999997</v>
      </c>
      <c r="C987" s="3">
        <v>25.8</v>
      </c>
      <c r="D987">
        <v>1</v>
      </c>
    </row>
    <row r="988" spans="1:4" x14ac:dyDescent="0.2">
      <c r="A988">
        <v>43</v>
      </c>
      <c r="B988" s="1">
        <v>841.00468500000011</v>
      </c>
      <c r="C988" s="3">
        <v>30.114999999999998</v>
      </c>
      <c r="D988">
        <v>3</v>
      </c>
    </row>
    <row r="989" spans="1:4" x14ac:dyDescent="0.2">
      <c r="A989">
        <v>45</v>
      </c>
      <c r="B989" s="1">
        <v>2834.018885</v>
      </c>
      <c r="C989" s="3">
        <v>27.645</v>
      </c>
      <c r="D989">
        <v>1</v>
      </c>
    </row>
    <row r="990" spans="1:4" x14ac:dyDescent="0.2">
      <c r="A990">
        <v>34</v>
      </c>
      <c r="B990" s="1">
        <v>451.88262500000002</v>
      </c>
      <c r="C990" s="3">
        <v>34.674999999999997</v>
      </c>
      <c r="D990">
        <v>0</v>
      </c>
    </row>
    <row r="991" spans="1:4" x14ac:dyDescent="0.2">
      <c r="A991">
        <v>24</v>
      </c>
      <c r="B991" s="1">
        <v>1457.1890799999999</v>
      </c>
      <c r="C991" s="3">
        <v>20.52</v>
      </c>
      <c r="D991">
        <v>0</v>
      </c>
    </row>
    <row r="992" spans="1:4" x14ac:dyDescent="0.2">
      <c r="A992">
        <v>26</v>
      </c>
      <c r="B992" s="1">
        <v>337.89099999999996</v>
      </c>
      <c r="C992" s="3">
        <v>19.8</v>
      </c>
      <c r="D992">
        <v>1</v>
      </c>
    </row>
    <row r="993" spans="1:4" x14ac:dyDescent="0.2">
      <c r="A993">
        <v>38</v>
      </c>
      <c r="B993" s="1">
        <v>714.486265</v>
      </c>
      <c r="C993" s="3">
        <v>27.835000000000001</v>
      </c>
      <c r="D993">
        <v>2</v>
      </c>
    </row>
    <row r="994" spans="1:4" x14ac:dyDescent="0.2">
      <c r="A994">
        <v>50</v>
      </c>
      <c r="B994" s="1">
        <v>1011.8424000000001</v>
      </c>
      <c r="C994" s="3">
        <v>31.6</v>
      </c>
      <c r="D994">
        <v>2</v>
      </c>
    </row>
    <row r="995" spans="1:4" x14ac:dyDescent="0.2">
      <c r="A995">
        <v>38</v>
      </c>
      <c r="B995" s="1">
        <v>548.44673</v>
      </c>
      <c r="C995" s="3">
        <v>28.27</v>
      </c>
      <c r="D995">
        <v>1</v>
      </c>
    </row>
    <row r="996" spans="1:4" x14ac:dyDescent="0.2">
      <c r="A996">
        <v>27</v>
      </c>
      <c r="B996" s="1">
        <v>1642.0494549999999</v>
      </c>
      <c r="C996" s="3">
        <v>20.045000000000002</v>
      </c>
      <c r="D996">
        <v>3</v>
      </c>
    </row>
    <row r="997" spans="1:4" x14ac:dyDescent="0.2">
      <c r="A997">
        <v>39</v>
      </c>
      <c r="B997" s="1">
        <v>798.64752500000009</v>
      </c>
      <c r="C997" s="3">
        <v>23.274999999999999</v>
      </c>
      <c r="D997">
        <v>3</v>
      </c>
    </row>
    <row r="998" spans="1:4" x14ac:dyDescent="0.2">
      <c r="A998">
        <v>39</v>
      </c>
      <c r="B998" s="1">
        <v>741.85220000000004</v>
      </c>
      <c r="C998" s="3">
        <v>34.1</v>
      </c>
      <c r="D998">
        <v>3</v>
      </c>
    </row>
    <row r="999" spans="1:4" x14ac:dyDescent="0.2">
      <c r="A999">
        <v>63</v>
      </c>
      <c r="B999" s="1">
        <v>1388.7968500000002</v>
      </c>
      <c r="C999" s="3">
        <v>36.85</v>
      </c>
      <c r="D999">
        <v>0</v>
      </c>
    </row>
    <row r="1000" spans="1:4" x14ac:dyDescent="0.2">
      <c r="A1000">
        <v>33</v>
      </c>
      <c r="B1000" s="1">
        <v>655.17501000000004</v>
      </c>
      <c r="C1000" s="3">
        <v>36.29</v>
      </c>
      <c r="D1000">
        <v>3</v>
      </c>
    </row>
    <row r="1001" spans="1:4" x14ac:dyDescent="0.2">
      <c r="A1001">
        <v>36</v>
      </c>
      <c r="B1001" s="1">
        <v>526.78181500000005</v>
      </c>
      <c r="C1001" s="3">
        <v>26.885000000000002</v>
      </c>
      <c r="D1001">
        <v>0</v>
      </c>
    </row>
    <row r="1002" spans="1:4" x14ac:dyDescent="0.2">
      <c r="A1002">
        <v>30</v>
      </c>
      <c r="B1002" s="1">
        <v>1736.17661</v>
      </c>
      <c r="C1002" s="3">
        <v>22.99</v>
      </c>
      <c r="D1002">
        <v>2</v>
      </c>
    </row>
    <row r="1003" spans="1:4" x14ac:dyDescent="0.2">
      <c r="A1003">
        <v>24</v>
      </c>
      <c r="B1003" s="1">
        <v>3447.2840999999999</v>
      </c>
      <c r="C1003" s="3">
        <v>32.700000000000003</v>
      </c>
      <c r="D1003">
        <v>0</v>
      </c>
    </row>
    <row r="1004" spans="1:4" x14ac:dyDescent="0.2">
      <c r="A1004">
        <v>24</v>
      </c>
      <c r="B1004" s="1">
        <v>197.29500000000002</v>
      </c>
      <c r="C1004" s="3">
        <v>25.8</v>
      </c>
      <c r="D1004">
        <v>0</v>
      </c>
    </row>
    <row r="1005" spans="1:4" x14ac:dyDescent="0.2">
      <c r="A1005">
        <v>48</v>
      </c>
      <c r="B1005" s="1">
        <v>2123.218226</v>
      </c>
      <c r="C1005" s="3">
        <v>29.6</v>
      </c>
      <c r="D1005">
        <v>0</v>
      </c>
    </row>
    <row r="1006" spans="1:4" x14ac:dyDescent="0.2">
      <c r="A1006">
        <v>47</v>
      </c>
      <c r="B1006" s="1">
        <v>862.75411000000008</v>
      </c>
      <c r="C1006" s="3">
        <v>19.190000000000001</v>
      </c>
      <c r="D1006">
        <v>1</v>
      </c>
    </row>
    <row r="1007" spans="1:4" x14ac:dyDescent="0.2">
      <c r="A1007">
        <v>29</v>
      </c>
      <c r="B1007" s="1">
        <v>443.33877000000001</v>
      </c>
      <c r="C1007" s="3">
        <v>31.73</v>
      </c>
      <c r="D1007">
        <v>2</v>
      </c>
    </row>
    <row r="1008" spans="1:4" x14ac:dyDescent="0.2">
      <c r="A1008">
        <v>28</v>
      </c>
      <c r="B1008" s="1">
        <v>443.82633999999996</v>
      </c>
      <c r="C1008" s="3">
        <v>29.26</v>
      </c>
      <c r="D1008">
        <v>2</v>
      </c>
    </row>
    <row r="1009" spans="1:4" x14ac:dyDescent="0.2">
      <c r="A1009">
        <v>47</v>
      </c>
      <c r="B1009" s="1">
        <v>2491.5220850000001</v>
      </c>
      <c r="C1009" s="3">
        <v>28.215</v>
      </c>
      <c r="D1009">
        <v>3</v>
      </c>
    </row>
    <row r="1010" spans="1:4" x14ac:dyDescent="0.2">
      <c r="A1010">
        <v>25</v>
      </c>
      <c r="B1010" s="1">
        <v>2324.147453</v>
      </c>
      <c r="C1010" s="3">
        <v>24.984999999999999</v>
      </c>
      <c r="D1010">
        <v>2</v>
      </c>
    </row>
    <row r="1011" spans="1:4" x14ac:dyDescent="0.2">
      <c r="A1011">
        <v>51</v>
      </c>
      <c r="B1011" s="1">
        <v>995.7721600000001</v>
      </c>
      <c r="C1011" s="3">
        <v>27.74</v>
      </c>
      <c r="D1011">
        <v>1</v>
      </c>
    </row>
    <row r="1012" spans="1:4" x14ac:dyDescent="0.2">
      <c r="A1012">
        <v>48</v>
      </c>
      <c r="B1012" s="1">
        <v>826.90440000000001</v>
      </c>
      <c r="C1012" s="3">
        <v>22.8</v>
      </c>
      <c r="D1012">
        <v>0</v>
      </c>
    </row>
    <row r="1013" spans="1:4" x14ac:dyDescent="0.2">
      <c r="A1013">
        <v>43</v>
      </c>
      <c r="B1013" s="1">
        <v>1876.7737700000002</v>
      </c>
      <c r="C1013" s="3">
        <v>20.13</v>
      </c>
      <c r="D1013">
        <v>2</v>
      </c>
    </row>
    <row r="1014" spans="1:4" x14ac:dyDescent="0.2">
      <c r="A1014">
        <v>61</v>
      </c>
      <c r="B1014" s="1">
        <v>3658.0282160000002</v>
      </c>
      <c r="C1014" s="3">
        <v>33.33</v>
      </c>
      <c r="D1014">
        <v>4</v>
      </c>
    </row>
    <row r="1015" spans="1:4" x14ac:dyDescent="0.2">
      <c r="A1015">
        <v>48</v>
      </c>
      <c r="B1015" s="1">
        <v>876.5249</v>
      </c>
      <c r="C1015" s="3">
        <v>32.299999999999997</v>
      </c>
      <c r="D1015">
        <v>1</v>
      </c>
    </row>
    <row r="1016" spans="1:4" x14ac:dyDescent="0.2">
      <c r="A1016">
        <v>38</v>
      </c>
      <c r="B1016" s="1">
        <v>538.35360000000003</v>
      </c>
      <c r="C1016" s="3">
        <v>27.6</v>
      </c>
      <c r="D1016">
        <v>0</v>
      </c>
    </row>
    <row r="1017" spans="1:4" x14ac:dyDescent="0.2">
      <c r="A1017">
        <v>59</v>
      </c>
      <c r="B1017" s="1">
        <v>1212.4992399999999</v>
      </c>
      <c r="C1017" s="3">
        <v>25.46</v>
      </c>
      <c r="D1017">
        <v>0</v>
      </c>
    </row>
    <row r="1018" spans="1:4" x14ac:dyDescent="0.2">
      <c r="A1018">
        <v>19</v>
      </c>
      <c r="B1018" s="1">
        <v>270.924395</v>
      </c>
      <c r="C1018" s="3">
        <v>24.605</v>
      </c>
      <c r="D1018">
        <v>1</v>
      </c>
    </row>
    <row r="1019" spans="1:4" x14ac:dyDescent="0.2">
      <c r="A1019">
        <v>26</v>
      </c>
      <c r="B1019" s="1">
        <v>398.79259999999999</v>
      </c>
      <c r="C1019" s="3">
        <v>34.200000000000003</v>
      </c>
      <c r="D1019">
        <v>2</v>
      </c>
    </row>
    <row r="1020" spans="1:4" x14ac:dyDescent="0.2">
      <c r="A1020">
        <v>54</v>
      </c>
      <c r="B1020" s="1">
        <v>1249.5290849999999</v>
      </c>
      <c r="C1020" s="3">
        <v>35.814999999999998</v>
      </c>
      <c r="D1020">
        <v>3</v>
      </c>
    </row>
    <row r="1021" spans="1:4" x14ac:dyDescent="0.2">
      <c r="A1021">
        <v>21</v>
      </c>
      <c r="B1021" s="1">
        <v>2601.8950519999999</v>
      </c>
      <c r="C1021" s="3">
        <v>32.68</v>
      </c>
      <c r="D1021">
        <v>2</v>
      </c>
    </row>
    <row r="1022" spans="1:4" x14ac:dyDescent="0.2">
      <c r="A1022">
        <v>51</v>
      </c>
      <c r="B1022" s="1">
        <v>879.85930000000008</v>
      </c>
      <c r="C1022" s="3">
        <v>37</v>
      </c>
      <c r="D1022">
        <v>0</v>
      </c>
    </row>
    <row r="1023" spans="1:4" x14ac:dyDescent="0.2">
      <c r="A1023">
        <v>22</v>
      </c>
      <c r="B1023" s="1">
        <v>3559.5589800000002</v>
      </c>
      <c r="C1023" s="3">
        <v>31.02</v>
      </c>
      <c r="D1023">
        <v>3</v>
      </c>
    </row>
    <row r="1024" spans="1:4" x14ac:dyDescent="0.2">
      <c r="A1024">
        <v>47</v>
      </c>
      <c r="B1024" s="1">
        <v>4221.1138200000005</v>
      </c>
      <c r="C1024" s="3">
        <v>36.08</v>
      </c>
      <c r="D1024">
        <v>1</v>
      </c>
    </row>
    <row r="1025" spans="1:4" x14ac:dyDescent="0.2">
      <c r="A1025">
        <v>18</v>
      </c>
      <c r="B1025" s="1">
        <v>171.10268000000002</v>
      </c>
      <c r="C1025" s="3">
        <v>23.32</v>
      </c>
      <c r="D1025">
        <v>1</v>
      </c>
    </row>
    <row r="1026" spans="1:4" x14ac:dyDescent="0.2">
      <c r="A1026">
        <v>47</v>
      </c>
      <c r="B1026" s="1">
        <v>856.9861800000001</v>
      </c>
      <c r="C1026" s="3">
        <v>45.32</v>
      </c>
      <c r="D1026">
        <v>1</v>
      </c>
    </row>
    <row r="1027" spans="1:4" x14ac:dyDescent="0.2">
      <c r="A1027">
        <v>21</v>
      </c>
      <c r="B1027" s="1">
        <v>202.01769999999999</v>
      </c>
      <c r="C1027" s="3">
        <v>34.6</v>
      </c>
      <c r="D1027">
        <v>0</v>
      </c>
    </row>
    <row r="1028" spans="1:4" x14ac:dyDescent="0.2">
      <c r="A1028">
        <v>19</v>
      </c>
      <c r="B1028" s="1">
        <v>1645.0894700000001</v>
      </c>
      <c r="C1028" s="3">
        <v>26.03</v>
      </c>
      <c r="D1028">
        <v>1</v>
      </c>
    </row>
    <row r="1029" spans="1:4" x14ac:dyDescent="0.2">
      <c r="A1029">
        <v>23</v>
      </c>
      <c r="B1029" s="1">
        <v>2159.5382290000002</v>
      </c>
      <c r="C1029" s="3">
        <v>18.715</v>
      </c>
      <c r="D1029">
        <v>0</v>
      </c>
    </row>
    <row r="1030" spans="1:4" x14ac:dyDescent="0.2">
      <c r="A1030">
        <v>54</v>
      </c>
      <c r="B1030" s="1">
        <v>985.04320000000007</v>
      </c>
      <c r="C1030" s="3">
        <v>31.6</v>
      </c>
      <c r="D1030">
        <v>0</v>
      </c>
    </row>
    <row r="1031" spans="1:4" x14ac:dyDescent="0.2">
      <c r="A1031">
        <v>37</v>
      </c>
      <c r="B1031" s="1">
        <v>687.79800999999998</v>
      </c>
      <c r="C1031" s="3">
        <v>17.29</v>
      </c>
      <c r="D1031">
        <v>2</v>
      </c>
    </row>
    <row r="1032" spans="1:4" x14ac:dyDescent="0.2">
      <c r="A1032">
        <v>46</v>
      </c>
      <c r="B1032" s="1">
        <v>2167.728345</v>
      </c>
      <c r="C1032" s="3">
        <v>23.655000000000001</v>
      </c>
      <c r="D1032">
        <v>1</v>
      </c>
    </row>
    <row r="1033" spans="1:4" x14ac:dyDescent="0.2">
      <c r="A1033">
        <v>55</v>
      </c>
      <c r="B1033" s="1">
        <v>4442.3802999999998</v>
      </c>
      <c r="C1033" s="3">
        <v>35.200000000000003</v>
      </c>
      <c r="D1033">
        <v>0</v>
      </c>
    </row>
    <row r="1034" spans="1:4" x14ac:dyDescent="0.2">
      <c r="A1034">
        <v>30</v>
      </c>
      <c r="B1034" s="1">
        <v>413.75227000000007</v>
      </c>
      <c r="C1034" s="3">
        <v>27.93</v>
      </c>
      <c r="D1034">
        <v>0</v>
      </c>
    </row>
    <row r="1035" spans="1:4" x14ac:dyDescent="0.2">
      <c r="A1035">
        <v>18</v>
      </c>
      <c r="B1035" s="1">
        <v>1374.787235</v>
      </c>
      <c r="C1035" s="3">
        <v>21.565000000000001</v>
      </c>
      <c r="D1035">
        <v>0</v>
      </c>
    </row>
    <row r="1036" spans="1:4" x14ac:dyDescent="0.2">
      <c r="A1036">
        <v>61</v>
      </c>
      <c r="B1036" s="1">
        <v>1295.00712</v>
      </c>
      <c r="C1036" s="3">
        <v>38.380000000000003</v>
      </c>
      <c r="D1036">
        <v>0</v>
      </c>
    </row>
    <row r="1037" spans="1:4" x14ac:dyDescent="0.2">
      <c r="A1037">
        <v>54</v>
      </c>
      <c r="B1037" s="1">
        <v>1209.4477999999999</v>
      </c>
      <c r="C1037" s="3">
        <v>23</v>
      </c>
      <c r="D1037">
        <v>3</v>
      </c>
    </row>
    <row r="1038" spans="1:4" x14ac:dyDescent="0.2">
      <c r="A1038">
        <v>22</v>
      </c>
      <c r="B1038" s="1">
        <v>3748.4449300000001</v>
      </c>
      <c r="C1038" s="3">
        <v>37.07</v>
      </c>
      <c r="D1038">
        <v>2</v>
      </c>
    </row>
    <row r="1039" spans="1:4" x14ac:dyDescent="0.2">
      <c r="A1039">
        <v>45</v>
      </c>
      <c r="B1039" s="1">
        <v>3972.5518050000001</v>
      </c>
      <c r="C1039" s="3">
        <v>30.495000000000001</v>
      </c>
      <c r="D1039">
        <v>1</v>
      </c>
    </row>
    <row r="1040" spans="1:4" x14ac:dyDescent="0.2">
      <c r="A1040">
        <v>22</v>
      </c>
      <c r="B1040" s="1">
        <v>225.08351999999999</v>
      </c>
      <c r="C1040" s="3">
        <v>28.88</v>
      </c>
      <c r="D1040">
        <v>0</v>
      </c>
    </row>
    <row r="1041" spans="1:4" x14ac:dyDescent="0.2">
      <c r="A1041">
        <v>19</v>
      </c>
      <c r="B1041" s="1">
        <v>2249.3659640000001</v>
      </c>
      <c r="C1041" s="3">
        <v>27.265000000000001</v>
      </c>
      <c r="D1041">
        <v>2</v>
      </c>
    </row>
    <row r="1042" spans="1:4" x14ac:dyDescent="0.2">
      <c r="A1042">
        <v>35</v>
      </c>
      <c r="B1042" s="1">
        <v>2023.485475</v>
      </c>
      <c r="C1042" s="3">
        <v>28.024999999999999</v>
      </c>
      <c r="D1042">
        <v>0</v>
      </c>
    </row>
    <row r="1043" spans="1:4" x14ac:dyDescent="0.2">
      <c r="A1043">
        <v>18</v>
      </c>
      <c r="B1043" s="1">
        <v>170.47001499999999</v>
      </c>
      <c r="C1043" s="3">
        <v>23.085000000000001</v>
      </c>
      <c r="D1043">
        <v>0</v>
      </c>
    </row>
    <row r="1044" spans="1:4" x14ac:dyDescent="0.2">
      <c r="A1044">
        <v>20</v>
      </c>
      <c r="B1044" s="1">
        <v>3347.5817150000003</v>
      </c>
      <c r="C1044" s="3">
        <v>30.684999999999999</v>
      </c>
      <c r="D1044">
        <v>0</v>
      </c>
    </row>
    <row r="1045" spans="1:4" x14ac:dyDescent="0.2">
      <c r="A1045">
        <v>28</v>
      </c>
      <c r="B1045" s="1">
        <v>316.1454</v>
      </c>
      <c r="C1045" s="3">
        <v>25.8</v>
      </c>
      <c r="D1045">
        <v>0</v>
      </c>
    </row>
    <row r="1046" spans="1:4" x14ac:dyDescent="0.2">
      <c r="A1046">
        <v>55</v>
      </c>
      <c r="B1046" s="1">
        <v>1139.406555</v>
      </c>
      <c r="C1046" s="3">
        <v>35.244999999999997</v>
      </c>
      <c r="D1046">
        <v>1</v>
      </c>
    </row>
    <row r="1047" spans="1:4" x14ac:dyDescent="0.2">
      <c r="A1047">
        <v>43</v>
      </c>
      <c r="B1047" s="1">
        <v>2188.0819999999999</v>
      </c>
      <c r="C1047" s="3">
        <v>24.7</v>
      </c>
      <c r="D1047">
        <v>2</v>
      </c>
    </row>
    <row r="1048" spans="1:4" x14ac:dyDescent="0.2">
      <c r="A1048">
        <v>43</v>
      </c>
      <c r="B1048" s="1">
        <v>732.50482</v>
      </c>
      <c r="C1048" s="3">
        <v>25.08</v>
      </c>
      <c r="D1048">
        <v>0</v>
      </c>
    </row>
    <row r="1049" spans="1:4" x14ac:dyDescent="0.2">
      <c r="A1049">
        <v>22</v>
      </c>
      <c r="B1049" s="1">
        <v>4450.1398200000003</v>
      </c>
      <c r="C1049" s="3">
        <v>52.58</v>
      </c>
      <c r="D1049">
        <v>1</v>
      </c>
    </row>
    <row r="1050" spans="1:4" x14ac:dyDescent="0.2">
      <c r="A1050">
        <v>25</v>
      </c>
      <c r="B1050" s="1">
        <v>359.41708499999999</v>
      </c>
      <c r="C1050" s="3">
        <v>22.515000000000001</v>
      </c>
      <c r="D1050">
        <v>1</v>
      </c>
    </row>
    <row r="1051" spans="1:4" x14ac:dyDescent="0.2">
      <c r="A1051">
        <v>49</v>
      </c>
      <c r="B1051" s="1">
        <v>3972.7614000000003</v>
      </c>
      <c r="C1051" s="3">
        <v>30.9</v>
      </c>
      <c r="D1051">
        <v>0</v>
      </c>
    </row>
    <row r="1052" spans="1:4" x14ac:dyDescent="0.2">
      <c r="A1052">
        <v>44</v>
      </c>
      <c r="B1052" s="1">
        <v>802.31354499999998</v>
      </c>
      <c r="C1052" s="3">
        <v>36.954999999999998</v>
      </c>
      <c r="D1052">
        <v>1</v>
      </c>
    </row>
    <row r="1053" spans="1:4" x14ac:dyDescent="0.2">
      <c r="A1053">
        <v>64</v>
      </c>
      <c r="B1053" s="1">
        <v>1439.45579</v>
      </c>
      <c r="C1053" s="3">
        <v>26.41</v>
      </c>
      <c r="D1053">
        <v>0</v>
      </c>
    </row>
    <row r="1054" spans="1:4" x14ac:dyDescent="0.2">
      <c r="A1054">
        <v>49</v>
      </c>
      <c r="B1054" s="1">
        <v>928.80267000000003</v>
      </c>
      <c r="C1054" s="3">
        <v>29.83</v>
      </c>
      <c r="D1054">
        <v>1</v>
      </c>
    </row>
    <row r="1055" spans="1:4" x14ac:dyDescent="0.2">
      <c r="A1055">
        <v>47</v>
      </c>
      <c r="B1055" s="1">
        <v>2530.9489000000003</v>
      </c>
      <c r="C1055" s="3">
        <v>29.8</v>
      </c>
      <c r="D1055">
        <v>3</v>
      </c>
    </row>
    <row r="1056" spans="1:4" x14ac:dyDescent="0.2">
      <c r="A1056">
        <v>27</v>
      </c>
      <c r="B1056" s="1">
        <v>335.34703000000002</v>
      </c>
      <c r="C1056" s="3">
        <v>21.47</v>
      </c>
      <c r="D1056">
        <v>0</v>
      </c>
    </row>
    <row r="1057" spans="1:4" x14ac:dyDescent="0.2">
      <c r="A1057">
        <v>55</v>
      </c>
      <c r="B1057" s="1">
        <v>1059.450155</v>
      </c>
      <c r="C1057" s="3">
        <v>27.645</v>
      </c>
      <c r="D1057">
        <v>0</v>
      </c>
    </row>
    <row r="1058" spans="1:4" x14ac:dyDescent="0.2">
      <c r="A1058">
        <v>48</v>
      </c>
      <c r="B1058" s="1">
        <v>827.75229999999988</v>
      </c>
      <c r="C1058" s="3">
        <v>28.9</v>
      </c>
      <c r="D1058">
        <v>0</v>
      </c>
    </row>
    <row r="1059" spans="1:4" x14ac:dyDescent="0.2">
      <c r="A1059">
        <v>45</v>
      </c>
      <c r="B1059" s="1">
        <v>1792.9303370000002</v>
      </c>
      <c r="C1059" s="3">
        <v>31.79</v>
      </c>
      <c r="D1059">
        <v>0</v>
      </c>
    </row>
    <row r="1060" spans="1:4" x14ac:dyDescent="0.2">
      <c r="A1060">
        <v>24</v>
      </c>
      <c r="B1060" s="1">
        <v>248.09791000000001</v>
      </c>
      <c r="C1060" s="3">
        <v>39.49</v>
      </c>
      <c r="D1060">
        <v>0</v>
      </c>
    </row>
    <row r="1061" spans="1:4" x14ac:dyDescent="0.2">
      <c r="A1061">
        <v>32</v>
      </c>
      <c r="B1061" s="1">
        <v>446.27218000000005</v>
      </c>
      <c r="C1061" s="3">
        <v>33.82</v>
      </c>
      <c r="D1061">
        <v>1</v>
      </c>
    </row>
    <row r="1062" spans="1:4" x14ac:dyDescent="0.2">
      <c r="A1062">
        <v>24</v>
      </c>
      <c r="B1062" s="1">
        <v>198.15818999999999</v>
      </c>
      <c r="C1062" s="3">
        <v>32.01</v>
      </c>
      <c r="D1062">
        <v>0</v>
      </c>
    </row>
    <row r="1063" spans="1:4" x14ac:dyDescent="0.2">
      <c r="A1063">
        <v>57</v>
      </c>
      <c r="B1063" s="1">
        <v>1155.42236</v>
      </c>
      <c r="C1063" s="3">
        <v>27.94</v>
      </c>
      <c r="D1063">
        <v>1</v>
      </c>
    </row>
    <row r="1064" spans="1:4" x14ac:dyDescent="0.2">
      <c r="A1064">
        <v>59</v>
      </c>
      <c r="B1064" s="1">
        <v>4897.0247600000002</v>
      </c>
      <c r="C1064" s="3">
        <v>41.14</v>
      </c>
      <c r="D1064">
        <v>1</v>
      </c>
    </row>
    <row r="1065" spans="1:4" x14ac:dyDescent="0.2">
      <c r="A1065">
        <v>36</v>
      </c>
      <c r="B1065" s="1">
        <v>654.81950500000005</v>
      </c>
      <c r="C1065" s="3">
        <v>28.594999999999999</v>
      </c>
      <c r="D1065">
        <v>3</v>
      </c>
    </row>
    <row r="1066" spans="1:4" x14ac:dyDescent="0.2">
      <c r="A1066">
        <v>29</v>
      </c>
      <c r="B1066" s="1">
        <v>570.88670000000002</v>
      </c>
      <c r="C1066" s="3">
        <v>25.6</v>
      </c>
      <c r="D1066">
        <v>4</v>
      </c>
    </row>
    <row r="1067" spans="1:4" x14ac:dyDescent="0.2">
      <c r="A1067">
        <v>42</v>
      </c>
      <c r="B1067" s="1">
        <v>704.54989999999998</v>
      </c>
      <c r="C1067" s="3">
        <v>25.3</v>
      </c>
      <c r="D1067">
        <v>1</v>
      </c>
    </row>
    <row r="1068" spans="1:4" x14ac:dyDescent="0.2">
      <c r="A1068">
        <v>48</v>
      </c>
      <c r="B1068" s="1">
        <v>897.81851000000006</v>
      </c>
      <c r="C1068" s="3">
        <v>37.29</v>
      </c>
      <c r="D1068">
        <v>2</v>
      </c>
    </row>
    <row r="1069" spans="1:4" x14ac:dyDescent="0.2">
      <c r="A1069">
        <v>39</v>
      </c>
      <c r="B1069" s="1">
        <v>575.74134500000002</v>
      </c>
      <c r="C1069" s="3">
        <v>42.655000000000001</v>
      </c>
      <c r="D1069">
        <v>0</v>
      </c>
    </row>
    <row r="1070" spans="1:4" x14ac:dyDescent="0.2">
      <c r="A1070">
        <v>63</v>
      </c>
      <c r="B1070" s="1">
        <v>1434.9854399999999</v>
      </c>
      <c r="C1070" s="3">
        <v>21.66</v>
      </c>
      <c r="D1070">
        <v>1</v>
      </c>
    </row>
    <row r="1071" spans="1:4" x14ac:dyDescent="0.2">
      <c r="A1071">
        <v>54</v>
      </c>
      <c r="B1071" s="1">
        <v>1092.8849</v>
      </c>
      <c r="C1071" s="3">
        <v>31.9</v>
      </c>
      <c r="D1071">
        <v>1</v>
      </c>
    </row>
    <row r="1072" spans="1:4" x14ac:dyDescent="0.2">
      <c r="A1072">
        <v>37</v>
      </c>
      <c r="B1072" s="1">
        <v>3987.1704299999997</v>
      </c>
      <c r="C1072" s="3">
        <v>37.07</v>
      </c>
      <c r="D1072">
        <v>1</v>
      </c>
    </row>
    <row r="1073" spans="1:4" x14ac:dyDescent="0.2">
      <c r="A1073">
        <v>63</v>
      </c>
      <c r="B1073" s="1">
        <v>1397.445555</v>
      </c>
      <c r="C1073" s="3">
        <v>31.445</v>
      </c>
      <c r="D1073">
        <v>0</v>
      </c>
    </row>
    <row r="1074" spans="1:4" x14ac:dyDescent="0.2">
      <c r="A1074">
        <v>21</v>
      </c>
      <c r="B1074" s="1">
        <v>190.95274499999999</v>
      </c>
      <c r="C1074" s="3">
        <v>31.254999999999999</v>
      </c>
      <c r="D1074">
        <v>0</v>
      </c>
    </row>
    <row r="1075" spans="1:4" x14ac:dyDescent="0.2">
      <c r="A1075">
        <v>54</v>
      </c>
      <c r="B1075" s="1">
        <v>1209.6651200000001</v>
      </c>
      <c r="C1075" s="3">
        <v>28.88</v>
      </c>
      <c r="D1075">
        <v>2</v>
      </c>
    </row>
    <row r="1076" spans="1:4" x14ac:dyDescent="0.2">
      <c r="A1076">
        <v>60</v>
      </c>
      <c r="B1076" s="1">
        <v>1320.4285649999999</v>
      </c>
      <c r="C1076" s="3">
        <v>18.335000000000001</v>
      </c>
      <c r="D1076">
        <v>0</v>
      </c>
    </row>
    <row r="1077" spans="1:4" x14ac:dyDescent="0.2">
      <c r="A1077">
        <v>32</v>
      </c>
      <c r="B1077" s="1">
        <v>456.28420999999997</v>
      </c>
      <c r="C1077" s="3">
        <v>29.59</v>
      </c>
      <c r="D1077">
        <v>1</v>
      </c>
    </row>
    <row r="1078" spans="1:4" x14ac:dyDescent="0.2">
      <c r="A1078">
        <v>47</v>
      </c>
      <c r="B1078" s="1">
        <v>855.13469999999995</v>
      </c>
      <c r="C1078" s="3">
        <v>32</v>
      </c>
      <c r="D1078">
        <v>1</v>
      </c>
    </row>
    <row r="1079" spans="1:4" x14ac:dyDescent="0.2">
      <c r="A1079">
        <v>21</v>
      </c>
      <c r="B1079" s="1">
        <v>210.22647000000001</v>
      </c>
      <c r="C1079" s="3">
        <v>26.03</v>
      </c>
      <c r="D1079">
        <v>0</v>
      </c>
    </row>
    <row r="1080" spans="1:4" x14ac:dyDescent="0.2">
      <c r="A1080">
        <v>28</v>
      </c>
      <c r="B1080" s="1">
        <v>3467.2147199999999</v>
      </c>
      <c r="C1080" s="3">
        <v>31.68</v>
      </c>
      <c r="D1080">
        <v>0</v>
      </c>
    </row>
    <row r="1081" spans="1:4" x14ac:dyDescent="0.2">
      <c r="A1081">
        <v>63</v>
      </c>
      <c r="B1081" s="1">
        <v>1516.15344</v>
      </c>
      <c r="C1081" s="3">
        <v>33.659999999999997</v>
      </c>
      <c r="D1081">
        <v>3</v>
      </c>
    </row>
    <row r="1082" spans="1:4" x14ac:dyDescent="0.2">
      <c r="A1082">
        <v>18</v>
      </c>
      <c r="B1082" s="1">
        <v>1188.4048580000001</v>
      </c>
      <c r="C1082" s="3">
        <v>21.78</v>
      </c>
      <c r="D1082">
        <v>2</v>
      </c>
    </row>
    <row r="1083" spans="1:4" x14ac:dyDescent="0.2">
      <c r="A1083">
        <v>32</v>
      </c>
      <c r="B1083" s="1">
        <v>445.44026500000001</v>
      </c>
      <c r="C1083" s="3">
        <v>27.835000000000001</v>
      </c>
      <c r="D1083">
        <v>1</v>
      </c>
    </row>
    <row r="1084" spans="1:4" x14ac:dyDescent="0.2">
      <c r="A1084">
        <v>38</v>
      </c>
      <c r="B1084" s="1">
        <v>585.59024999999997</v>
      </c>
      <c r="C1084" s="3">
        <v>19.95</v>
      </c>
      <c r="D1084">
        <v>1</v>
      </c>
    </row>
    <row r="1085" spans="1:4" x14ac:dyDescent="0.2">
      <c r="A1085">
        <v>32</v>
      </c>
      <c r="B1085" s="1">
        <v>407.6497</v>
      </c>
      <c r="C1085" s="3">
        <v>31.5</v>
      </c>
      <c r="D1085">
        <v>1</v>
      </c>
    </row>
    <row r="1086" spans="1:4" x14ac:dyDescent="0.2">
      <c r="A1086">
        <v>62</v>
      </c>
      <c r="B1086" s="1">
        <v>1501.976005</v>
      </c>
      <c r="C1086" s="3">
        <v>30.495000000000001</v>
      </c>
      <c r="D1086">
        <v>2</v>
      </c>
    </row>
    <row r="1087" spans="1:4" x14ac:dyDescent="0.2">
      <c r="A1087">
        <v>39</v>
      </c>
      <c r="B1087" s="1">
        <v>1902.3259999999998</v>
      </c>
      <c r="C1087" s="3">
        <v>18.3</v>
      </c>
      <c r="D1087">
        <v>5</v>
      </c>
    </row>
    <row r="1088" spans="1:4" x14ac:dyDescent="0.2">
      <c r="A1088">
        <v>55</v>
      </c>
      <c r="B1088" s="1">
        <v>1079.635025</v>
      </c>
      <c r="C1088" s="3">
        <v>28.975000000000001</v>
      </c>
      <c r="D1088">
        <v>0</v>
      </c>
    </row>
    <row r="1089" spans="1:4" x14ac:dyDescent="0.2">
      <c r="A1089">
        <v>57</v>
      </c>
      <c r="B1089" s="1">
        <v>1135.32276</v>
      </c>
      <c r="C1089" s="3">
        <v>31.54</v>
      </c>
      <c r="D1089">
        <v>0</v>
      </c>
    </row>
    <row r="1090" spans="1:4" x14ac:dyDescent="0.2">
      <c r="A1090">
        <v>52</v>
      </c>
      <c r="B1090" s="1">
        <v>974.89105999999992</v>
      </c>
      <c r="C1090" s="3">
        <v>47.74</v>
      </c>
      <c r="D1090">
        <v>1</v>
      </c>
    </row>
    <row r="1091" spans="1:4" x14ac:dyDescent="0.2">
      <c r="A1091">
        <v>56</v>
      </c>
      <c r="B1091" s="1">
        <v>1057.7086999999999</v>
      </c>
      <c r="C1091" s="3">
        <v>22.1</v>
      </c>
      <c r="D1091">
        <v>0</v>
      </c>
    </row>
    <row r="1092" spans="1:4" x14ac:dyDescent="0.2">
      <c r="A1092">
        <v>47</v>
      </c>
      <c r="B1092" s="1">
        <v>4167.6081100000001</v>
      </c>
      <c r="C1092" s="3">
        <v>36.19</v>
      </c>
      <c r="D1092">
        <v>0</v>
      </c>
    </row>
    <row r="1093" spans="1:4" x14ac:dyDescent="0.2">
      <c r="A1093">
        <v>55</v>
      </c>
      <c r="B1093" s="1">
        <v>1128.6538699999999</v>
      </c>
      <c r="C1093" s="3">
        <v>29.83</v>
      </c>
      <c r="D1093">
        <v>0</v>
      </c>
    </row>
    <row r="1094" spans="1:4" x14ac:dyDescent="0.2">
      <c r="A1094">
        <v>23</v>
      </c>
      <c r="B1094" s="1">
        <v>359.14800000000002</v>
      </c>
      <c r="C1094" s="3">
        <v>32.700000000000003</v>
      </c>
      <c r="D1094">
        <v>3</v>
      </c>
    </row>
    <row r="1095" spans="1:4" x14ac:dyDescent="0.2">
      <c r="A1095">
        <v>22</v>
      </c>
      <c r="B1095" s="1">
        <v>3390.7548000000002</v>
      </c>
      <c r="C1095" s="3">
        <v>30.4</v>
      </c>
      <c r="D1095">
        <v>0</v>
      </c>
    </row>
    <row r="1096" spans="1:4" x14ac:dyDescent="0.2">
      <c r="A1096">
        <v>50</v>
      </c>
      <c r="B1096" s="1">
        <v>1129.9343000000001</v>
      </c>
      <c r="C1096" s="3">
        <v>33.700000000000003</v>
      </c>
      <c r="D1096">
        <v>4</v>
      </c>
    </row>
    <row r="1097" spans="1:4" x14ac:dyDescent="0.2">
      <c r="A1097">
        <v>18</v>
      </c>
      <c r="B1097" s="1">
        <v>456.11885000000001</v>
      </c>
      <c r="C1097" s="3">
        <v>31.35</v>
      </c>
      <c r="D1097">
        <v>4</v>
      </c>
    </row>
    <row r="1098" spans="1:4" x14ac:dyDescent="0.2">
      <c r="A1098">
        <v>51</v>
      </c>
      <c r="B1098" s="1">
        <v>4464.1197400000001</v>
      </c>
      <c r="C1098" s="3">
        <v>34.96</v>
      </c>
      <c r="D1098">
        <v>2</v>
      </c>
    </row>
    <row r="1099" spans="1:4" x14ac:dyDescent="0.2">
      <c r="A1099">
        <v>22</v>
      </c>
      <c r="B1099" s="1">
        <v>167.46323000000001</v>
      </c>
      <c r="C1099" s="3">
        <v>33.770000000000003</v>
      </c>
      <c r="D1099">
        <v>0</v>
      </c>
    </row>
    <row r="1100" spans="1:4" x14ac:dyDescent="0.2">
      <c r="A1100">
        <v>52</v>
      </c>
      <c r="B1100" s="1">
        <v>2304.5566159999998</v>
      </c>
      <c r="C1100" s="3">
        <v>30.875</v>
      </c>
      <c r="D1100">
        <v>0</v>
      </c>
    </row>
    <row r="1101" spans="1:4" x14ac:dyDescent="0.2">
      <c r="A1101">
        <v>25</v>
      </c>
      <c r="B1101" s="1">
        <v>322.71211</v>
      </c>
      <c r="C1101" s="3">
        <v>33.99</v>
      </c>
      <c r="D1101">
        <v>1</v>
      </c>
    </row>
    <row r="1102" spans="1:4" x14ac:dyDescent="0.2">
      <c r="A1102">
        <v>33</v>
      </c>
      <c r="B1102" s="1">
        <v>1677.6304049999999</v>
      </c>
      <c r="C1102" s="3">
        <v>19.094999999999999</v>
      </c>
      <c r="D1102">
        <v>2</v>
      </c>
    </row>
    <row r="1103" spans="1:4" x14ac:dyDescent="0.2">
      <c r="A1103">
        <v>53</v>
      </c>
      <c r="B1103" s="1">
        <v>1125.3421000000001</v>
      </c>
      <c r="C1103" s="3">
        <v>28.6</v>
      </c>
      <c r="D1103">
        <v>3</v>
      </c>
    </row>
    <row r="1104" spans="1:4" x14ac:dyDescent="0.2">
      <c r="A1104">
        <v>29</v>
      </c>
      <c r="B1104" s="1">
        <v>347.14096000000001</v>
      </c>
      <c r="C1104" s="3">
        <v>38.94</v>
      </c>
      <c r="D1104">
        <v>1</v>
      </c>
    </row>
    <row r="1105" spans="1:4" x14ac:dyDescent="0.2">
      <c r="A1105">
        <v>58</v>
      </c>
      <c r="B1105" s="1">
        <v>1136.3283200000001</v>
      </c>
      <c r="C1105" s="3">
        <v>36.08</v>
      </c>
      <c r="D1105">
        <v>0</v>
      </c>
    </row>
    <row r="1106" spans="1:4" x14ac:dyDescent="0.2">
      <c r="A1106">
        <v>37</v>
      </c>
      <c r="B1106" s="1">
        <v>2042.060465</v>
      </c>
      <c r="C1106" s="3">
        <v>29.8</v>
      </c>
      <c r="D1106">
        <v>0</v>
      </c>
    </row>
    <row r="1107" spans="1:4" x14ac:dyDescent="0.2">
      <c r="A1107">
        <v>54</v>
      </c>
      <c r="B1107" s="1">
        <v>1033.8931600000001</v>
      </c>
      <c r="C1107" s="3">
        <v>31.24</v>
      </c>
      <c r="D1107">
        <v>0</v>
      </c>
    </row>
    <row r="1108" spans="1:4" x14ac:dyDescent="0.2">
      <c r="A1108">
        <v>49</v>
      </c>
      <c r="B1108" s="1">
        <v>898.81587500000001</v>
      </c>
      <c r="C1108" s="3">
        <v>29.925000000000001</v>
      </c>
      <c r="D1108">
        <v>0</v>
      </c>
    </row>
    <row r="1109" spans="1:4" x14ac:dyDescent="0.2">
      <c r="A1109">
        <v>50</v>
      </c>
      <c r="B1109" s="1">
        <v>1049.3945799999999</v>
      </c>
      <c r="C1109" s="3">
        <v>26.22</v>
      </c>
      <c r="D1109">
        <v>2</v>
      </c>
    </row>
    <row r="1110" spans="1:4" x14ac:dyDescent="0.2">
      <c r="A1110">
        <v>26</v>
      </c>
      <c r="B1110" s="1">
        <v>290.40880000000004</v>
      </c>
      <c r="C1110" s="3">
        <v>30</v>
      </c>
      <c r="D1110">
        <v>1</v>
      </c>
    </row>
    <row r="1111" spans="1:4" x14ac:dyDescent="0.2">
      <c r="A1111">
        <v>45</v>
      </c>
      <c r="B1111" s="1">
        <v>860.53615000000013</v>
      </c>
      <c r="C1111" s="3">
        <v>20.350000000000001</v>
      </c>
      <c r="D1111">
        <v>3</v>
      </c>
    </row>
    <row r="1112" spans="1:4" x14ac:dyDescent="0.2">
      <c r="A1112">
        <v>54</v>
      </c>
      <c r="B1112" s="1">
        <v>1151.2405000000001</v>
      </c>
      <c r="C1112" s="3">
        <v>32.299999999999997</v>
      </c>
      <c r="D1112">
        <v>1</v>
      </c>
    </row>
    <row r="1113" spans="1:4" x14ac:dyDescent="0.2">
      <c r="A1113">
        <v>38</v>
      </c>
      <c r="B1113" s="1">
        <v>4194.9244100000005</v>
      </c>
      <c r="C1113" s="3">
        <v>38.39</v>
      </c>
      <c r="D1113">
        <v>3</v>
      </c>
    </row>
    <row r="1114" spans="1:4" x14ac:dyDescent="0.2">
      <c r="A1114">
        <v>48</v>
      </c>
      <c r="B1114" s="1">
        <v>2418.0933500000001</v>
      </c>
      <c r="C1114" s="3">
        <v>25.85</v>
      </c>
      <c r="D1114">
        <v>3</v>
      </c>
    </row>
    <row r="1115" spans="1:4" x14ac:dyDescent="0.2">
      <c r="A1115">
        <v>28</v>
      </c>
      <c r="B1115" s="1">
        <v>531.21698500000002</v>
      </c>
      <c r="C1115" s="3">
        <v>26.315000000000001</v>
      </c>
      <c r="D1115">
        <v>3</v>
      </c>
    </row>
    <row r="1116" spans="1:4" x14ac:dyDescent="0.2">
      <c r="A1116">
        <v>23</v>
      </c>
      <c r="B1116" s="1">
        <v>239.60958999999997</v>
      </c>
      <c r="C1116" s="3">
        <v>24.51</v>
      </c>
      <c r="D1116">
        <v>0</v>
      </c>
    </row>
    <row r="1117" spans="1:4" x14ac:dyDescent="0.2">
      <c r="A1117">
        <v>55</v>
      </c>
      <c r="B1117" s="1">
        <v>1080.74863</v>
      </c>
      <c r="C1117" s="3">
        <v>32.67</v>
      </c>
      <c r="D1117">
        <v>1</v>
      </c>
    </row>
    <row r="1118" spans="1:4" x14ac:dyDescent="0.2">
      <c r="A1118">
        <v>41</v>
      </c>
      <c r="B1118" s="1">
        <v>922.24025999999992</v>
      </c>
      <c r="C1118" s="3">
        <v>29.64</v>
      </c>
      <c r="D1118">
        <v>5</v>
      </c>
    </row>
    <row r="1119" spans="1:4" x14ac:dyDescent="0.2">
      <c r="A1119">
        <v>25</v>
      </c>
      <c r="B1119" s="1">
        <v>3612.4573700000001</v>
      </c>
      <c r="C1119" s="3">
        <v>33.33</v>
      </c>
      <c r="D1119">
        <v>2</v>
      </c>
    </row>
    <row r="1120" spans="1:4" x14ac:dyDescent="0.2">
      <c r="A1120">
        <v>33</v>
      </c>
      <c r="B1120" s="1">
        <v>3828.27495</v>
      </c>
      <c r="C1120" s="3">
        <v>35.75</v>
      </c>
      <c r="D1120">
        <v>1</v>
      </c>
    </row>
    <row r="1121" spans="1:4" x14ac:dyDescent="0.2">
      <c r="A1121">
        <v>30</v>
      </c>
      <c r="B1121" s="1">
        <v>569.34305000000006</v>
      </c>
      <c r="C1121" s="3">
        <v>19.95</v>
      </c>
      <c r="D1121">
        <v>3</v>
      </c>
    </row>
    <row r="1122" spans="1:4" x14ac:dyDescent="0.2">
      <c r="A1122">
        <v>23</v>
      </c>
      <c r="B1122" s="1">
        <v>3416.6273000000001</v>
      </c>
      <c r="C1122" s="3">
        <v>31.4</v>
      </c>
      <c r="D1122">
        <v>0</v>
      </c>
    </row>
    <row r="1123" spans="1:4" x14ac:dyDescent="0.2">
      <c r="A1123">
        <v>46</v>
      </c>
      <c r="B1123" s="1">
        <v>834.71643000000006</v>
      </c>
      <c r="C1123" s="3">
        <v>38.17</v>
      </c>
      <c r="D1123">
        <v>2</v>
      </c>
    </row>
    <row r="1124" spans="1:4" x14ac:dyDescent="0.2">
      <c r="A1124">
        <v>53</v>
      </c>
      <c r="B1124" s="1">
        <v>4666.1442399999996</v>
      </c>
      <c r="C1124" s="3">
        <v>36.86</v>
      </c>
      <c r="D1124">
        <v>3</v>
      </c>
    </row>
    <row r="1125" spans="1:4" x14ac:dyDescent="0.2">
      <c r="A1125">
        <v>27</v>
      </c>
      <c r="B1125" s="1">
        <v>1890.3491409999999</v>
      </c>
      <c r="C1125" s="3">
        <v>32.395000000000003</v>
      </c>
      <c r="D1125">
        <v>1</v>
      </c>
    </row>
    <row r="1126" spans="1:4" x14ac:dyDescent="0.2">
      <c r="A1126">
        <v>23</v>
      </c>
      <c r="B1126" s="1">
        <v>4090.4199500000004</v>
      </c>
      <c r="C1126" s="3">
        <v>42.75</v>
      </c>
      <c r="D1126">
        <v>1</v>
      </c>
    </row>
    <row r="1127" spans="1:4" x14ac:dyDescent="0.2">
      <c r="A1127">
        <v>63</v>
      </c>
      <c r="B1127" s="1">
        <v>1425.46082</v>
      </c>
      <c r="C1127" s="3">
        <v>25.08</v>
      </c>
      <c r="D1127">
        <v>0</v>
      </c>
    </row>
    <row r="1128" spans="1:4" x14ac:dyDescent="0.2">
      <c r="A1128">
        <v>55</v>
      </c>
      <c r="B1128" s="1">
        <v>1021.4636</v>
      </c>
      <c r="C1128" s="3">
        <v>29.9</v>
      </c>
      <c r="D1128">
        <v>0</v>
      </c>
    </row>
    <row r="1129" spans="1:4" x14ac:dyDescent="0.2">
      <c r="A1129">
        <v>35</v>
      </c>
      <c r="B1129" s="1">
        <v>583.65204000000006</v>
      </c>
      <c r="C1129" s="3">
        <v>35.86</v>
      </c>
      <c r="D1129">
        <v>2</v>
      </c>
    </row>
    <row r="1130" spans="1:4" x14ac:dyDescent="0.2">
      <c r="A1130">
        <v>34</v>
      </c>
      <c r="B1130" s="1">
        <v>1435.8364369999999</v>
      </c>
      <c r="C1130" s="3">
        <v>32.799999999999997</v>
      </c>
      <c r="D1130">
        <v>1</v>
      </c>
    </row>
    <row r="1131" spans="1:4" x14ac:dyDescent="0.2">
      <c r="A1131">
        <v>19</v>
      </c>
      <c r="B1131" s="1">
        <v>172.8897</v>
      </c>
      <c r="C1131" s="3">
        <v>18.600000000000001</v>
      </c>
      <c r="D1131">
        <v>0</v>
      </c>
    </row>
    <row r="1132" spans="1:4" x14ac:dyDescent="0.2">
      <c r="A1132">
        <v>39</v>
      </c>
      <c r="B1132" s="1">
        <v>858.23022999999989</v>
      </c>
      <c r="C1132" s="3">
        <v>23.87</v>
      </c>
      <c r="D1132">
        <v>5</v>
      </c>
    </row>
    <row r="1133" spans="1:4" x14ac:dyDescent="0.2">
      <c r="A1133">
        <v>27</v>
      </c>
      <c r="B1133" s="1">
        <v>369.34280000000001</v>
      </c>
      <c r="C1133" s="3">
        <v>45.9</v>
      </c>
      <c r="D1133">
        <v>2</v>
      </c>
    </row>
    <row r="1134" spans="1:4" x14ac:dyDescent="0.2">
      <c r="A1134">
        <v>57</v>
      </c>
      <c r="B1134" s="1">
        <v>2070.9020339999997</v>
      </c>
      <c r="C1134" s="3">
        <v>40.28</v>
      </c>
      <c r="D1134">
        <v>0</v>
      </c>
    </row>
    <row r="1135" spans="1:4" x14ac:dyDescent="0.2">
      <c r="A1135">
        <v>52</v>
      </c>
      <c r="B1135" s="1">
        <v>999.10376500000007</v>
      </c>
      <c r="C1135" s="3">
        <v>18.335000000000001</v>
      </c>
      <c r="D1135">
        <v>0</v>
      </c>
    </row>
    <row r="1136" spans="1:4" x14ac:dyDescent="0.2">
      <c r="A1136">
        <v>28</v>
      </c>
      <c r="B1136" s="1">
        <v>1967.3335729999999</v>
      </c>
      <c r="C1136" s="3">
        <v>33.82</v>
      </c>
      <c r="D1136">
        <v>0</v>
      </c>
    </row>
    <row r="1137" spans="1:4" x14ac:dyDescent="0.2">
      <c r="A1137">
        <v>50</v>
      </c>
      <c r="B1137" s="1">
        <v>1108.5586799999999</v>
      </c>
      <c r="C1137" s="3">
        <v>28.12</v>
      </c>
      <c r="D1137">
        <v>3</v>
      </c>
    </row>
    <row r="1138" spans="1:4" x14ac:dyDescent="0.2">
      <c r="A1138">
        <v>44</v>
      </c>
      <c r="B1138" s="1">
        <v>762.35180000000003</v>
      </c>
      <c r="C1138" s="3">
        <v>25</v>
      </c>
      <c r="D1138">
        <v>1</v>
      </c>
    </row>
    <row r="1139" spans="1:4" x14ac:dyDescent="0.2">
      <c r="A1139">
        <v>26</v>
      </c>
      <c r="B1139" s="1">
        <v>317.62876999999997</v>
      </c>
      <c r="C1139" s="3">
        <v>22.23</v>
      </c>
      <c r="D1139">
        <v>0</v>
      </c>
    </row>
    <row r="1140" spans="1:4" x14ac:dyDescent="0.2">
      <c r="A1140">
        <v>33</v>
      </c>
      <c r="B1140" s="1">
        <v>370.43545</v>
      </c>
      <c r="C1140" s="3">
        <v>30.25</v>
      </c>
      <c r="D1140">
        <v>0</v>
      </c>
    </row>
    <row r="1141" spans="1:4" x14ac:dyDescent="0.2">
      <c r="A1141">
        <v>19</v>
      </c>
      <c r="B1141" s="1">
        <v>3689.8733079999997</v>
      </c>
      <c r="C1141" s="3">
        <v>32.49</v>
      </c>
      <c r="D1141">
        <v>0</v>
      </c>
    </row>
    <row r="1142" spans="1:4" x14ac:dyDescent="0.2">
      <c r="A1142">
        <v>50</v>
      </c>
      <c r="B1142" s="1">
        <v>904.80273</v>
      </c>
      <c r="C1142" s="3">
        <v>37.07</v>
      </c>
      <c r="D1142">
        <v>1</v>
      </c>
    </row>
    <row r="1143" spans="1:4" x14ac:dyDescent="0.2">
      <c r="A1143">
        <v>41</v>
      </c>
      <c r="B1143" s="1">
        <v>795.45169999999996</v>
      </c>
      <c r="C1143" s="3">
        <v>32.6</v>
      </c>
      <c r="D1143">
        <v>3</v>
      </c>
    </row>
    <row r="1144" spans="1:4" x14ac:dyDescent="0.2">
      <c r="A1144">
        <v>52</v>
      </c>
      <c r="B1144" s="1">
        <v>2711.7993780000002</v>
      </c>
      <c r="C1144" s="3">
        <v>24.86</v>
      </c>
      <c r="D1144">
        <v>0</v>
      </c>
    </row>
    <row r="1145" spans="1:4" x14ac:dyDescent="0.2">
      <c r="A1145">
        <v>39</v>
      </c>
      <c r="B1145" s="1">
        <v>633.80755999999997</v>
      </c>
      <c r="C1145" s="3">
        <v>32.340000000000003</v>
      </c>
      <c r="D1145">
        <v>2</v>
      </c>
    </row>
    <row r="1146" spans="1:4" x14ac:dyDescent="0.2">
      <c r="A1146">
        <v>50</v>
      </c>
      <c r="B1146" s="1">
        <v>963.03970000000004</v>
      </c>
      <c r="C1146" s="3">
        <v>32.299999999999997</v>
      </c>
      <c r="D1146">
        <v>2</v>
      </c>
    </row>
    <row r="1147" spans="1:4" x14ac:dyDescent="0.2">
      <c r="A1147">
        <v>52</v>
      </c>
      <c r="B1147" s="1">
        <v>1128.9109249999999</v>
      </c>
      <c r="C1147" s="3">
        <v>32.774999999999999</v>
      </c>
      <c r="D1147">
        <v>3</v>
      </c>
    </row>
    <row r="1148" spans="1:4" x14ac:dyDescent="0.2">
      <c r="A1148">
        <v>60</v>
      </c>
      <c r="B1148" s="1">
        <v>5259.0829389999999</v>
      </c>
      <c r="C1148" s="3">
        <v>32.799999999999997</v>
      </c>
      <c r="D1148">
        <v>0</v>
      </c>
    </row>
    <row r="1149" spans="1:4" x14ac:dyDescent="0.2">
      <c r="A1149">
        <v>20</v>
      </c>
      <c r="B1149" s="1">
        <v>226.15688</v>
      </c>
      <c r="C1149" s="3">
        <v>31.92</v>
      </c>
      <c r="D1149">
        <v>0</v>
      </c>
    </row>
    <row r="1150" spans="1:4" x14ac:dyDescent="0.2">
      <c r="A1150">
        <v>55</v>
      </c>
      <c r="B1150" s="1">
        <v>1079.1959999999999</v>
      </c>
      <c r="C1150" s="3">
        <v>21.5</v>
      </c>
      <c r="D1150">
        <v>1</v>
      </c>
    </row>
    <row r="1151" spans="1:4" x14ac:dyDescent="0.2">
      <c r="A1151">
        <v>42</v>
      </c>
      <c r="B1151" s="1">
        <v>597.97309999999993</v>
      </c>
      <c r="C1151" s="3">
        <v>34.1</v>
      </c>
      <c r="D1151">
        <v>0</v>
      </c>
    </row>
    <row r="1152" spans="1:4" x14ac:dyDescent="0.2">
      <c r="A1152">
        <v>18</v>
      </c>
      <c r="B1152" s="1">
        <v>220.37359499999997</v>
      </c>
      <c r="C1152" s="3">
        <v>30.305</v>
      </c>
      <c r="D1152">
        <v>0</v>
      </c>
    </row>
    <row r="1153" spans="1:4" x14ac:dyDescent="0.2">
      <c r="A1153">
        <v>58</v>
      </c>
      <c r="B1153" s="1">
        <v>1223.58392</v>
      </c>
      <c r="C1153" s="3">
        <v>36.479999999999997</v>
      </c>
      <c r="D1153">
        <v>0</v>
      </c>
    </row>
    <row r="1154" spans="1:4" x14ac:dyDescent="0.2">
      <c r="A1154">
        <v>43</v>
      </c>
      <c r="B1154" s="1">
        <v>4094.1285400000002</v>
      </c>
      <c r="C1154" s="3">
        <v>32.56</v>
      </c>
      <c r="D1154">
        <v>3</v>
      </c>
    </row>
    <row r="1155" spans="1:4" x14ac:dyDescent="0.2">
      <c r="A1155">
        <v>35</v>
      </c>
      <c r="B1155" s="1">
        <v>563.04578500000002</v>
      </c>
      <c r="C1155" s="3">
        <v>35.814999999999998</v>
      </c>
      <c r="D1155">
        <v>1</v>
      </c>
    </row>
    <row r="1156" spans="1:4" x14ac:dyDescent="0.2">
      <c r="A1156">
        <v>48</v>
      </c>
      <c r="B1156" s="1">
        <v>1101.51747</v>
      </c>
      <c r="C1156" s="3">
        <v>27.93</v>
      </c>
      <c r="D1156">
        <v>4</v>
      </c>
    </row>
    <row r="1157" spans="1:4" x14ac:dyDescent="0.2">
      <c r="A1157">
        <v>36</v>
      </c>
      <c r="B1157" s="1">
        <v>722.82156499999996</v>
      </c>
      <c r="C1157" s="3">
        <v>22.135000000000002</v>
      </c>
      <c r="D1157">
        <v>3</v>
      </c>
    </row>
    <row r="1158" spans="1:4" x14ac:dyDescent="0.2">
      <c r="A1158">
        <v>19</v>
      </c>
      <c r="B1158" s="1">
        <v>3972.2746200000001</v>
      </c>
      <c r="C1158" s="3">
        <v>44.88</v>
      </c>
      <c r="D1158">
        <v>0</v>
      </c>
    </row>
    <row r="1159" spans="1:4" x14ac:dyDescent="0.2">
      <c r="A1159">
        <v>23</v>
      </c>
      <c r="B1159" s="1">
        <v>1442.607385</v>
      </c>
      <c r="C1159" s="3">
        <v>23.18</v>
      </c>
      <c r="D1159">
        <v>2</v>
      </c>
    </row>
    <row r="1160" spans="1:4" x14ac:dyDescent="0.2">
      <c r="A1160">
        <v>20</v>
      </c>
      <c r="B1160" s="1">
        <v>245.97201000000001</v>
      </c>
      <c r="C1160" s="3">
        <v>30.59</v>
      </c>
      <c r="D1160">
        <v>0</v>
      </c>
    </row>
    <row r="1161" spans="1:4" x14ac:dyDescent="0.2">
      <c r="A1161">
        <v>32</v>
      </c>
      <c r="B1161" s="1">
        <v>398.98410000000001</v>
      </c>
      <c r="C1161" s="3">
        <v>41.1</v>
      </c>
      <c r="D1161">
        <v>0</v>
      </c>
    </row>
    <row r="1162" spans="1:4" x14ac:dyDescent="0.2">
      <c r="A1162">
        <v>43</v>
      </c>
      <c r="B1162" s="1">
        <v>772.72532000000001</v>
      </c>
      <c r="C1162" s="3">
        <v>34.58</v>
      </c>
      <c r="D1162">
        <v>1</v>
      </c>
    </row>
    <row r="1163" spans="1:4" x14ac:dyDescent="0.2">
      <c r="A1163">
        <v>34</v>
      </c>
      <c r="B1163" s="1">
        <v>512.41886999999997</v>
      </c>
      <c r="C1163" s="3">
        <v>42.13</v>
      </c>
      <c r="D1163">
        <v>2</v>
      </c>
    </row>
    <row r="1164" spans="1:4" x14ac:dyDescent="0.2">
      <c r="A1164">
        <v>30</v>
      </c>
      <c r="B1164" s="1">
        <v>1896.317192</v>
      </c>
      <c r="C1164" s="3">
        <v>38.83</v>
      </c>
      <c r="D1164">
        <v>1</v>
      </c>
    </row>
    <row r="1165" spans="1:4" x14ac:dyDescent="0.2">
      <c r="A1165">
        <v>18</v>
      </c>
      <c r="B1165" s="1">
        <v>220.08308499999998</v>
      </c>
      <c r="C1165" s="3">
        <v>28.215</v>
      </c>
      <c r="D1165">
        <v>0</v>
      </c>
    </row>
    <row r="1166" spans="1:4" x14ac:dyDescent="0.2">
      <c r="A1166">
        <v>41</v>
      </c>
      <c r="B1166" s="1">
        <v>715.35538999999994</v>
      </c>
      <c r="C1166" s="3">
        <v>28.31</v>
      </c>
      <c r="D1166">
        <v>1</v>
      </c>
    </row>
    <row r="1167" spans="1:4" x14ac:dyDescent="0.2">
      <c r="A1167">
        <v>35</v>
      </c>
      <c r="B1167" s="1">
        <v>522.79887500000007</v>
      </c>
      <c r="C1167" s="3">
        <v>26.125</v>
      </c>
      <c r="D1167">
        <v>0</v>
      </c>
    </row>
    <row r="1168" spans="1:4" x14ac:dyDescent="0.2">
      <c r="A1168">
        <v>57</v>
      </c>
      <c r="B1168" s="1">
        <v>1098.2501299999999</v>
      </c>
      <c r="C1168" s="3">
        <v>40.369999999999997</v>
      </c>
      <c r="D1168">
        <v>0</v>
      </c>
    </row>
    <row r="1169" spans="1:4" x14ac:dyDescent="0.2">
      <c r="A1169">
        <v>29</v>
      </c>
      <c r="B1169" s="1">
        <v>452.9477</v>
      </c>
      <c r="C1169" s="3">
        <v>24.6</v>
      </c>
      <c r="D1169">
        <v>2</v>
      </c>
    </row>
    <row r="1170" spans="1:4" x14ac:dyDescent="0.2">
      <c r="A1170">
        <v>32</v>
      </c>
      <c r="B1170" s="1">
        <v>467.06400000000002</v>
      </c>
      <c r="C1170" s="3">
        <v>35.200000000000003</v>
      </c>
      <c r="D1170">
        <v>2</v>
      </c>
    </row>
    <row r="1171" spans="1:4" x14ac:dyDescent="0.2">
      <c r="A1171">
        <v>37</v>
      </c>
      <c r="B1171" s="1">
        <v>611.23529500000006</v>
      </c>
      <c r="C1171" s="3">
        <v>34.104999999999997</v>
      </c>
      <c r="D1171">
        <v>1</v>
      </c>
    </row>
    <row r="1172" spans="1:4" x14ac:dyDescent="0.2">
      <c r="A1172">
        <v>18</v>
      </c>
      <c r="B1172" s="1">
        <v>1717.8682400000002</v>
      </c>
      <c r="C1172" s="3">
        <v>27.36</v>
      </c>
      <c r="D1172">
        <v>1</v>
      </c>
    </row>
    <row r="1173" spans="1:4" x14ac:dyDescent="0.2">
      <c r="A1173">
        <v>43</v>
      </c>
      <c r="B1173" s="1">
        <v>2247.8599999999997</v>
      </c>
      <c r="C1173" s="3">
        <v>26.7</v>
      </c>
      <c r="D1173">
        <v>2</v>
      </c>
    </row>
    <row r="1174" spans="1:4" x14ac:dyDescent="0.2">
      <c r="A1174">
        <v>56</v>
      </c>
      <c r="B1174" s="1">
        <v>1109.36229</v>
      </c>
      <c r="C1174" s="3">
        <v>41.91</v>
      </c>
      <c r="D1174">
        <v>0</v>
      </c>
    </row>
    <row r="1175" spans="1:4" x14ac:dyDescent="0.2">
      <c r="A1175">
        <v>38</v>
      </c>
      <c r="B1175" s="1">
        <v>645.78433999999993</v>
      </c>
      <c r="C1175" s="3">
        <v>29.26</v>
      </c>
      <c r="D1175">
        <v>2</v>
      </c>
    </row>
    <row r="1176" spans="1:4" x14ac:dyDescent="0.2">
      <c r="A1176">
        <v>29</v>
      </c>
      <c r="B1176" s="1">
        <v>443.39159000000001</v>
      </c>
      <c r="C1176" s="3">
        <v>32.11</v>
      </c>
      <c r="D1176">
        <v>2</v>
      </c>
    </row>
    <row r="1177" spans="1:4" x14ac:dyDescent="0.2">
      <c r="A1177">
        <v>22</v>
      </c>
      <c r="B1177" s="1">
        <v>215.43609999999998</v>
      </c>
      <c r="C1177" s="3">
        <v>27.1</v>
      </c>
      <c r="D1177">
        <v>0</v>
      </c>
    </row>
    <row r="1178" spans="1:4" x14ac:dyDescent="0.2">
      <c r="A1178">
        <v>52</v>
      </c>
      <c r="B1178" s="1">
        <v>2388.7662700000001</v>
      </c>
      <c r="C1178" s="3">
        <v>24.13</v>
      </c>
      <c r="D1178">
        <v>1</v>
      </c>
    </row>
    <row r="1179" spans="1:4" x14ac:dyDescent="0.2">
      <c r="A1179">
        <v>40</v>
      </c>
      <c r="B1179" s="1">
        <v>649.68860000000006</v>
      </c>
      <c r="C1179" s="3">
        <v>27.4</v>
      </c>
      <c r="D1179">
        <v>1</v>
      </c>
    </row>
    <row r="1180" spans="1:4" x14ac:dyDescent="0.2">
      <c r="A1180">
        <v>23</v>
      </c>
      <c r="B1180" s="1">
        <v>289.94893500000001</v>
      </c>
      <c r="C1180" s="3">
        <v>34.865000000000002</v>
      </c>
      <c r="D1180">
        <v>0</v>
      </c>
    </row>
    <row r="1181" spans="1:4" x14ac:dyDescent="0.2">
      <c r="A1181">
        <v>31</v>
      </c>
      <c r="B1181" s="1">
        <v>1935.0368900000001</v>
      </c>
      <c r="C1181" s="3">
        <v>29.81</v>
      </c>
      <c r="D1181">
        <v>0</v>
      </c>
    </row>
    <row r="1182" spans="1:4" x14ac:dyDescent="0.2">
      <c r="A1182">
        <v>42</v>
      </c>
      <c r="B1182" s="1">
        <v>765.07737500000007</v>
      </c>
      <c r="C1182" s="3">
        <v>41.325000000000003</v>
      </c>
      <c r="D1182">
        <v>1</v>
      </c>
    </row>
    <row r="1183" spans="1:4" x14ac:dyDescent="0.2">
      <c r="A1183">
        <v>24</v>
      </c>
      <c r="B1183" s="1">
        <v>285.068375</v>
      </c>
      <c r="C1183" s="3">
        <v>29.925000000000001</v>
      </c>
      <c r="D1183">
        <v>0</v>
      </c>
    </row>
    <row r="1184" spans="1:4" x14ac:dyDescent="0.2">
      <c r="A1184">
        <v>25</v>
      </c>
      <c r="B1184" s="1">
        <v>263.29920000000004</v>
      </c>
      <c r="C1184" s="3">
        <v>30.3</v>
      </c>
      <c r="D1184">
        <v>0</v>
      </c>
    </row>
    <row r="1185" spans="1:4" x14ac:dyDescent="0.2">
      <c r="A1185">
        <v>48</v>
      </c>
      <c r="B1185" s="1">
        <v>944.73824000000002</v>
      </c>
      <c r="C1185" s="3">
        <v>27.36</v>
      </c>
      <c r="D1185">
        <v>1</v>
      </c>
    </row>
    <row r="1186" spans="1:4" x14ac:dyDescent="0.2">
      <c r="A1186">
        <v>23</v>
      </c>
      <c r="B1186" s="1">
        <v>1832.8238099999999</v>
      </c>
      <c r="C1186" s="3">
        <v>28.49</v>
      </c>
      <c r="D1186">
        <v>1</v>
      </c>
    </row>
    <row r="1187" spans="1:4" x14ac:dyDescent="0.2">
      <c r="A1187">
        <v>45</v>
      </c>
      <c r="B1187" s="1">
        <v>860.38233999999989</v>
      </c>
      <c r="C1187" s="3">
        <v>23.56</v>
      </c>
      <c r="D1187">
        <v>2</v>
      </c>
    </row>
    <row r="1188" spans="1:4" x14ac:dyDescent="0.2">
      <c r="A1188">
        <v>20</v>
      </c>
      <c r="B1188" s="1">
        <v>3746.5343750000002</v>
      </c>
      <c r="C1188" s="3">
        <v>35.625</v>
      </c>
      <c r="D1188">
        <v>3</v>
      </c>
    </row>
    <row r="1189" spans="1:4" x14ac:dyDescent="0.2">
      <c r="A1189">
        <v>62</v>
      </c>
      <c r="B1189" s="1">
        <v>1384.47972</v>
      </c>
      <c r="C1189" s="3">
        <v>32.68</v>
      </c>
      <c r="D1189">
        <v>0</v>
      </c>
    </row>
    <row r="1190" spans="1:4" x14ac:dyDescent="0.2">
      <c r="A1190">
        <v>43</v>
      </c>
      <c r="B1190" s="1">
        <v>2177.1342300000001</v>
      </c>
      <c r="C1190" s="3">
        <v>25.27</v>
      </c>
      <c r="D1190">
        <v>1</v>
      </c>
    </row>
    <row r="1191" spans="1:4" x14ac:dyDescent="0.2">
      <c r="A1191">
        <v>23</v>
      </c>
      <c r="B1191" s="1">
        <v>1312.667745</v>
      </c>
      <c r="C1191" s="3">
        <v>28</v>
      </c>
      <c r="D1191">
        <v>0</v>
      </c>
    </row>
    <row r="1192" spans="1:4" x14ac:dyDescent="0.2">
      <c r="A1192">
        <v>31</v>
      </c>
      <c r="B1192" s="1">
        <v>532.74002499999995</v>
      </c>
      <c r="C1192" s="3">
        <v>32.774999999999999</v>
      </c>
      <c r="D1192">
        <v>2</v>
      </c>
    </row>
    <row r="1193" spans="1:4" x14ac:dyDescent="0.2">
      <c r="A1193">
        <v>41</v>
      </c>
      <c r="B1193" s="1">
        <v>1372.547184</v>
      </c>
      <c r="C1193" s="3">
        <v>21.754999999999999</v>
      </c>
      <c r="D1193">
        <v>1</v>
      </c>
    </row>
    <row r="1194" spans="1:4" x14ac:dyDescent="0.2">
      <c r="A1194">
        <v>58</v>
      </c>
      <c r="B1194" s="1">
        <v>1301.916105</v>
      </c>
      <c r="C1194" s="3">
        <v>32.395000000000003</v>
      </c>
      <c r="D1194">
        <v>1</v>
      </c>
    </row>
    <row r="1195" spans="1:4" x14ac:dyDescent="0.2">
      <c r="A1195">
        <v>48</v>
      </c>
      <c r="B1195" s="1">
        <v>867.11912499999994</v>
      </c>
      <c r="C1195" s="3">
        <v>36.575000000000003</v>
      </c>
      <c r="D1195">
        <v>0</v>
      </c>
    </row>
    <row r="1196" spans="1:4" x14ac:dyDescent="0.2">
      <c r="A1196">
        <v>31</v>
      </c>
      <c r="B1196" s="1">
        <v>413.40824499999997</v>
      </c>
      <c r="C1196" s="3">
        <v>21.754999999999999</v>
      </c>
      <c r="D1196">
        <v>0</v>
      </c>
    </row>
    <row r="1197" spans="1:4" x14ac:dyDescent="0.2">
      <c r="A1197">
        <v>19</v>
      </c>
      <c r="B1197" s="1">
        <v>1883.8703659999999</v>
      </c>
      <c r="C1197" s="3">
        <v>27.93</v>
      </c>
      <c r="D1197">
        <v>3</v>
      </c>
    </row>
    <row r="1198" spans="1:4" x14ac:dyDescent="0.2">
      <c r="A1198">
        <v>19</v>
      </c>
      <c r="B1198" s="1">
        <v>3330.7550799999999</v>
      </c>
      <c r="C1198" s="3">
        <v>30.02</v>
      </c>
      <c r="D1198">
        <v>0</v>
      </c>
    </row>
    <row r="1199" spans="1:4" x14ac:dyDescent="0.2">
      <c r="A1199">
        <v>41</v>
      </c>
      <c r="B1199" s="1">
        <v>569.98374999999999</v>
      </c>
      <c r="C1199" s="3">
        <v>33.549999999999997</v>
      </c>
      <c r="D1199">
        <v>0</v>
      </c>
    </row>
    <row r="1200" spans="1:4" x14ac:dyDescent="0.2">
      <c r="A1200">
        <v>40</v>
      </c>
      <c r="B1200" s="1">
        <v>639.36034499999994</v>
      </c>
      <c r="C1200" s="3">
        <v>29.355</v>
      </c>
      <c r="D1200">
        <v>1</v>
      </c>
    </row>
    <row r="1201" spans="1:4" x14ac:dyDescent="0.2">
      <c r="A1201">
        <v>31</v>
      </c>
      <c r="B1201" s="1">
        <v>493.47050000000002</v>
      </c>
      <c r="C1201" s="3">
        <v>25.8</v>
      </c>
      <c r="D1201">
        <v>2</v>
      </c>
    </row>
    <row r="1202" spans="1:4" x14ac:dyDescent="0.2">
      <c r="A1202">
        <v>37</v>
      </c>
      <c r="B1202" s="1">
        <v>619.87518</v>
      </c>
      <c r="C1202" s="3">
        <v>24.32</v>
      </c>
      <c r="D1202">
        <v>2</v>
      </c>
    </row>
    <row r="1203" spans="1:4" x14ac:dyDescent="0.2">
      <c r="A1203">
        <v>46</v>
      </c>
      <c r="B1203" s="1">
        <v>873.32292500000005</v>
      </c>
      <c r="C1203" s="3">
        <v>40.375</v>
      </c>
      <c r="D1203">
        <v>2</v>
      </c>
    </row>
    <row r="1204" spans="1:4" x14ac:dyDescent="0.2">
      <c r="A1204">
        <v>22</v>
      </c>
      <c r="B1204" s="1">
        <v>205.53249</v>
      </c>
      <c r="C1204" s="3">
        <v>32.11</v>
      </c>
      <c r="D1204">
        <v>0</v>
      </c>
    </row>
    <row r="1205" spans="1:4" x14ac:dyDescent="0.2">
      <c r="A1205">
        <v>51</v>
      </c>
      <c r="B1205" s="1">
        <v>996.40599999999995</v>
      </c>
      <c r="C1205" s="3">
        <v>32.299999999999997</v>
      </c>
      <c r="D1205">
        <v>1</v>
      </c>
    </row>
    <row r="1206" spans="1:4" x14ac:dyDescent="0.2">
      <c r="A1206">
        <v>18</v>
      </c>
      <c r="B1206" s="1">
        <v>1822.34512</v>
      </c>
      <c r="C1206" s="3">
        <v>27.28</v>
      </c>
      <c r="D1206">
        <v>3</v>
      </c>
    </row>
    <row r="1207" spans="1:4" x14ac:dyDescent="0.2">
      <c r="A1207">
        <v>35</v>
      </c>
      <c r="B1207" s="1">
        <v>511.65003999999999</v>
      </c>
      <c r="C1207" s="3">
        <v>17.86</v>
      </c>
      <c r="D1207">
        <v>1</v>
      </c>
    </row>
    <row r="1208" spans="1:4" x14ac:dyDescent="0.2">
      <c r="A1208">
        <v>59</v>
      </c>
      <c r="B1208" s="1">
        <v>3691.0608030000003</v>
      </c>
      <c r="C1208" s="3">
        <v>34.799999999999997</v>
      </c>
      <c r="D1208">
        <v>2</v>
      </c>
    </row>
    <row r="1209" spans="1:4" x14ac:dyDescent="0.2">
      <c r="A1209">
        <v>36</v>
      </c>
      <c r="B1209" s="1">
        <v>3841.5474000000004</v>
      </c>
      <c r="C1209" s="3">
        <v>33.4</v>
      </c>
      <c r="D1209">
        <v>2</v>
      </c>
    </row>
    <row r="1210" spans="1:4" x14ac:dyDescent="0.2">
      <c r="A1210">
        <v>37</v>
      </c>
      <c r="B1210" s="1">
        <v>2029.6863450000001</v>
      </c>
      <c r="C1210" s="3">
        <v>25.555</v>
      </c>
      <c r="D1210">
        <v>1</v>
      </c>
    </row>
    <row r="1211" spans="1:4" x14ac:dyDescent="0.2">
      <c r="A1211">
        <v>59</v>
      </c>
      <c r="B1211" s="1">
        <v>1234.7172</v>
      </c>
      <c r="C1211" s="3">
        <v>37.1</v>
      </c>
      <c r="D1211">
        <v>1</v>
      </c>
    </row>
    <row r="1212" spans="1:4" x14ac:dyDescent="0.2">
      <c r="A1212">
        <v>36</v>
      </c>
      <c r="B1212" s="1">
        <v>537.33642499999996</v>
      </c>
      <c r="C1212" s="3">
        <v>30.875</v>
      </c>
      <c r="D1212">
        <v>1</v>
      </c>
    </row>
    <row r="1213" spans="1:4" x14ac:dyDescent="0.2">
      <c r="A1213">
        <v>39</v>
      </c>
      <c r="B1213" s="1">
        <v>2356.301618</v>
      </c>
      <c r="C1213" s="3">
        <v>34.1</v>
      </c>
      <c r="D1213">
        <v>2</v>
      </c>
    </row>
    <row r="1214" spans="1:4" x14ac:dyDescent="0.2">
      <c r="A1214">
        <v>18</v>
      </c>
      <c r="B1214" s="1">
        <v>170.24553</v>
      </c>
      <c r="C1214" s="3">
        <v>21.47</v>
      </c>
      <c r="D1214">
        <v>0</v>
      </c>
    </row>
    <row r="1215" spans="1:4" x14ac:dyDescent="0.2">
      <c r="A1215">
        <v>52</v>
      </c>
      <c r="B1215" s="1">
        <v>1080.6839</v>
      </c>
      <c r="C1215" s="3">
        <v>33.299999999999997</v>
      </c>
      <c r="D1215">
        <v>2</v>
      </c>
    </row>
    <row r="1216" spans="1:4" x14ac:dyDescent="0.2">
      <c r="A1216">
        <v>27</v>
      </c>
      <c r="B1216" s="1">
        <v>395.607145</v>
      </c>
      <c r="C1216" s="3">
        <v>31.254999999999999</v>
      </c>
      <c r="D1216">
        <v>1</v>
      </c>
    </row>
    <row r="1217" spans="1:4" x14ac:dyDescent="0.2">
      <c r="A1217">
        <v>18</v>
      </c>
      <c r="B1217" s="1">
        <v>1289.0057650000001</v>
      </c>
      <c r="C1217" s="3">
        <v>39.14</v>
      </c>
      <c r="D1217">
        <v>0</v>
      </c>
    </row>
    <row r="1218" spans="1:4" x14ac:dyDescent="0.2">
      <c r="A1218">
        <v>40</v>
      </c>
      <c r="B1218" s="1">
        <v>541.56611999999996</v>
      </c>
      <c r="C1218" s="3">
        <v>25.08</v>
      </c>
      <c r="D1218">
        <v>0</v>
      </c>
    </row>
    <row r="1219" spans="1:4" x14ac:dyDescent="0.2">
      <c r="A1219">
        <v>29</v>
      </c>
      <c r="B1219" s="1">
        <v>405.81161000000003</v>
      </c>
      <c r="C1219" s="3">
        <v>37.29</v>
      </c>
      <c r="D1219">
        <v>2</v>
      </c>
    </row>
    <row r="1220" spans="1:4" x14ac:dyDescent="0.2">
      <c r="A1220">
        <v>46</v>
      </c>
      <c r="B1220" s="1">
        <v>4166.1602000000003</v>
      </c>
      <c r="C1220" s="3">
        <v>34.6</v>
      </c>
      <c r="D1220">
        <v>1</v>
      </c>
    </row>
    <row r="1221" spans="1:4" x14ac:dyDescent="0.2">
      <c r="A1221">
        <v>38</v>
      </c>
      <c r="B1221" s="1">
        <v>753.71638999999993</v>
      </c>
      <c r="C1221" s="3">
        <v>30.21</v>
      </c>
      <c r="D1221">
        <v>3</v>
      </c>
    </row>
    <row r="1222" spans="1:4" x14ac:dyDescent="0.2">
      <c r="A1222">
        <v>30</v>
      </c>
      <c r="B1222" s="1">
        <v>471.82035500000001</v>
      </c>
      <c r="C1222" s="3">
        <v>21.945</v>
      </c>
      <c r="D1222">
        <v>1</v>
      </c>
    </row>
    <row r="1223" spans="1:4" x14ac:dyDescent="0.2">
      <c r="A1223">
        <v>40</v>
      </c>
      <c r="B1223" s="1">
        <v>659.35083000000009</v>
      </c>
      <c r="C1223" s="3">
        <v>24.97</v>
      </c>
      <c r="D1223">
        <v>2</v>
      </c>
    </row>
    <row r="1224" spans="1:4" x14ac:dyDescent="0.2">
      <c r="A1224">
        <v>50</v>
      </c>
      <c r="B1224" s="1">
        <v>844.2666999999999</v>
      </c>
      <c r="C1224" s="3">
        <v>25.3</v>
      </c>
      <c r="D1224">
        <v>0</v>
      </c>
    </row>
    <row r="1225" spans="1:4" x14ac:dyDescent="0.2">
      <c r="A1225">
        <v>20</v>
      </c>
      <c r="B1225" s="1">
        <v>2612.5674770000001</v>
      </c>
      <c r="C1225" s="3">
        <v>24.42</v>
      </c>
      <c r="D1225">
        <v>0</v>
      </c>
    </row>
    <row r="1226" spans="1:4" x14ac:dyDescent="0.2">
      <c r="A1226">
        <v>41</v>
      </c>
      <c r="B1226" s="1">
        <v>685.84795999999994</v>
      </c>
      <c r="C1226" s="3">
        <v>23.94</v>
      </c>
      <c r="D1226">
        <v>1</v>
      </c>
    </row>
    <row r="1227" spans="1:4" x14ac:dyDescent="0.2">
      <c r="A1227">
        <v>33</v>
      </c>
      <c r="B1227" s="1">
        <v>479.56567999999999</v>
      </c>
      <c r="C1227" s="3">
        <v>39.82</v>
      </c>
      <c r="D1227">
        <v>1</v>
      </c>
    </row>
    <row r="1228" spans="1:4" x14ac:dyDescent="0.2">
      <c r="A1228">
        <v>38</v>
      </c>
      <c r="B1228" s="1">
        <v>664.054485</v>
      </c>
      <c r="C1228" s="3">
        <v>16.815000000000001</v>
      </c>
      <c r="D1228">
        <v>2</v>
      </c>
    </row>
    <row r="1229" spans="1:4" x14ac:dyDescent="0.2">
      <c r="A1229">
        <v>42</v>
      </c>
      <c r="B1229" s="1">
        <v>716.20122000000003</v>
      </c>
      <c r="C1229" s="3">
        <v>37.18</v>
      </c>
      <c r="D1229">
        <v>2</v>
      </c>
    </row>
    <row r="1230" spans="1:4" x14ac:dyDescent="0.2">
      <c r="A1230">
        <v>56</v>
      </c>
      <c r="B1230" s="1">
        <v>1059.4225700000002</v>
      </c>
      <c r="C1230" s="3">
        <v>34.43</v>
      </c>
      <c r="D1230">
        <v>0</v>
      </c>
    </row>
    <row r="1231" spans="1:4" x14ac:dyDescent="0.2">
      <c r="A1231">
        <v>58</v>
      </c>
      <c r="B1231" s="1">
        <v>1193.825595</v>
      </c>
      <c r="C1231" s="3">
        <v>30.305</v>
      </c>
      <c r="D1231">
        <v>0</v>
      </c>
    </row>
    <row r="1232" spans="1:4" x14ac:dyDescent="0.2">
      <c r="A1232">
        <v>52</v>
      </c>
      <c r="B1232" s="1">
        <v>6002.139897</v>
      </c>
      <c r="C1232" s="3">
        <v>34.484999999999999</v>
      </c>
      <c r="D1232">
        <v>3</v>
      </c>
    </row>
    <row r="1233" spans="1:4" x14ac:dyDescent="0.2">
      <c r="A1233">
        <v>20</v>
      </c>
      <c r="B1233" s="1">
        <v>2016.7336029999999</v>
      </c>
      <c r="C1233" s="3">
        <v>21.8</v>
      </c>
      <c r="D1233">
        <v>0</v>
      </c>
    </row>
    <row r="1234" spans="1:4" x14ac:dyDescent="0.2">
      <c r="A1234">
        <v>54</v>
      </c>
      <c r="B1234" s="1">
        <v>1247.9708949999999</v>
      </c>
      <c r="C1234" s="3">
        <v>24.605</v>
      </c>
      <c r="D1234">
        <v>3</v>
      </c>
    </row>
    <row r="1235" spans="1:4" x14ac:dyDescent="0.2">
      <c r="A1235">
        <v>58</v>
      </c>
      <c r="B1235" s="1">
        <v>1134.5518999999999</v>
      </c>
      <c r="C1235" s="3">
        <v>23.3</v>
      </c>
      <c r="D1235">
        <v>0</v>
      </c>
    </row>
    <row r="1236" spans="1:4" x14ac:dyDescent="0.2">
      <c r="A1236">
        <v>45</v>
      </c>
      <c r="B1236" s="1">
        <v>851.57587000000001</v>
      </c>
      <c r="C1236" s="3">
        <v>27.83</v>
      </c>
      <c r="D1236">
        <v>2</v>
      </c>
    </row>
    <row r="1237" spans="1:4" x14ac:dyDescent="0.2">
      <c r="A1237">
        <v>26</v>
      </c>
      <c r="B1237" s="1">
        <v>269.95683500000001</v>
      </c>
      <c r="C1237" s="3">
        <v>31.065000000000001</v>
      </c>
      <c r="D1237">
        <v>0</v>
      </c>
    </row>
    <row r="1238" spans="1:4" x14ac:dyDescent="0.2">
      <c r="A1238">
        <v>63</v>
      </c>
      <c r="B1238" s="1">
        <v>1444.9854399999999</v>
      </c>
      <c r="C1238" s="3">
        <v>21.66</v>
      </c>
      <c r="D1238">
        <v>0</v>
      </c>
    </row>
    <row r="1239" spans="1:4" x14ac:dyDescent="0.2">
      <c r="A1239">
        <v>58</v>
      </c>
      <c r="B1239" s="1">
        <v>1222.4350850000001</v>
      </c>
      <c r="C1239" s="3">
        <v>28.215</v>
      </c>
      <c r="D1239">
        <v>0</v>
      </c>
    </row>
    <row r="1240" spans="1:4" x14ac:dyDescent="0.2">
      <c r="A1240">
        <v>37</v>
      </c>
      <c r="B1240" s="1">
        <v>698.55069500000002</v>
      </c>
      <c r="C1240" s="3">
        <v>22.704999999999998</v>
      </c>
      <c r="D1240">
        <v>3</v>
      </c>
    </row>
    <row r="1241" spans="1:4" x14ac:dyDescent="0.2">
      <c r="A1241">
        <v>25</v>
      </c>
      <c r="B1241" s="1">
        <v>323.84357</v>
      </c>
      <c r="C1241" s="3">
        <v>42.13</v>
      </c>
      <c r="D1241">
        <v>1</v>
      </c>
    </row>
    <row r="1242" spans="1:4" x14ac:dyDescent="0.2">
      <c r="A1242">
        <v>52</v>
      </c>
      <c r="B1242" s="1">
        <v>4726.9853999999996</v>
      </c>
      <c r="C1242" s="3">
        <v>41.8</v>
      </c>
      <c r="D1242">
        <v>2</v>
      </c>
    </row>
    <row r="1243" spans="1:4" x14ac:dyDescent="0.2">
      <c r="A1243">
        <v>64</v>
      </c>
      <c r="B1243" s="1">
        <v>4957.7662399999999</v>
      </c>
      <c r="C1243" s="3">
        <v>36.96</v>
      </c>
      <c r="D1243">
        <v>2</v>
      </c>
    </row>
    <row r="1244" spans="1:4" x14ac:dyDescent="0.2">
      <c r="A1244">
        <v>22</v>
      </c>
      <c r="B1244" s="1">
        <v>429.62711999999999</v>
      </c>
      <c r="C1244" s="3">
        <v>21.28</v>
      </c>
      <c r="D1244">
        <v>3</v>
      </c>
    </row>
    <row r="1245" spans="1:4" x14ac:dyDescent="0.2">
      <c r="A1245">
        <v>28</v>
      </c>
      <c r="B1245" s="1">
        <v>317.16149000000001</v>
      </c>
      <c r="C1245" s="3">
        <v>33.11</v>
      </c>
      <c r="D1245">
        <v>0</v>
      </c>
    </row>
    <row r="1246" spans="1:4" x14ac:dyDescent="0.2">
      <c r="A1246">
        <v>18</v>
      </c>
      <c r="B1246" s="1">
        <v>113.59407000000002</v>
      </c>
      <c r="C1246" s="3">
        <v>33.33</v>
      </c>
      <c r="D1246">
        <v>0</v>
      </c>
    </row>
    <row r="1247" spans="1:4" x14ac:dyDescent="0.2">
      <c r="A1247">
        <v>28</v>
      </c>
      <c r="B1247" s="1">
        <v>561.53689999999995</v>
      </c>
      <c r="C1247" s="3">
        <v>24.3</v>
      </c>
      <c r="D1247">
        <v>5</v>
      </c>
    </row>
    <row r="1248" spans="1:4" x14ac:dyDescent="0.2">
      <c r="A1248">
        <v>45</v>
      </c>
      <c r="B1248" s="1">
        <v>910.17980000000011</v>
      </c>
      <c r="C1248" s="3">
        <v>25.7</v>
      </c>
      <c r="D1248">
        <v>3</v>
      </c>
    </row>
    <row r="1249" spans="1:4" x14ac:dyDescent="0.2">
      <c r="A1249">
        <v>33</v>
      </c>
      <c r="B1249" s="1">
        <v>605.91729999999995</v>
      </c>
      <c r="C1249" s="3">
        <v>29.4</v>
      </c>
      <c r="D1249">
        <v>4</v>
      </c>
    </row>
    <row r="1250" spans="1:4" x14ac:dyDescent="0.2">
      <c r="A1250">
        <v>18</v>
      </c>
      <c r="B1250" s="1">
        <v>163.39618000000002</v>
      </c>
      <c r="C1250" s="3">
        <v>39.82</v>
      </c>
      <c r="D1250">
        <v>0</v>
      </c>
    </row>
    <row r="1251" spans="1:4" x14ac:dyDescent="0.2">
      <c r="A1251">
        <v>32</v>
      </c>
      <c r="B1251" s="1">
        <v>3760.7527700000001</v>
      </c>
      <c r="C1251" s="3">
        <v>33.630000000000003</v>
      </c>
      <c r="D1251">
        <v>1</v>
      </c>
    </row>
    <row r="1252" spans="1:4" x14ac:dyDescent="0.2">
      <c r="A1252">
        <v>24</v>
      </c>
      <c r="B1252" s="1">
        <v>1864.8421699999999</v>
      </c>
      <c r="C1252" s="3">
        <v>29.83</v>
      </c>
      <c r="D1252">
        <v>0</v>
      </c>
    </row>
    <row r="1253" spans="1:4" x14ac:dyDescent="0.2">
      <c r="A1253">
        <v>19</v>
      </c>
      <c r="B1253" s="1">
        <v>124.15650000000001</v>
      </c>
      <c r="C1253" s="3">
        <v>19.8</v>
      </c>
      <c r="D1253">
        <v>0</v>
      </c>
    </row>
    <row r="1254" spans="1:4" x14ac:dyDescent="0.2">
      <c r="A1254">
        <v>20</v>
      </c>
      <c r="B1254" s="1">
        <v>1623.2846999999999</v>
      </c>
      <c r="C1254" s="3">
        <v>27.3</v>
      </c>
      <c r="D1254">
        <v>0</v>
      </c>
    </row>
    <row r="1255" spans="1:4" x14ac:dyDescent="0.2">
      <c r="A1255">
        <v>40</v>
      </c>
      <c r="B1255" s="1">
        <v>1582.882173</v>
      </c>
      <c r="C1255" s="3">
        <v>29.3</v>
      </c>
      <c r="D1255">
        <v>4</v>
      </c>
    </row>
    <row r="1256" spans="1:4" x14ac:dyDescent="0.2">
      <c r="A1256">
        <v>34</v>
      </c>
      <c r="B1256" s="1">
        <v>441.51588000000004</v>
      </c>
      <c r="C1256" s="3">
        <v>27.72</v>
      </c>
      <c r="D1256">
        <v>0</v>
      </c>
    </row>
    <row r="1257" spans="1:4" x14ac:dyDescent="0.2">
      <c r="A1257">
        <v>42</v>
      </c>
      <c r="B1257" s="1">
        <v>647.40129999999999</v>
      </c>
      <c r="C1257" s="3">
        <v>37.9</v>
      </c>
      <c r="D1257">
        <v>0</v>
      </c>
    </row>
    <row r="1258" spans="1:4" x14ac:dyDescent="0.2">
      <c r="A1258">
        <v>51</v>
      </c>
      <c r="B1258" s="1">
        <v>1143.6738149999999</v>
      </c>
      <c r="C1258" s="3">
        <v>36.384999999999998</v>
      </c>
      <c r="D1258">
        <v>3</v>
      </c>
    </row>
    <row r="1259" spans="1:4" x14ac:dyDescent="0.2">
      <c r="A1259">
        <v>54</v>
      </c>
      <c r="B1259" s="1">
        <v>1130.5934549999999</v>
      </c>
      <c r="C1259" s="3">
        <v>27.645</v>
      </c>
      <c r="D1259">
        <v>1</v>
      </c>
    </row>
    <row r="1260" spans="1:4" x14ac:dyDescent="0.2">
      <c r="A1260">
        <v>55</v>
      </c>
      <c r="B1260" s="1">
        <v>3006.3580549999997</v>
      </c>
      <c r="C1260" s="3">
        <v>37.715000000000003</v>
      </c>
      <c r="D1260">
        <v>3</v>
      </c>
    </row>
    <row r="1261" spans="1:4" x14ac:dyDescent="0.2">
      <c r="A1261">
        <v>52</v>
      </c>
      <c r="B1261" s="1">
        <v>1019.7772199999999</v>
      </c>
      <c r="C1261" s="3">
        <v>23.18</v>
      </c>
      <c r="D1261">
        <v>0</v>
      </c>
    </row>
    <row r="1262" spans="1:4" x14ac:dyDescent="0.2">
      <c r="A1262">
        <v>32</v>
      </c>
      <c r="B1262" s="1">
        <v>454.42348000000004</v>
      </c>
      <c r="C1262" s="3">
        <v>20.52</v>
      </c>
      <c r="D1262">
        <v>0</v>
      </c>
    </row>
    <row r="1263" spans="1:4" x14ac:dyDescent="0.2">
      <c r="A1263">
        <v>28</v>
      </c>
      <c r="B1263" s="1">
        <v>327.71609999999998</v>
      </c>
      <c r="C1263" s="3">
        <v>37.1</v>
      </c>
      <c r="D1263">
        <v>1</v>
      </c>
    </row>
    <row r="1264" spans="1:4" x14ac:dyDescent="0.2">
      <c r="A1264">
        <v>41</v>
      </c>
      <c r="B1264" s="1">
        <v>677.01925000000006</v>
      </c>
      <c r="C1264" s="3">
        <v>28.05</v>
      </c>
      <c r="D1264">
        <v>1</v>
      </c>
    </row>
    <row r="1265" spans="1:4" x14ac:dyDescent="0.2">
      <c r="A1265">
        <v>43</v>
      </c>
      <c r="B1265" s="1">
        <v>733.77479999999991</v>
      </c>
      <c r="C1265" s="3">
        <v>29.9</v>
      </c>
      <c r="D1265">
        <v>1</v>
      </c>
    </row>
    <row r="1266" spans="1:4" x14ac:dyDescent="0.2">
      <c r="A1266">
        <v>49</v>
      </c>
      <c r="B1266" s="1">
        <v>1037.0912549999998</v>
      </c>
      <c r="C1266" s="3">
        <v>33.344999999999999</v>
      </c>
      <c r="D1266">
        <v>2</v>
      </c>
    </row>
    <row r="1267" spans="1:4" x14ac:dyDescent="0.2">
      <c r="A1267">
        <v>64</v>
      </c>
      <c r="B1267" s="1">
        <v>2692.6514400000001</v>
      </c>
      <c r="C1267" s="3">
        <v>23.76</v>
      </c>
      <c r="D1267">
        <v>0</v>
      </c>
    </row>
    <row r="1268" spans="1:4" x14ac:dyDescent="0.2">
      <c r="A1268">
        <v>55</v>
      </c>
      <c r="B1268" s="1">
        <v>1070.4469999999999</v>
      </c>
      <c r="C1268" s="3">
        <v>30.5</v>
      </c>
      <c r="D1268">
        <v>0</v>
      </c>
    </row>
    <row r="1269" spans="1:4" x14ac:dyDescent="0.2">
      <c r="A1269">
        <v>24</v>
      </c>
      <c r="B1269" s="1">
        <v>3425.4053350000004</v>
      </c>
      <c r="C1269" s="3">
        <v>31.065000000000001</v>
      </c>
      <c r="D1269">
        <v>0</v>
      </c>
    </row>
    <row r="1270" spans="1:4" x14ac:dyDescent="0.2">
      <c r="A1270">
        <v>20</v>
      </c>
      <c r="B1270" s="1">
        <v>188.0487</v>
      </c>
      <c r="C1270" s="3">
        <v>33.299999999999997</v>
      </c>
      <c r="D1270">
        <v>0</v>
      </c>
    </row>
    <row r="1271" spans="1:4" x14ac:dyDescent="0.2">
      <c r="A1271">
        <v>45</v>
      </c>
      <c r="B1271" s="1">
        <v>861.53</v>
      </c>
      <c r="C1271" s="3">
        <v>27.5</v>
      </c>
      <c r="D1271">
        <v>3</v>
      </c>
    </row>
    <row r="1272" spans="1:4" x14ac:dyDescent="0.2">
      <c r="A1272">
        <v>26</v>
      </c>
      <c r="B1272" s="1">
        <v>329.25298499999997</v>
      </c>
      <c r="C1272" s="3">
        <v>33.914999999999999</v>
      </c>
      <c r="D1272">
        <v>1</v>
      </c>
    </row>
    <row r="1273" spans="1:4" x14ac:dyDescent="0.2">
      <c r="A1273">
        <v>25</v>
      </c>
      <c r="B1273" s="1">
        <v>302.18091500000003</v>
      </c>
      <c r="C1273" s="3">
        <v>34.484999999999999</v>
      </c>
      <c r="D1273">
        <v>0</v>
      </c>
    </row>
    <row r="1274" spans="1:4" x14ac:dyDescent="0.2">
      <c r="A1274">
        <v>43</v>
      </c>
      <c r="B1274" s="1">
        <v>1447.8330149999999</v>
      </c>
      <c r="C1274" s="3">
        <v>25.52</v>
      </c>
      <c r="D1274">
        <v>5</v>
      </c>
    </row>
    <row r="1275" spans="1:4" x14ac:dyDescent="0.2">
      <c r="A1275">
        <v>35</v>
      </c>
      <c r="B1275" s="1">
        <v>474.70528999999999</v>
      </c>
      <c r="C1275" s="3">
        <v>27.61</v>
      </c>
      <c r="D1275">
        <v>1</v>
      </c>
    </row>
    <row r="1276" spans="1:4" x14ac:dyDescent="0.2">
      <c r="A1276">
        <v>26</v>
      </c>
      <c r="B1276" s="1">
        <v>1704.3341400000002</v>
      </c>
      <c r="C1276" s="3">
        <v>27.06</v>
      </c>
      <c r="D1276">
        <v>0</v>
      </c>
    </row>
    <row r="1277" spans="1:4" x14ac:dyDescent="0.2">
      <c r="A1277">
        <v>57</v>
      </c>
      <c r="B1277" s="1">
        <v>1095.933</v>
      </c>
      <c r="C1277" s="3">
        <v>23.7</v>
      </c>
      <c r="D1277">
        <v>0</v>
      </c>
    </row>
    <row r="1278" spans="1:4" x14ac:dyDescent="0.2">
      <c r="A1278">
        <v>22</v>
      </c>
      <c r="B1278" s="1">
        <v>274.19479999999999</v>
      </c>
      <c r="C1278" s="3">
        <v>30.4</v>
      </c>
      <c r="D1278">
        <v>0</v>
      </c>
    </row>
    <row r="1279" spans="1:4" x14ac:dyDescent="0.2">
      <c r="A1279">
        <v>32</v>
      </c>
      <c r="B1279" s="1">
        <v>435.70436499999994</v>
      </c>
      <c r="C1279" s="3">
        <v>29.734999999999999</v>
      </c>
      <c r="D1279">
        <v>0</v>
      </c>
    </row>
    <row r="1280" spans="1:4" x14ac:dyDescent="0.2">
      <c r="A1280">
        <v>39</v>
      </c>
      <c r="B1280" s="1">
        <v>2246.2043750000003</v>
      </c>
      <c r="C1280" s="3">
        <v>29.925000000000001</v>
      </c>
      <c r="D1280">
        <v>1</v>
      </c>
    </row>
    <row r="1281" spans="1:4" x14ac:dyDescent="0.2">
      <c r="A1281">
        <v>25</v>
      </c>
      <c r="B1281" s="1">
        <v>418.91130999999996</v>
      </c>
      <c r="C1281" s="3">
        <v>26.79</v>
      </c>
      <c r="D1281">
        <v>2</v>
      </c>
    </row>
    <row r="1282" spans="1:4" x14ac:dyDescent="0.2">
      <c r="A1282">
        <v>48</v>
      </c>
      <c r="B1282" s="1">
        <v>828.3680700000001</v>
      </c>
      <c r="C1282" s="3">
        <v>33.33</v>
      </c>
      <c r="D1282">
        <v>0</v>
      </c>
    </row>
    <row r="1283" spans="1:4" x14ac:dyDescent="0.2">
      <c r="A1283">
        <v>47</v>
      </c>
      <c r="B1283" s="1">
        <v>2453.5698550000002</v>
      </c>
      <c r="C1283" s="3">
        <v>27.645</v>
      </c>
      <c r="D1283">
        <v>2</v>
      </c>
    </row>
    <row r="1284" spans="1:4" x14ac:dyDescent="0.2">
      <c r="A1284">
        <v>18</v>
      </c>
      <c r="B1284" s="1">
        <v>1428.3459399999999</v>
      </c>
      <c r="C1284" s="3">
        <v>21.66</v>
      </c>
      <c r="D1284">
        <v>0</v>
      </c>
    </row>
    <row r="1285" spans="1:4" x14ac:dyDescent="0.2">
      <c r="A1285">
        <v>18</v>
      </c>
      <c r="B1285" s="1">
        <v>172.03537</v>
      </c>
      <c r="C1285" s="3">
        <v>30.03</v>
      </c>
      <c r="D1285">
        <v>1</v>
      </c>
    </row>
    <row r="1286" spans="1:4" x14ac:dyDescent="0.2">
      <c r="A1286">
        <v>61</v>
      </c>
      <c r="B1286" s="1">
        <v>4740.3879999999999</v>
      </c>
      <c r="C1286" s="3">
        <v>36.299999999999997</v>
      </c>
      <c r="D1286">
        <v>1</v>
      </c>
    </row>
    <row r="1287" spans="1:4" x14ac:dyDescent="0.2">
      <c r="A1287">
        <v>47</v>
      </c>
      <c r="B1287" s="1">
        <v>853.46717999999998</v>
      </c>
      <c r="C1287" s="3">
        <v>24.32</v>
      </c>
      <c r="D1287">
        <v>0</v>
      </c>
    </row>
    <row r="1288" spans="1:4" x14ac:dyDescent="0.2">
      <c r="A1288">
        <v>28</v>
      </c>
      <c r="B1288" s="1">
        <v>373.26251000000002</v>
      </c>
      <c r="C1288" s="3">
        <v>17.29</v>
      </c>
      <c r="D1288">
        <v>0</v>
      </c>
    </row>
    <row r="1289" spans="1:4" x14ac:dyDescent="0.2">
      <c r="A1289">
        <v>36</v>
      </c>
      <c r="B1289" s="1">
        <v>547.24489999999992</v>
      </c>
      <c r="C1289" s="3">
        <v>25.9</v>
      </c>
      <c r="D1289">
        <v>1</v>
      </c>
    </row>
    <row r="1290" spans="1:4" x14ac:dyDescent="0.2">
      <c r="A1290">
        <v>20</v>
      </c>
      <c r="B1290" s="1">
        <v>3834.4566</v>
      </c>
      <c r="C1290" s="3">
        <v>39.4</v>
      </c>
      <c r="D1290">
        <v>2</v>
      </c>
    </row>
    <row r="1291" spans="1:4" x14ac:dyDescent="0.2">
      <c r="A1291">
        <v>44</v>
      </c>
      <c r="B1291" s="1">
        <v>714.74727999999993</v>
      </c>
      <c r="C1291" s="3">
        <v>34.32</v>
      </c>
      <c r="D1291">
        <v>1</v>
      </c>
    </row>
    <row r="1292" spans="1:4" x14ac:dyDescent="0.2">
      <c r="A1292">
        <v>38</v>
      </c>
      <c r="B1292" s="1">
        <v>713.39025000000004</v>
      </c>
      <c r="C1292" s="3">
        <v>19.95</v>
      </c>
      <c r="D1292">
        <v>2</v>
      </c>
    </row>
    <row r="1293" spans="1:4" x14ac:dyDescent="0.2">
      <c r="A1293">
        <v>19</v>
      </c>
      <c r="B1293" s="1">
        <v>3482.8654000000001</v>
      </c>
      <c r="C1293" s="3">
        <v>34.9</v>
      </c>
      <c r="D1293">
        <v>0</v>
      </c>
    </row>
    <row r="1294" spans="1:4" x14ac:dyDescent="0.2">
      <c r="A1294">
        <v>21</v>
      </c>
      <c r="B1294" s="1">
        <v>151.53449000000001</v>
      </c>
      <c r="C1294" s="3">
        <v>23.21</v>
      </c>
      <c r="D1294">
        <v>0</v>
      </c>
    </row>
    <row r="1295" spans="1:4" x14ac:dyDescent="0.2">
      <c r="A1295">
        <v>46</v>
      </c>
      <c r="B1295" s="1">
        <v>930.18935500000009</v>
      </c>
      <c r="C1295" s="3">
        <v>25.745000000000001</v>
      </c>
      <c r="D1295">
        <v>3</v>
      </c>
    </row>
    <row r="1296" spans="1:4" x14ac:dyDescent="0.2">
      <c r="A1296">
        <v>58</v>
      </c>
      <c r="B1296" s="1">
        <v>1193.112525</v>
      </c>
      <c r="C1296" s="3">
        <v>25.175000000000001</v>
      </c>
      <c r="D1296">
        <v>0</v>
      </c>
    </row>
    <row r="1297" spans="1:4" x14ac:dyDescent="0.2">
      <c r="A1297">
        <v>20</v>
      </c>
      <c r="B1297" s="1">
        <v>196.47800000000001</v>
      </c>
      <c r="C1297" s="3">
        <v>22</v>
      </c>
      <c r="D1297">
        <v>1</v>
      </c>
    </row>
    <row r="1298" spans="1:4" x14ac:dyDescent="0.2">
      <c r="A1298">
        <v>18</v>
      </c>
      <c r="B1298" s="1">
        <v>170.89257500000002</v>
      </c>
      <c r="C1298" s="3">
        <v>26.125</v>
      </c>
      <c r="D1298">
        <v>0</v>
      </c>
    </row>
    <row r="1299" spans="1:4" x14ac:dyDescent="0.2">
      <c r="A1299">
        <v>28</v>
      </c>
      <c r="B1299" s="1">
        <v>434.04408999999998</v>
      </c>
      <c r="C1299" s="3">
        <v>26.51</v>
      </c>
      <c r="D1299">
        <v>2</v>
      </c>
    </row>
    <row r="1300" spans="1:4" x14ac:dyDescent="0.2">
      <c r="A1300">
        <v>33</v>
      </c>
      <c r="B1300" s="1">
        <v>526.14694499999996</v>
      </c>
      <c r="C1300" s="3">
        <v>27.454999999999998</v>
      </c>
      <c r="D1300">
        <v>2</v>
      </c>
    </row>
    <row r="1301" spans="1:4" x14ac:dyDescent="0.2">
      <c r="A1301">
        <v>19</v>
      </c>
      <c r="B1301" s="1">
        <v>271.082855</v>
      </c>
      <c r="C1301" s="3">
        <v>25.745000000000001</v>
      </c>
      <c r="D1301">
        <v>1</v>
      </c>
    </row>
    <row r="1302" spans="1:4" x14ac:dyDescent="0.2">
      <c r="A1302">
        <v>45</v>
      </c>
      <c r="B1302" s="1">
        <v>6259.2873090000003</v>
      </c>
      <c r="C1302" s="3">
        <v>30.36</v>
      </c>
      <c r="D1302">
        <v>0</v>
      </c>
    </row>
    <row r="1303" spans="1:4" x14ac:dyDescent="0.2">
      <c r="A1303">
        <v>62</v>
      </c>
      <c r="B1303" s="1">
        <v>4671.8163249999998</v>
      </c>
      <c r="C1303" s="3">
        <v>30.875</v>
      </c>
      <c r="D1303">
        <v>3</v>
      </c>
    </row>
    <row r="1304" spans="1:4" x14ac:dyDescent="0.2">
      <c r="A1304">
        <v>25</v>
      </c>
      <c r="B1304" s="1">
        <v>320.87869999999998</v>
      </c>
      <c r="C1304" s="3">
        <v>20.8</v>
      </c>
      <c r="D1304">
        <v>1</v>
      </c>
    </row>
    <row r="1305" spans="1:4" x14ac:dyDescent="0.2">
      <c r="A1305">
        <v>43</v>
      </c>
      <c r="B1305" s="1">
        <v>3782.9724199999996</v>
      </c>
      <c r="C1305" s="3">
        <v>27.8</v>
      </c>
      <c r="D1305">
        <v>0</v>
      </c>
    </row>
    <row r="1306" spans="1:4" x14ac:dyDescent="0.2">
      <c r="A1306">
        <v>42</v>
      </c>
      <c r="B1306" s="1">
        <v>2125.9377949999998</v>
      </c>
      <c r="C1306" s="3">
        <v>24.605</v>
      </c>
      <c r="D1306">
        <v>2</v>
      </c>
    </row>
    <row r="1307" spans="1:4" x14ac:dyDescent="0.2">
      <c r="A1307">
        <v>24</v>
      </c>
      <c r="B1307" s="1">
        <v>246.46188000000001</v>
      </c>
      <c r="C1307" s="3">
        <v>27.72</v>
      </c>
      <c r="D1307">
        <v>0</v>
      </c>
    </row>
    <row r="1308" spans="1:4" x14ac:dyDescent="0.2">
      <c r="A1308">
        <v>29</v>
      </c>
      <c r="B1308" s="1">
        <v>1611.53045</v>
      </c>
      <c r="C1308" s="3">
        <v>21.85</v>
      </c>
      <c r="D1308">
        <v>0</v>
      </c>
    </row>
    <row r="1309" spans="1:4" x14ac:dyDescent="0.2">
      <c r="A1309">
        <v>32</v>
      </c>
      <c r="B1309" s="1">
        <v>2147.2478799999999</v>
      </c>
      <c r="C1309" s="3">
        <v>28.12</v>
      </c>
      <c r="D1309">
        <v>4</v>
      </c>
    </row>
    <row r="1310" spans="1:4" x14ac:dyDescent="0.2">
      <c r="A1310">
        <v>25</v>
      </c>
      <c r="B1310" s="1">
        <v>3390.0652999999998</v>
      </c>
      <c r="C1310" s="3">
        <v>30.2</v>
      </c>
      <c r="D1310">
        <v>0</v>
      </c>
    </row>
    <row r="1311" spans="1:4" x14ac:dyDescent="0.2">
      <c r="A1311">
        <v>41</v>
      </c>
      <c r="B1311" s="1">
        <v>687.59609999999998</v>
      </c>
      <c r="C1311" s="3">
        <v>32.200000000000003</v>
      </c>
      <c r="D1311">
        <v>2</v>
      </c>
    </row>
    <row r="1312" spans="1:4" x14ac:dyDescent="0.2">
      <c r="A1312">
        <v>42</v>
      </c>
      <c r="B1312" s="1">
        <v>694.09098500000005</v>
      </c>
      <c r="C1312" s="3">
        <v>26.315000000000001</v>
      </c>
      <c r="D1312">
        <v>1</v>
      </c>
    </row>
    <row r="1313" spans="1:4" x14ac:dyDescent="0.2">
      <c r="A1313">
        <v>33</v>
      </c>
      <c r="B1313" s="1">
        <v>457.14130499999999</v>
      </c>
      <c r="C1313" s="3">
        <v>26.695</v>
      </c>
      <c r="D1313">
        <v>0</v>
      </c>
    </row>
    <row r="1314" spans="1:4" x14ac:dyDescent="0.2">
      <c r="A1314">
        <v>34</v>
      </c>
      <c r="B1314" s="1">
        <v>453.6259</v>
      </c>
      <c r="C1314" s="3">
        <v>42.9</v>
      </c>
      <c r="D1314">
        <v>1</v>
      </c>
    </row>
    <row r="1315" spans="1:4" x14ac:dyDescent="0.2">
      <c r="A1315">
        <v>19</v>
      </c>
      <c r="B1315" s="1">
        <v>3639.7575999999999</v>
      </c>
      <c r="C1315" s="3">
        <v>34.700000000000003</v>
      </c>
      <c r="D1315">
        <v>2</v>
      </c>
    </row>
    <row r="1316" spans="1:4" x14ac:dyDescent="0.2">
      <c r="A1316">
        <v>30</v>
      </c>
      <c r="B1316" s="1">
        <v>1876.5875449999999</v>
      </c>
      <c r="C1316" s="3">
        <v>23.655000000000001</v>
      </c>
      <c r="D1316">
        <v>3</v>
      </c>
    </row>
    <row r="1317" spans="1:4" x14ac:dyDescent="0.2">
      <c r="A1317">
        <v>18</v>
      </c>
      <c r="B1317" s="1">
        <v>1127.2331389999999</v>
      </c>
      <c r="C1317" s="3">
        <v>28.31</v>
      </c>
      <c r="D1317">
        <v>1</v>
      </c>
    </row>
    <row r="1318" spans="1:4" x14ac:dyDescent="0.2">
      <c r="A1318">
        <v>19</v>
      </c>
      <c r="B1318" s="1">
        <v>173.1677</v>
      </c>
      <c r="C1318" s="3">
        <v>20.6</v>
      </c>
      <c r="D1318">
        <v>0</v>
      </c>
    </row>
    <row r="1319" spans="1:4" x14ac:dyDescent="0.2">
      <c r="A1319">
        <v>18</v>
      </c>
      <c r="B1319" s="1">
        <v>116.34627</v>
      </c>
      <c r="C1319" s="3">
        <v>53.13</v>
      </c>
      <c r="D1319">
        <v>0</v>
      </c>
    </row>
    <row r="1320" spans="1:4" x14ac:dyDescent="0.2">
      <c r="A1320">
        <v>35</v>
      </c>
      <c r="B1320" s="1">
        <v>1949.6719170000001</v>
      </c>
      <c r="C1320" s="3">
        <v>39.71</v>
      </c>
      <c r="D1320">
        <v>4</v>
      </c>
    </row>
    <row r="1321" spans="1:4" x14ac:dyDescent="0.2">
      <c r="A1321">
        <v>39</v>
      </c>
      <c r="B1321" s="1">
        <v>720.17008499999997</v>
      </c>
      <c r="C1321" s="3">
        <v>26.315000000000001</v>
      </c>
      <c r="D1321">
        <v>2</v>
      </c>
    </row>
    <row r="1322" spans="1:4" x14ac:dyDescent="0.2">
      <c r="A1322">
        <v>31</v>
      </c>
      <c r="B1322" s="1">
        <v>542.50233500000002</v>
      </c>
      <c r="C1322" s="3">
        <v>31.065000000000001</v>
      </c>
      <c r="D1322">
        <v>3</v>
      </c>
    </row>
    <row r="1323" spans="1:4" x14ac:dyDescent="0.2">
      <c r="A1323">
        <v>62</v>
      </c>
      <c r="B1323" s="1">
        <v>2810.1333050000003</v>
      </c>
      <c r="C1323" s="3">
        <v>26.695</v>
      </c>
      <c r="D1323">
        <v>0</v>
      </c>
    </row>
    <row r="1324" spans="1:4" x14ac:dyDescent="0.2">
      <c r="A1324">
        <v>62</v>
      </c>
      <c r="B1324" s="1">
        <v>1298.1345699999999</v>
      </c>
      <c r="C1324" s="3">
        <v>38.83</v>
      </c>
      <c r="D1324">
        <v>0</v>
      </c>
    </row>
    <row r="1325" spans="1:4" x14ac:dyDescent="0.2">
      <c r="A1325">
        <v>42</v>
      </c>
      <c r="B1325" s="1">
        <v>4389.6376300000002</v>
      </c>
      <c r="C1325" s="3">
        <v>40.369999999999997</v>
      </c>
      <c r="D1325">
        <v>2</v>
      </c>
    </row>
    <row r="1326" spans="1:4" x14ac:dyDescent="0.2">
      <c r="A1326">
        <v>31</v>
      </c>
      <c r="B1326" s="1">
        <v>423.98926499999999</v>
      </c>
      <c r="C1326" s="3">
        <v>25.934999999999999</v>
      </c>
      <c r="D1326">
        <v>1</v>
      </c>
    </row>
    <row r="1327" spans="1:4" x14ac:dyDescent="0.2">
      <c r="A1327">
        <v>61</v>
      </c>
      <c r="B1327" s="1">
        <v>1314.3336649999999</v>
      </c>
      <c r="C1327" s="3">
        <v>33.534999999999997</v>
      </c>
      <c r="D1327">
        <v>0</v>
      </c>
    </row>
    <row r="1328" spans="1:4" x14ac:dyDescent="0.2">
      <c r="A1328">
        <v>42</v>
      </c>
      <c r="B1328" s="1">
        <v>705.00213000000008</v>
      </c>
      <c r="C1328" s="3">
        <v>32.869999999999997</v>
      </c>
      <c r="D1328">
        <v>0</v>
      </c>
    </row>
    <row r="1329" spans="1:4" x14ac:dyDescent="0.2">
      <c r="A1329">
        <v>51</v>
      </c>
      <c r="B1329" s="1">
        <v>937.79046999999991</v>
      </c>
      <c r="C1329" s="3">
        <v>30.03</v>
      </c>
      <c r="D1329">
        <v>1</v>
      </c>
    </row>
    <row r="1330" spans="1:4" x14ac:dyDescent="0.2">
      <c r="A1330">
        <v>23</v>
      </c>
      <c r="B1330" s="1">
        <v>2239.5744239999999</v>
      </c>
      <c r="C1330" s="3">
        <v>24.225000000000001</v>
      </c>
      <c r="D1330">
        <v>2</v>
      </c>
    </row>
    <row r="1331" spans="1:4" x14ac:dyDescent="0.2">
      <c r="A1331">
        <v>52</v>
      </c>
      <c r="B1331" s="1">
        <v>1032.5206000000001</v>
      </c>
      <c r="C1331" s="3">
        <v>38.6</v>
      </c>
      <c r="D1331">
        <v>2</v>
      </c>
    </row>
    <row r="1332" spans="1:4" x14ac:dyDescent="0.2">
      <c r="A1332">
        <v>57</v>
      </c>
      <c r="B1332" s="1">
        <v>1262.9165600000001</v>
      </c>
      <c r="C1332" s="3">
        <v>25.74</v>
      </c>
      <c r="D1332">
        <v>2</v>
      </c>
    </row>
    <row r="1333" spans="1:4" x14ac:dyDescent="0.2">
      <c r="A1333">
        <v>23</v>
      </c>
      <c r="B1333" s="1">
        <v>1079.5937330000002</v>
      </c>
      <c r="C1333" s="3">
        <v>33.4</v>
      </c>
      <c r="D1333">
        <v>0</v>
      </c>
    </row>
    <row r="1334" spans="1:4" x14ac:dyDescent="0.2">
      <c r="A1334">
        <v>52</v>
      </c>
      <c r="B1334" s="1">
        <v>1141.1685</v>
      </c>
      <c r="C1334" s="3">
        <v>44.7</v>
      </c>
      <c r="D1334">
        <v>3</v>
      </c>
    </row>
    <row r="1335" spans="1:4" x14ac:dyDescent="0.2">
      <c r="A1335">
        <v>50</v>
      </c>
      <c r="B1335" s="1">
        <v>1060.05483</v>
      </c>
      <c r="C1335" s="3">
        <v>30.97</v>
      </c>
      <c r="D1335">
        <v>3</v>
      </c>
    </row>
    <row r="1336" spans="1:4" x14ac:dyDescent="0.2">
      <c r="A1336">
        <v>18</v>
      </c>
      <c r="B1336" s="1">
        <v>220.59807999999998</v>
      </c>
      <c r="C1336" s="3">
        <v>31.92</v>
      </c>
      <c r="D1336">
        <v>0</v>
      </c>
    </row>
    <row r="1337" spans="1:4" x14ac:dyDescent="0.2">
      <c r="A1337">
        <v>18</v>
      </c>
      <c r="B1337" s="1">
        <v>162.98335</v>
      </c>
      <c r="C1337" s="3">
        <v>36.85</v>
      </c>
      <c r="D1337">
        <v>0</v>
      </c>
    </row>
    <row r="1338" spans="1:4" x14ac:dyDescent="0.2">
      <c r="A1338">
        <v>21</v>
      </c>
      <c r="B1338" s="1">
        <v>200.7945</v>
      </c>
      <c r="C1338" s="3">
        <v>25.8</v>
      </c>
      <c r="D1338">
        <v>0</v>
      </c>
    </row>
    <row r="1339" spans="1:4" x14ac:dyDescent="0.2">
      <c r="A1339">
        <v>61</v>
      </c>
      <c r="B1339" s="1">
        <v>2914.1360300000001</v>
      </c>
      <c r="C1339" s="3">
        <v>29.07</v>
      </c>
      <c r="D1339">
        <v>0</v>
      </c>
    </row>
  </sheetData>
  <pageMargins left="0.511811024" right="0.511811024" top="0.78740157499999996" bottom="0.78740157499999996" header="0.31496062000000002" footer="0.31496062000000002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88909-C397-994A-99DC-88F7E3B52A5E}">
  <dimension ref="H15:I21"/>
  <sheetViews>
    <sheetView workbookViewId="0">
      <selection activeCell="G21" sqref="A1:G21"/>
    </sheetView>
  </sheetViews>
  <sheetFormatPr baseColWidth="10" defaultRowHeight="16" x14ac:dyDescent="0.2"/>
  <cols>
    <col min="1" max="1" width="18.33203125" customWidth="1"/>
  </cols>
  <sheetData>
    <row r="15" spans="8:9" ht="17" thickBot="1" x14ac:dyDescent="0.25"/>
    <row r="16" spans="8:9" x14ac:dyDescent="0.2">
      <c r="H16" s="19"/>
      <c r="I16" s="19"/>
    </row>
    <row r="17" spans="8:9" x14ac:dyDescent="0.2">
      <c r="H17" s="17"/>
      <c r="I17" s="17"/>
    </row>
    <row r="18" spans="8:9" x14ac:dyDescent="0.2">
      <c r="H18" s="17"/>
      <c r="I18" s="17"/>
    </row>
    <row r="19" spans="8:9" x14ac:dyDescent="0.2">
      <c r="H19" s="17"/>
      <c r="I19" s="17"/>
    </row>
    <row r="20" spans="8:9" x14ac:dyDescent="0.2">
      <c r="H20" s="17"/>
      <c r="I20" s="17"/>
    </row>
    <row r="21" spans="8:9" ht="17" thickBot="1" x14ac:dyDescent="0.25">
      <c r="H21" s="18"/>
      <c r="I21" s="18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2E9-E1BF-B84B-B76B-8024278BC023}">
  <dimension ref="A1:O1339"/>
  <sheetViews>
    <sheetView tabSelected="1" workbookViewId="0">
      <selection activeCell="M34" sqref="M34"/>
    </sheetView>
  </sheetViews>
  <sheetFormatPr baseColWidth="10" defaultRowHeight="16" x14ac:dyDescent="0.2"/>
  <cols>
    <col min="1" max="2" width="11.33203125" customWidth="1"/>
    <col min="3" max="3" width="11.83203125" customWidth="1"/>
    <col min="4" max="5" width="14" customWidth="1"/>
    <col min="9" max="9" width="13.33203125" customWidth="1"/>
    <col min="10" max="10" width="15.1640625" customWidth="1"/>
  </cols>
  <sheetData>
    <row r="1" spans="1:14" x14ac:dyDescent="0.2">
      <c r="A1" s="2" t="s">
        <v>0</v>
      </c>
      <c r="B1" s="2" t="s">
        <v>2</v>
      </c>
      <c r="C1" s="2" t="s">
        <v>3</v>
      </c>
      <c r="D1" s="2" t="s">
        <v>110</v>
      </c>
      <c r="E1" s="7" t="s">
        <v>6</v>
      </c>
    </row>
    <row r="2" spans="1:14" x14ac:dyDescent="0.2">
      <c r="A2">
        <v>19</v>
      </c>
      <c r="B2" s="3">
        <v>27.9</v>
      </c>
      <c r="C2">
        <v>0</v>
      </c>
      <c r="D2">
        <v>1</v>
      </c>
      <c r="E2" s="1">
        <v>1688.4923999999999</v>
      </c>
    </row>
    <row r="3" spans="1:14" x14ac:dyDescent="0.2">
      <c r="A3">
        <v>18</v>
      </c>
      <c r="B3" s="3">
        <v>33.770000000000003</v>
      </c>
      <c r="C3">
        <v>1</v>
      </c>
      <c r="D3">
        <v>0</v>
      </c>
      <c r="E3" s="1">
        <v>172.55522999999999</v>
      </c>
      <c r="I3" t="s">
        <v>86</v>
      </c>
    </row>
    <row r="4" spans="1:14" ht="17" thickBot="1" x14ac:dyDescent="0.25">
      <c r="A4">
        <v>28</v>
      </c>
      <c r="B4" s="3">
        <v>33</v>
      </c>
      <c r="C4">
        <v>3</v>
      </c>
      <c r="D4">
        <v>0</v>
      </c>
      <c r="E4" s="1">
        <v>444.94620000000003</v>
      </c>
    </row>
    <row r="5" spans="1:14" x14ac:dyDescent="0.2">
      <c r="A5">
        <v>33</v>
      </c>
      <c r="B5" s="3">
        <v>22.704999999999998</v>
      </c>
      <c r="C5">
        <v>0</v>
      </c>
      <c r="D5">
        <v>0</v>
      </c>
      <c r="E5" s="1">
        <v>2198.4470609999998</v>
      </c>
      <c r="I5" s="20" t="s">
        <v>87</v>
      </c>
      <c r="J5" s="20"/>
    </row>
    <row r="6" spans="1:14" x14ac:dyDescent="0.2">
      <c r="A6">
        <v>32</v>
      </c>
      <c r="B6" s="3">
        <v>28.88</v>
      </c>
      <c r="C6">
        <v>0</v>
      </c>
      <c r="D6">
        <v>0</v>
      </c>
      <c r="E6" s="1">
        <v>386.68552</v>
      </c>
      <c r="I6" s="17" t="s">
        <v>88</v>
      </c>
      <c r="J6" s="17">
        <v>0.86584902283624421</v>
      </c>
    </row>
    <row r="7" spans="1:14" x14ac:dyDescent="0.2">
      <c r="A7">
        <v>31</v>
      </c>
      <c r="B7" s="3">
        <v>25.74</v>
      </c>
      <c r="C7">
        <v>0</v>
      </c>
      <c r="D7">
        <v>0</v>
      </c>
      <c r="E7" s="1">
        <v>375.66215999999997</v>
      </c>
      <c r="I7" s="17" t="s">
        <v>89</v>
      </c>
      <c r="J7" s="17">
        <v>0.74969453034647904</v>
      </c>
    </row>
    <row r="8" spans="1:14" x14ac:dyDescent="0.2">
      <c r="A8">
        <v>46</v>
      </c>
      <c r="B8" s="3">
        <v>33.44</v>
      </c>
      <c r="C8">
        <v>1</v>
      </c>
      <c r="D8">
        <v>0</v>
      </c>
      <c r="E8" s="1">
        <v>824.05895999999996</v>
      </c>
      <c r="I8" s="17" t="s">
        <v>90</v>
      </c>
      <c r="J8" s="21">
        <v>0.74894342616147225</v>
      </c>
      <c r="L8" s="24" t="s">
        <v>108</v>
      </c>
    </row>
    <row r="9" spans="1:14" x14ac:dyDescent="0.2">
      <c r="A9">
        <v>37</v>
      </c>
      <c r="B9" s="3">
        <v>27.74</v>
      </c>
      <c r="C9">
        <v>3</v>
      </c>
      <c r="D9">
        <v>0</v>
      </c>
      <c r="E9" s="1">
        <v>728.15056000000004</v>
      </c>
      <c r="I9" s="17" t="s">
        <v>91</v>
      </c>
      <c r="J9" s="17">
        <v>606.77872489061838</v>
      </c>
    </row>
    <row r="10" spans="1:14" ht="17" thickBot="1" x14ac:dyDescent="0.25">
      <c r="A10">
        <v>37</v>
      </c>
      <c r="B10" s="3">
        <v>29.83</v>
      </c>
      <c r="C10">
        <v>2</v>
      </c>
      <c r="D10">
        <v>0</v>
      </c>
      <c r="E10" s="1">
        <v>640.64107000000001</v>
      </c>
      <c r="I10" s="18" t="s">
        <v>92</v>
      </c>
      <c r="J10" s="18">
        <v>1338</v>
      </c>
    </row>
    <row r="11" spans="1:14" x14ac:dyDescent="0.2">
      <c r="A11">
        <v>60</v>
      </c>
      <c r="B11" s="3">
        <v>25.84</v>
      </c>
      <c r="C11">
        <v>0</v>
      </c>
      <c r="D11">
        <v>0</v>
      </c>
      <c r="E11" s="1">
        <v>2892.3136920000002</v>
      </c>
    </row>
    <row r="12" spans="1:14" ht="17" thickBot="1" x14ac:dyDescent="0.25">
      <c r="A12">
        <v>25</v>
      </c>
      <c r="B12" s="3">
        <v>26.22</v>
      </c>
      <c r="C12">
        <v>0</v>
      </c>
      <c r="D12">
        <v>0</v>
      </c>
      <c r="E12" s="1">
        <v>272.13207999999997</v>
      </c>
      <c r="I12" t="s">
        <v>93</v>
      </c>
    </row>
    <row r="13" spans="1:14" x14ac:dyDescent="0.2">
      <c r="A13">
        <v>62</v>
      </c>
      <c r="B13" s="3">
        <v>26.29</v>
      </c>
      <c r="C13">
        <v>0</v>
      </c>
      <c r="D13">
        <v>1</v>
      </c>
      <c r="E13" s="1">
        <v>2780.8725100000001</v>
      </c>
      <c r="I13" s="19"/>
      <c r="J13" s="19" t="s">
        <v>98</v>
      </c>
      <c r="K13" s="19" t="s">
        <v>99</v>
      </c>
      <c r="L13" s="19" t="s">
        <v>100</v>
      </c>
      <c r="M13" s="19" t="s">
        <v>101</v>
      </c>
      <c r="N13" s="19" t="s">
        <v>102</v>
      </c>
    </row>
    <row r="14" spans="1:14" x14ac:dyDescent="0.2">
      <c r="A14">
        <v>23</v>
      </c>
      <c r="B14" s="3">
        <v>34.4</v>
      </c>
      <c r="C14">
        <v>0</v>
      </c>
      <c r="D14">
        <v>0</v>
      </c>
      <c r="E14" s="1">
        <v>182.68430000000001</v>
      </c>
      <c r="I14" s="17" t="s">
        <v>94</v>
      </c>
      <c r="J14" s="17">
        <v>4</v>
      </c>
      <c r="K14" s="17">
        <v>1469957714.5174839</v>
      </c>
      <c r="L14" s="17">
        <v>367489428.62937099</v>
      </c>
      <c r="M14" s="17">
        <v>998.1232235308039</v>
      </c>
      <c r="N14" s="17">
        <v>0</v>
      </c>
    </row>
    <row r="15" spans="1:14" x14ac:dyDescent="0.2">
      <c r="A15">
        <v>56</v>
      </c>
      <c r="B15" s="3">
        <v>39.82</v>
      </c>
      <c r="C15">
        <v>0</v>
      </c>
      <c r="D15">
        <v>0</v>
      </c>
      <c r="E15" s="1">
        <v>1109.07178</v>
      </c>
      <c r="I15" s="17" t="s">
        <v>95</v>
      </c>
      <c r="J15" s="17">
        <v>1333</v>
      </c>
      <c r="K15" s="17">
        <v>490784501.16618639</v>
      </c>
      <c r="L15" s="17">
        <v>368180.42097988474</v>
      </c>
      <c r="M15" s="17"/>
      <c r="N15" s="17"/>
    </row>
    <row r="16" spans="1:14" ht="17" thickBot="1" x14ac:dyDescent="0.25">
      <c r="A16">
        <v>27</v>
      </c>
      <c r="B16" s="3">
        <v>42.13</v>
      </c>
      <c r="C16">
        <v>0</v>
      </c>
      <c r="D16">
        <v>1</v>
      </c>
      <c r="E16" s="1">
        <v>3961.1757700000003</v>
      </c>
      <c r="I16" s="18" t="s">
        <v>96</v>
      </c>
      <c r="J16" s="18">
        <v>1337</v>
      </c>
      <c r="K16" s="18">
        <v>1960742215.6836703</v>
      </c>
      <c r="L16" s="18"/>
      <c r="M16" s="18"/>
      <c r="N16" s="18"/>
    </row>
    <row r="17" spans="1:15" ht="17" thickBot="1" x14ac:dyDescent="0.25">
      <c r="A17">
        <v>19</v>
      </c>
      <c r="B17" s="3">
        <v>24.6</v>
      </c>
      <c r="C17">
        <v>1</v>
      </c>
      <c r="D17">
        <v>0</v>
      </c>
      <c r="E17" s="1">
        <v>183.72370000000001</v>
      </c>
    </row>
    <row r="18" spans="1:15" x14ac:dyDescent="0.2">
      <c r="A18">
        <v>52</v>
      </c>
      <c r="B18" s="3">
        <v>30.78</v>
      </c>
      <c r="C18">
        <v>1</v>
      </c>
      <c r="D18">
        <v>0</v>
      </c>
      <c r="E18" s="1">
        <v>1079.73362</v>
      </c>
      <c r="I18" s="19"/>
      <c r="J18" s="19" t="s">
        <v>103</v>
      </c>
      <c r="K18" s="19" t="s">
        <v>91</v>
      </c>
      <c r="L18" s="19" t="s">
        <v>104</v>
      </c>
      <c r="M18" s="19" t="s">
        <v>105</v>
      </c>
      <c r="N18" s="19" t="s">
        <v>106</v>
      </c>
      <c r="O18" s="19" t="s">
        <v>107</v>
      </c>
    </row>
    <row r="19" spans="1:15" x14ac:dyDescent="0.2">
      <c r="A19">
        <v>23</v>
      </c>
      <c r="B19" s="3">
        <v>23.844999999999999</v>
      </c>
      <c r="C19">
        <v>0</v>
      </c>
      <c r="D19">
        <v>0</v>
      </c>
      <c r="E19" s="1">
        <v>239.517155</v>
      </c>
      <c r="I19" s="17" t="s">
        <v>97</v>
      </c>
      <c r="J19" s="17">
        <v>-1210.2769362727868</v>
      </c>
      <c r="K19" s="17">
        <v>94.198394111738807</v>
      </c>
      <c r="L19" s="17">
        <v>-12.848169522265398</v>
      </c>
      <c r="M19" s="22">
        <v>1.0516493566549725E-35</v>
      </c>
      <c r="N19" s="17">
        <v>-1395.0701858796228</v>
      </c>
      <c r="O19" s="17">
        <v>-1025.4836866659507</v>
      </c>
    </row>
    <row r="20" spans="1:15" x14ac:dyDescent="0.2">
      <c r="A20">
        <v>56</v>
      </c>
      <c r="B20" s="3">
        <v>40.299999999999997</v>
      </c>
      <c r="C20">
        <v>0</v>
      </c>
      <c r="D20">
        <v>0</v>
      </c>
      <c r="E20" s="1">
        <v>1060.2384999999999</v>
      </c>
      <c r="I20" s="17" t="s">
        <v>0</v>
      </c>
      <c r="J20" s="17">
        <v>25.784950727657293</v>
      </c>
      <c r="K20" s="17">
        <v>1.1896386331028681</v>
      </c>
      <c r="L20" s="17">
        <v>21.674607742356049</v>
      </c>
      <c r="M20" s="22">
        <v>1.7483421915836928E-89</v>
      </c>
      <c r="N20" s="17">
        <v>23.451182822780474</v>
      </c>
      <c r="O20" s="17">
        <v>28.118718632534112</v>
      </c>
    </row>
    <row r="21" spans="1:15" x14ac:dyDescent="0.2">
      <c r="A21">
        <v>30</v>
      </c>
      <c r="B21" s="3">
        <v>35.299999999999997</v>
      </c>
      <c r="C21">
        <v>0</v>
      </c>
      <c r="D21">
        <v>1</v>
      </c>
      <c r="E21" s="1">
        <v>3683.7466999999997</v>
      </c>
      <c r="I21" s="17" t="s">
        <v>2</v>
      </c>
      <c r="J21" s="17">
        <v>32.185140246534139</v>
      </c>
      <c r="K21" s="17">
        <v>2.7377632125008202</v>
      </c>
      <c r="L21" s="17">
        <v>11.755998509869121</v>
      </c>
      <c r="M21" s="22">
        <v>1.9739867575334058E-30</v>
      </c>
      <c r="N21" s="17">
        <v>26.814346344337132</v>
      </c>
      <c r="O21" s="17">
        <v>37.555934148731147</v>
      </c>
    </row>
    <row r="22" spans="1:15" x14ac:dyDescent="0.2">
      <c r="A22">
        <v>60</v>
      </c>
      <c r="B22" s="3">
        <v>36.005000000000003</v>
      </c>
      <c r="C22">
        <v>0</v>
      </c>
      <c r="D22">
        <v>0</v>
      </c>
      <c r="E22" s="1">
        <v>1322.884695</v>
      </c>
      <c r="I22" s="17" t="s">
        <v>3</v>
      </c>
      <c r="J22" s="17">
        <v>47.350231561375672</v>
      </c>
      <c r="K22" s="17">
        <v>13.77916715071138</v>
      </c>
      <c r="L22" s="17">
        <v>3.4363638268900099</v>
      </c>
      <c r="M22" s="22">
        <v>6.0771583467948427E-4</v>
      </c>
      <c r="N22" s="17">
        <v>20.319016234760998</v>
      </c>
      <c r="O22" s="17">
        <v>74.38144688799035</v>
      </c>
    </row>
    <row r="23" spans="1:15" ht="17" thickBot="1" x14ac:dyDescent="0.25">
      <c r="A23">
        <v>30</v>
      </c>
      <c r="B23" s="3">
        <v>32.4</v>
      </c>
      <c r="C23">
        <v>1</v>
      </c>
      <c r="D23">
        <v>0</v>
      </c>
      <c r="E23" s="1">
        <v>414.97359999999998</v>
      </c>
      <c r="I23" s="18" t="s">
        <v>109</v>
      </c>
      <c r="J23" s="18">
        <v>2381.1399844601829</v>
      </c>
      <c r="K23" s="18">
        <v>41.121971483169609</v>
      </c>
      <c r="L23" s="18">
        <v>57.904324588006077</v>
      </c>
      <c r="M23" s="23">
        <v>0</v>
      </c>
      <c r="N23" s="18">
        <v>2300.4691533672399</v>
      </c>
      <c r="O23" s="18">
        <v>2461.8108155531258</v>
      </c>
    </row>
    <row r="24" spans="1:15" x14ac:dyDescent="0.2">
      <c r="A24">
        <v>18</v>
      </c>
      <c r="B24" s="3">
        <v>34.1</v>
      </c>
      <c r="C24">
        <v>0</v>
      </c>
      <c r="D24">
        <v>0</v>
      </c>
      <c r="E24" s="1">
        <v>113.7011</v>
      </c>
    </row>
    <row r="25" spans="1:15" x14ac:dyDescent="0.2">
      <c r="A25">
        <v>34</v>
      </c>
      <c r="B25" s="3">
        <v>31.92</v>
      </c>
      <c r="C25">
        <v>1</v>
      </c>
      <c r="D25">
        <v>1</v>
      </c>
      <c r="E25" s="1">
        <v>3770.18768</v>
      </c>
    </row>
    <row r="26" spans="1:15" x14ac:dyDescent="0.2">
      <c r="A26">
        <v>37</v>
      </c>
      <c r="B26" s="3">
        <v>28.024999999999999</v>
      </c>
      <c r="C26">
        <v>2</v>
      </c>
      <c r="D26">
        <v>0</v>
      </c>
      <c r="E26" s="1">
        <v>620.390175</v>
      </c>
    </row>
    <row r="27" spans="1:15" x14ac:dyDescent="0.2">
      <c r="A27">
        <v>59</v>
      </c>
      <c r="B27" s="3">
        <v>27.72</v>
      </c>
      <c r="C27">
        <v>3</v>
      </c>
      <c r="D27">
        <v>0</v>
      </c>
      <c r="E27" s="1">
        <v>1400.11338</v>
      </c>
    </row>
    <row r="28" spans="1:15" x14ac:dyDescent="0.2">
      <c r="A28">
        <v>63</v>
      </c>
      <c r="B28" s="3">
        <v>23.085000000000001</v>
      </c>
      <c r="C28">
        <v>0</v>
      </c>
      <c r="D28">
        <v>0</v>
      </c>
      <c r="E28" s="1">
        <v>1445.1835150000002</v>
      </c>
    </row>
    <row r="29" spans="1:15" x14ac:dyDescent="0.2">
      <c r="A29">
        <v>55</v>
      </c>
      <c r="B29" s="3">
        <v>32.774999999999999</v>
      </c>
      <c r="C29">
        <v>2</v>
      </c>
      <c r="D29">
        <v>0</v>
      </c>
      <c r="E29" s="1">
        <v>1226.8632250000001</v>
      </c>
    </row>
    <row r="30" spans="1:15" x14ac:dyDescent="0.2">
      <c r="A30">
        <v>23</v>
      </c>
      <c r="B30" s="3">
        <v>17.385000000000002</v>
      </c>
      <c r="C30">
        <v>1</v>
      </c>
      <c r="D30">
        <v>0</v>
      </c>
      <c r="E30" s="1">
        <v>277.51921499999997</v>
      </c>
    </row>
    <row r="31" spans="1:15" x14ac:dyDescent="0.2">
      <c r="A31">
        <v>31</v>
      </c>
      <c r="B31" s="3">
        <v>36.299999999999997</v>
      </c>
      <c r="C31">
        <v>2</v>
      </c>
      <c r="D31">
        <v>1</v>
      </c>
      <c r="E31" s="1">
        <v>3871.1</v>
      </c>
    </row>
    <row r="32" spans="1:15" x14ac:dyDescent="0.2">
      <c r="A32">
        <v>22</v>
      </c>
      <c r="B32" s="3">
        <v>35.6</v>
      </c>
      <c r="C32">
        <v>0</v>
      </c>
      <c r="D32">
        <v>1</v>
      </c>
      <c r="E32" s="1">
        <v>3558.5576000000001</v>
      </c>
    </row>
    <row r="33" spans="1:5" x14ac:dyDescent="0.2">
      <c r="A33">
        <v>18</v>
      </c>
      <c r="B33" s="3">
        <v>26.315000000000001</v>
      </c>
      <c r="C33">
        <v>0</v>
      </c>
      <c r="D33">
        <v>0</v>
      </c>
      <c r="E33" s="1">
        <v>219.81898500000003</v>
      </c>
    </row>
    <row r="34" spans="1:5" x14ac:dyDescent="0.2">
      <c r="A34">
        <v>19</v>
      </c>
      <c r="B34" s="3">
        <v>28.6</v>
      </c>
      <c r="C34">
        <v>5</v>
      </c>
      <c r="D34">
        <v>0</v>
      </c>
      <c r="E34" s="1">
        <v>468.77969999999993</v>
      </c>
    </row>
    <row r="35" spans="1:5" x14ac:dyDescent="0.2">
      <c r="A35">
        <v>63</v>
      </c>
      <c r="B35" s="3">
        <v>28.31</v>
      </c>
      <c r="C35">
        <v>0</v>
      </c>
      <c r="D35">
        <v>0</v>
      </c>
      <c r="E35" s="1">
        <v>1377.0097900000001</v>
      </c>
    </row>
    <row r="36" spans="1:5" x14ac:dyDescent="0.2">
      <c r="A36">
        <v>28</v>
      </c>
      <c r="B36" s="3">
        <v>36.4</v>
      </c>
      <c r="C36">
        <v>1</v>
      </c>
      <c r="D36">
        <v>1</v>
      </c>
      <c r="E36" s="1">
        <v>5119.4559140000001</v>
      </c>
    </row>
    <row r="37" spans="1:5" x14ac:dyDescent="0.2">
      <c r="A37">
        <v>19</v>
      </c>
      <c r="B37" s="3">
        <v>20.425000000000001</v>
      </c>
      <c r="C37">
        <v>0</v>
      </c>
      <c r="D37">
        <v>0</v>
      </c>
      <c r="E37" s="1">
        <v>162.543375</v>
      </c>
    </row>
    <row r="38" spans="1:5" x14ac:dyDescent="0.2">
      <c r="A38">
        <v>62</v>
      </c>
      <c r="B38" s="3">
        <v>32.965000000000003</v>
      </c>
      <c r="C38">
        <v>3</v>
      </c>
      <c r="D38">
        <v>0</v>
      </c>
      <c r="E38" s="1">
        <v>1561.219335</v>
      </c>
    </row>
    <row r="39" spans="1:5" x14ac:dyDescent="0.2">
      <c r="A39">
        <v>26</v>
      </c>
      <c r="B39" s="3">
        <v>20.8</v>
      </c>
      <c r="C39">
        <v>0</v>
      </c>
      <c r="D39">
        <v>0</v>
      </c>
      <c r="E39" s="1">
        <v>230.23000000000002</v>
      </c>
    </row>
    <row r="40" spans="1:5" x14ac:dyDescent="0.2">
      <c r="A40">
        <v>35</v>
      </c>
      <c r="B40" s="3">
        <v>36.67</v>
      </c>
      <c r="C40">
        <v>1</v>
      </c>
      <c r="D40">
        <v>1</v>
      </c>
      <c r="E40" s="1">
        <v>3977.4276299999997</v>
      </c>
    </row>
    <row r="41" spans="1:5" x14ac:dyDescent="0.2">
      <c r="A41">
        <v>60</v>
      </c>
      <c r="B41" s="3">
        <v>39.9</v>
      </c>
      <c r="C41">
        <v>0</v>
      </c>
      <c r="D41">
        <v>1</v>
      </c>
      <c r="E41" s="1">
        <v>4817.3360999999995</v>
      </c>
    </row>
    <row r="42" spans="1:5" x14ac:dyDescent="0.2">
      <c r="A42">
        <v>24</v>
      </c>
      <c r="B42" s="3">
        <v>26.6</v>
      </c>
      <c r="C42">
        <v>0</v>
      </c>
      <c r="D42">
        <v>0</v>
      </c>
      <c r="E42" s="1">
        <v>304.6062</v>
      </c>
    </row>
    <row r="43" spans="1:5" x14ac:dyDescent="0.2">
      <c r="A43">
        <v>31</v>
      </c>
      <c r="B43" s="3">
        <v>36.630000000000003</v>
      </c>
      <c r="C43">
        <v>2</v>
      </c>
      <c r="D43">
        <v>0</v>
      </c>
      <c r="E43" s="1">
        <v>494.97587000000004</v>
      </c>
    </row>
    <row r="44" spans="1:5" x14ac:dyDescent="0.2">
      <c r="A44">
        <v>41</v>
      </c>
      <c r="B44" s="3">
        <v>21.78</v>
      </c>
      <c r="C44">
        <v>1</v>
      </c>
      <c r="D44">
        <v>0</v>
      </c>
      <c r="E44" s="1">
        <v>627.24772000000007</v>
      </c>
    </row>
    <row r="45" spans="1:5" x14ac:dyDescent="0.2">
      <c r="A45">
        <v>37</v>
      </c>
      <c r="B45" s="3">
        <v>30.8</v>
      </c>
      <c r="C45">
        <v>2</v>
      </c>
      <c r="D45">
        <v>0</v>
      </c>
      <c r="E45" s="1">
        <v>631.3759</v>
      </c>
    </row>
    <row r="46" spans="1:5" x14ac:dyDescent="0.2">
      <c r="A46">
        <v>38</v>
      </c>
      <c r="B46" s="3">
        <v>37.049999999999997</v>
      </c>
      <c r="C46">
        <v>1</v>
      </c>
      <c r="D46">
        <v>0</v>
      </c>
      <c r="E46" s="1">
        <v>607.96715000000006</v>
      </c>
    </row>
    <row r="47" spans="1:5" x14ac:dyDescent="0.2">
      <c r="A47">
        <v>55</v>
      </c>
      <c r="B47" s="3">
        <v>37.299999999999997</v>
      </c>
      <c r="C47">
        <v>0</v>
      </c>
      <c r="D47">
        <v>0</v>
      </c>
      <c r="E47" s="1">
        <v>2063.0283509999999</v>
      </c>
    </row>
    <row r="48" spans="1:5" x14ac:dyDescent="0.2">
      <c r="A48">
        <v>18</v>
      </c>
      <c r="B48" s="3">
        <v>38.664999999999999</v>
      </c>
      <c r="C48">
        <v>2</v>
      </c>
      <c r="D48">
        <v>0</v>
      </c>
      <c r="E48" s="1">
        <v>339.33563500000002</v>
      </c>
    </row>
    <row r="49" spans="1:5" x14ac:dyDescent="0.2">
      <c r="A49">
        <v>28</v>
      </c>
      <c r="B49" s="3">
        <v>34.770000000000003</v>
      </c>
      <c r="C49">
        <v>0</v>
      </c>
      <c r="D49">
        <v>0</v>
      </c>
      <c r="E49" s="1">
        <v>355.69223</v>
      </c>
    </row>
    <row r="50" spans="1:5" x14ac:dyDescent="0.2">
      <c r="A50">
        <v>60</v>
      </c>
      <c r="B50" s="3">
        <v>24.53</v>
      </c>
      <c r="C50">
        <v>0</v>
      </c>
      <c r="D50">
        <v>0</v>
      </c>
      <c r="E50" s="1">
        <v>1262.9896699999999</v>
      </c>
    </row>
    <row r="51" spans="1:5" x14ac:dyDescent="0.2">
      <c r="A51">
        <v>36</v>
      </c>
      <c r="B51" s="3">
        <v>35.200000000000003</v>
      </c>
      <c r="C51">
        <v>1</v>
      </c>
      <c r="D51">
        <v>1</v>
      </c>
      <c r="E51" s="1">
        <v>3870.9175999999998</v>
      </c>
    </row>
    <row r="52" spans="1:5" x14ac:dyDescent="0.2">
      <c r="A52">
        <v>18</v>
      </c>
      <c r="B52" s="3">
        <v>35.625</v>
      </c>
      <c r="C52">
        <v>0</v>
      </c>
      <c r="D52">
        <v>0</v>
      </c>
      <c r="E52" s="1">
        <v>221.11307499999998</v>
      </c>
    </row>
    <row r="53" spans="1:5" x14ac:dyDescent="0.2">
      <c r="A53">
        <v>21</v>
      </c>
      <c r="B53" s="3">
        <v>33.630000000000003</v>
      </c>
      <c r="C53">
        <v>2</v>
      </c>
      <c r="D53">
        <v>0</v>
      </c>
      <c r="E53" s="1">
        <v>357.98286999999999</v>
      </c>
    </row>
    <row r="54" spans="1:5" x14ac:dyDescent="0.2">
      <c r="A54">
        <v>48</v>
      </c>
      <c r="B54" s="3">
        <v>28</v>
      </c>
      <c r="C54">
        <v>1</v>
      </c>
      <c r="D54">
        <v>1</v>
      </c>
      <c r="E54" s="1">
        <v>2356.8272000000002</v>
      </c>
    </row>
    <row r="55" spans="1:5" x14ac:dyDescent="0.2">
      <c r="A55">
        <v>36</v>
      </c>
      <c r="B55" s="3">
        <v>34.43</v>
      </c>
      <c r="C55">
        <v>0</v>
      </c>
      <c r="D55">
        <v>1</v>
      </c>
      <c r="E55" s="1">
        <v>3774.2575700000002</v>
      </c>
    </row>
    <row r="56" spans="1:5" x14ac:dyDescent="0.2">
      <c r="A56">
        <v>40</v>
      </c>
      <c r="B56" s="3">
        <v>28.69</v>
      </c>
      <c r="C56">
        <v>3</v>
      </c>
      <c r="D56">
        <v>0</v>
      </c>
      <c r="E56" s="1">
        <v>805.96791000000007</v>
      </c>
    </row>
    <row r="57" spans="1:5" x14ac:dyDescent="0.2">
      <c r="A57">
        <v>58</v>
      </c>
      <c r="B57" s="3">
        <v>36.954999999999998</v>
      </c>
      <c r="C57">
        <v>2</v>
      </c>
      <c r="D57">
        <v>1</v>
      </c>
      <c r="E57" s="1">
        <v>4749.649445</v>
      </c>
    </row>
    <row r="58" spans="1:5" x14ac:dyDescent="0.2">
      <c r="A58">
        <v>58</v>
      </c>
      <c r="B58" s="3">
        <v>31.824999999999999</v>
      </c>
      <c r="C58">
        <v>2</v>
      </c>
      <c r="D58">
        <v>0</v>
      </c>
      <c r="E58" s="1">
        <v>1360.7368750000001</v>
      </c>
    </row>
    <row r="59" spans="1:5" x14ac:dyDescent="0.2">
      <c r="A59">
        <v>18</v>
      </c>
      <c r="B59" s="3">
        <v>31.68</v>
      </c>
      <c r="C59">
        <v>2</v>
      </c>
      <c r="D59">
        <v>1</v>
      </c>
      <c r="E59" s="1">
        <v>3430.3167200000003</v>
      </c>
    </row>
    <row r="60" spans="1:5" x14ac:dyDescent="0.2">
      <c r="A60">
        <v>53</v>
      </c>
      <c r="B60" s="3">
        <v>22.88</v>
      </c>
      <c r="C60">
        <v>1</v>
      </c>
      <c r="D60">
        <v>1</v>
      </c>
      <c r="E60" s="1">
        <v>2324.4790199999998</v>
      </c>
    </row>
    <row r="61" spans="1:5" x14ac:dyDescent="0.2">
      <c r="A61">
        <v>34</v>
      </c>
      <c r="B61" s="3">
        <v>37.335000000000001</v>
      </c>
      <c r="C61">
        <v>2</v>
      </c>
      <c r="D61">
        <v>0</v>
      </c>
      <c r="E61" s="1">
        <v>598.95236499999999</v>
      </c>
    </row>
    <row r="62" spans="1:5" x14ac:dyDescent="0.2">
      <c r="A62">
        <v>43</v>
      </c>
      <c r="B62" s="3">
        <v>27.36</v>
      </c>
      <c r="C62">
        <v>3</v>
      </c>
      <c r="D62">
        <v>0</v>
      </c>
      <c r="E62" s="1">
        <v>860.62173999999993</v>
      </c>
    </row>
    <row r="63" spans="1:5" x14ac:dyDescent="0.2">
      <c r="A63">
        <v>25</v>
      </c>
      <c r="B63" s="3">
        <v>33.659999999999997</v>
      </c>
      <c r="C63">
        <v>4</v>
      </c>
      <c r="D63">
        <v>0</v>
      </c>
      <c r="E63" s="1">
        <v>450.46624000000003</v>
      </c>
    </row>
    <row r="64" spans="1:5" x14ac:dyDescent="0.2">
      <c r="A64">
        <v>64</v>
      </c>
      <c r="B64" s="3">
        <v>24.7</v>
      </c>
      <c r="C64">
        <v>1</v>
      </c>
      <c r="D64">
        <v>0</v>
      </c>
      <c r="E64" s="1">
        <v>3016.6618170000002</v>
      </c>
    </row>
    <row r="65" spans="1:5" x14ac:dyDescent="0.2">
      <c r="A65">
        <v>28</v>
      </c>
      <c r="B65" s="3">
        <v>25.934999999999999</v>
      </c>
      <c r="C65">
        <v>1</v>
      </c>
      <c r="D65">
        <v>0</v>
      </c>
      <c r="E65" s="1">
        <v>413.36416499999996</v>
      </c>
    </row>
    <row r="66" spans="1:5" x14ac:dyDescent="0.2">
      <c r="A66">
        <v>20</v>
      </c>
      <c r="B66" s="3">
        <v>22.42</v>
      </c>
      <c r="C66">
        <v>0</v>
      </c>
      <c r="D66">
        <v>1</v>
      </c>
      <c r="E66" s="1">
        <v>1471.1743799999999</v>
      </c>
    </row>
    <row r="67" spans="1:5" x14ac:dyDescent="0.2">
      <c r="A67">
        <v>19</v>
      </c>
      <c r="B67" s="3">
        <v>28.9</v>
      </c>
      <c r="C67">
        <v>0</v>
      </c>
      <c r="D67">
        <v>0</v>
      </c>
      <c r="E67" s="1">
        <v>174.32139999999998</v>
      </c>
    </row>
    <row r="68" spans="1:5" x14ac:dyDescent="0.2">
      <c r="A68">
        <v>61</v>
      </c>
      <c r="B68" s="3">
        <v>39.1</v>
      </c>
      <c r="C68">
        <v>2</v>
      </c>
      <c r="D68">
        <v>0</v>
      </c>
      <c r="E68" s="1">
        <v>1423.5072</v>
      </c>
    </row>
    <row r="69" spans="1:5" x14ac:dyDescent="0.2">
      <c r="A69">
        <v>40</v>
      </c>
      <c r="B69" s="3">
        <v>26.315000000000001</v>
      </c>
      <c r="C69">
        <v>1</v>
      </c>
      <c r="D69">
        <v>0</v>
      </c>
      <c r="E69" s="1">
        <v>638.93778499999996</v>
      </c>
    </row>
    <row r="70" spans="1:5" x14ac:dyDescent="0.2">
      <c r="A70">
        <v>40</v>
      </c>
      <c r="B70" s="3">
        <v>36.19</v>
      </c>
      <c r="C70">
        <v>0</v>
      </c>
      <c r="D70">
        <v>0</v>
      </c>
      <c r="E70" s="1">
        <v>592.01040999999998</v>
      </c>
    </row>
    <row r="71" spans="1:5" x14ac:dyDescent="0.2">
      <c r="A71">
        <v>28</v>
      </c>
      <c r="B71" s="3">
        <v>23.98</v>
      </c>
      <c r="C71">
        <v>3</v>
      </c>
      <c r="D71">
        <v>1</v>
      </c>
      <c r="E71" s="1">
        <v>1766.3144199999999</v>
      </c>
    </row>
    <row r="72" spans="1:5" x14ac:dyDescent="0.2">
      <c r="A72">
        <v>27</v>
      </c>
      <c r="B72" s="3">
        <v>24.75</v>
      </c>
      <c r="C72">
        <v>0</v>
      </c>
      <c r="D72">
        <v>1</v>
      </c>
      <c r="E72" s="1">
        <v>1657.7779500000001</v>
      </c>
    </row>
    <row r="73" spans="1:5" x14ac:dyDescent="0.2">
      <c r="A73">
        <v>31</v>
      </c>
      <c r="B73" s="3">
        <v>28.5</v>
      </c>
      <c r="C73">
        <v>5</v>
      </c>
      <c r="D73">
        <v>0</v>
      </c>
      <c r="E73" s="1">
        <v>679.94579999999996</v>
      </c>
    </row>
    <row r="74" spans="1:5" x14ac:dyDescent="0.2">
      <c r="A74">
        <v>53</v>
      </c>
      <c r="B74" s="3">
        <v>28.1</v>
      </c>
      <c r="C74">
        <v>3</v>
      </c>
      <c r="D74">
        <v>0</v>
      </c>
      <c r="E74" s="1">
        <v>1174.1726000000001</v>
      </c>
    </row>
    <row r="75" spans="1:5" x14ac:dyDescent="0.2">
      <c r="A75">
        <v>58</v>
      </c>
      <c r="B75" s="3">
        <v>32.01</v>
      </c>
      <c r="C75">
        <v>1</v>
      </c>
      <c r="D75">
        <v>0</v>
      </c>
      <c r="E75" s="1">
        <v>1194.6625899999999</v>
      </c>
    </row>
    <row r="76" spans="1:5" x14ac:dyDescent="0.2">
      <c r="A76">
        <v>44</v>
      </c>
      <c r="B76" s="3">
        <v>27.4</v>
      </c>
      <c r="C76">
        <v>2</v>
      </c>
      <c r="D76">
        <v>0</v>
      </c>
      <c r="E76" s="1">
        <v>772.68540000000007</v>
      </c>
    </row>
    <row r="77" spans="1:5" x14ac:dyDescent="0.2">
      <c r="A77">
        <v>57</v>
      </c>
      <c r="B77" s="3">
        <v>34.01</v>
      </c>
      <c r="C77">
        <v>0</v>
      </c>
      <c r="D77">
        <v>0</v>
      </c>
      <c r="E77" s="1">
        <v>1135.6660900000002</v>
      </c>
    </row>
    <row r="78" spans="1:5" x14ac:dyDescent="0.2">
      <c r="A78">
        <v>29</v>
      </c>
      <c r="B78" s="3">
        <v>29.59</v>
      </c>
      <c r="C78">
        <v>1</v>
      </c>
      <c r="D78">
        <v>0</v>
      </c>
      <c r="E78" s="1">
        <v>394.74131</v>
      </c>
    </row>
    <row r="79" spans="1:5" x14ac:dyDescent="0.2">
      <c r="A79">
        <v>21</v>
      </c>
      <c r="B79" s="3">
        <v>35.53</v>
      </c>
      <c r="C79">
        <v>0</v>
      </c>
      <c r="D79">
        <v>0</v>
      </c>
      <c r="E79" s="1">
        <v>153.24697</v>
      </c>
    </row>
    <row r="80" spans="1:5" x14ac:dyDescent="0.2">
      <c r="A80">
        <v>22</v>
      </c>
      <c r="B80" s="3">
        <v>39.805</v>
      </c>
      <c r="C80">
        <v>0</v>
      </c>
      <c r="D80">
        <v>0</v>
      </c>
      <c r="E80" s="1">
        <v>275.502095</v>
      </c>
    </row>
    <row r="81" spans="1:5" x14ac:dyDescent="0.2">
      <c r="A81">
        <v>41</v>
      </c>
      <c r="B81" s="3">
        <v>32.965000000000003</v>
      </c>
      <c r="C81">
        <v>0</v>
      </c>
      <c r="D81">
        <v>0</v>
      </c>
      <c r="E81" s="1">
        <v>657.10243500000001</v>
      </c>
    </row>
    <row r="82" spans="1:5" x14ac:dyDescent="0.2">
      <c r="A82">
        <v>31</v>
      </c>
      <c r="B82" s="3">
        <v>26.885000000000002</v>
      </c>
      <c r="C82">
        <v>1</v>
      </c>
      <c r="D82">
        <v>0</v>
      </c>
      <c r="E82" s="1">
        <v>444.12131499999998</v>
      </c>
    </row>
    <row r="83" spans="1:5" x14ac:dyDescent="0.2">
      <c r="A83">
        <v>45</v>
      </c>
      <c r="B83" s="3">
        <v>38.284999999999997</v>
      </c>
      <c r="C83">
        <v>0</v>
      </c>
      <c r="D83">
        <v>0</v>
      </c>
      <c r="E83" s="1">
        <v>793.52911500000005</v>
      </c>
    </row>
    <row r="84" spans="1:5" x14ac:dyDescent="0.2">
      <c r="A84">
        <v>22</v>
      </c>
      <c r="B84" s="3">
        <v>37.619999999999997</v>
      </c>
      <c r="C84">
        <v>1</v>
      </c>
      <c r="D84">
        <v>1</v>
      </c>
      <c r="E84" s="1">
        <v>3716.51638</v>
      </c>
    </row>
    <row r="85" spans="1:5" x14ac:dyDescent="0.2">
      <c r="A85">
        <v>48</v>
      </c>
      <c r="B85" s="3">
        <v>41.23</v>
      </c>
      <c r="C85">
        <v>4</v>
      </c>
      <c r="D85">
        <v>0</v>
      </c>
      <c r="E85" s="1">
        <v>1103.36617</v>
      </c>
    </row>
    <row r="86" spans="1:5" x14ac:dyDescent="0.2">
      <c r="A86">
        <v>37</v>
      </c>
      <c r="B86" s="3">
        <v>34.799999999999997</v>
      </c>
      <c r="C86">
        <v>2</v>
      </c>
      <c r="D86">
        <v>1</v>
      </c>
      <c r="E86" s="1">
        <v>3983.6518999999998</v>
      </c>
    </row>
    <row r="87" spans="1:5" x14ac:dyDescent="0.2">
      <c r="A87">
        <v>45</v>
      </c>
      <c r="B87" s="3">
        <v>22.895</v>
      </c>
      <c r="C87">
        <v>2</v>
      </c>
      <c r="D87">
        <v>1</v>
      </c>
      <c r="E87" s="1">
        <v>2109.8554049999998</v>
      </c>
    </row>
    <row r="88" spans="1:5" x14ac:dyDescent="0.2">
      <c r="A88">
        <v>57</v>
      </c>
      <c r="B88" s="3">
        <v>31.16</v>
      </c>
      <c r="C88">
        <v>0</v>
      </c>
      <c r="D88">
        <v>1</v>
      </c>
      <c r="E88" s="1">
        <v>4357.8939399999999</v>
      </c>
    </row>
    <row r="89" spans="1:5" x14ac:dyDescent="0.2">
      <c r="A89">
        <v>56</v>
      </c>
      <c r="B89" s="3">
        <v>27.2</v>
      </c>
      <c r="C89">
        <v>0</v>
      </c>
      <c r="D89">
        <v>0</v>
      </c>
      <c r="E89" s="1">
        <v>1107.3175999999999</v>
      </c>
    </row>
    <row r="90" spans="1:5" x14ac:dyDescent="0.2">
      <c r="A90">
        <v>46</v>
      </c>
      <c r="B90" s="3">
        <v>27.74</v>
      </c>
      <c r="C90">
        <v>0</v>
      </c>
      <c r="D90">
        <v>0</v>
      </c>
      <c r="E90" s="1">
        <v>802.66665999999998</v>
      </c>
    </row>
    <row r="91" spans="1:5" x14ac:dyDescent="0.2">
      <c r="A91">
        <v>55</v>
      </c>
      <c r="B91" s="3">
        <v>26.98</v>
      </c>
      <c r="C91">
        <v>0</v>
      </c>
      <c r="D91">
        <v>0</v>
      </c>
      <c r="E91" s="1">
        <v>1108.2577200000001</v>
      </c>
    </row>
    <row r="92" spans="1:5" x14ac:dyDescent="0.2">
      <c r="A92">
        <v>21</v>
      </c>
      <c r="B92" s="3">
        <v>39.49</v>
      </c>
      <c r="C92">
        <v>0</v>
      </c>
      <c r="D92">
        <v>0</v>
      </c>
      <c r="E92" s="1">
        <v>202.69740999999999</v>
      </c>
    </row>
    <row r="93" spans="1:5" x14ac:dyDescent="0.2">
      <c r="A93">
        <v>53</v>
      </c>
      <c r="B93" s="3">
        <v>24.795000000000002</v>
      </c>
      <c r="C93">
        <v>1</v>
      </c>
      <c r="D93">
        <v>0</v>
      </c>
      <c r="E93" s="1">
        <v>1094.213205</v>
      </c>
    </row>
    <row r="94" spans="1:5" x14ac:dyDescent="0.2">
      <c r="A94">
        <v>59</v>
      </c>
      <c r="B94" s="3">
        <v>29.83</v>
      </c>
      <c r="C94">
        <v>3</v>
      </c>
      <c r="D94">
        <v>1</v>
      </c>
      <c r="E94" s="1">
        <v>3018.4936699999998</v>
      </c>
    </row>
    <row r="95" spans="1:5" x14ac:dyDescent="0.2">
      <c r="A95">
        <v>35</v>
      </c>
      <c r="B95" s="3">
        <v>34.770000000000003</v>
      </c>
      <c r="C95">
        <v>2</v>
      </c>
      <c r="D95">
        <v>0</v>
      </c>
      <c r="E95" s="1">
        <v>572.90053</v>
      </c>
    </row>
    <row r="96" spans="1:5" x14ac:dyDescent="0.2">
      <c r="A96">
        <v>64</v>
      </c>
      <c r="B96" s="3">
        <v>31.3</v>
      </c>
      <c r="C96">
        <v>2</v>
      </c>
      <c r="D96">
        <v>1</v>
      </c>
      <c r="E96" s="1">
        <v>4729.1054999999997</v>
      </c>
    </row>
    <row r="97" spans="1:5" x14ac:dyDescent="0.2">
      <c r="A97">
        <v>28</v>
      </c>
      <c r="B97" s="3">
        <v>37.619999999999997</v>
      </c>
      <c r="C97">
        <v>1</v>
      </c>
      <c r="D97">
        <v>0</v>
      </c>
      <c r="E97" s="1">
        <v>376.68838</v>
      </c>
    </row>
    <row r="98" spans="1:5" x14ac:dyDescent="0.2">
      <c r="A98">
        <v>54</v>
      </c>
      <c r="B98" s="3">
        <v>30.8</v>
      </c>
      <c r="C98">
        <v>3</v>
      </c>
      <c r="D98">
        <v>0</v>
      </c>
      <c r="E98" s="1">
        <v>1210.5319999999999</v>
      </c>
    </row>
    <row r="99" spans="1:5" x14ac:dyDescent="0.2">
      <c r="A99">
        <v>55</v>
      </c>
      <c r="B99" s="3">
        <v>38.28</v>
      </c>
      <c r="C99">
        <v>0</v>
      </c>
      <c r="D99">
        <v>0</v>
      </c>
      <c r="E99" s="1">
        <v>1022.62842</v>
      </c>
    </row>
    <row r="100" spans="1:5" x14ac:dyDescent="0.2">
      <c r="A100">
        <v>56</v>
      </c>
      <c r="B100" s="3">
        <v>19.95</v>
      </c>
      <c r="C100">
        <v>0</v>
      </c>
      <c r="D100">
        <v>1</v>
      </c>
      <c r="E100" s="1">
        <v>2241.26485</v>
      </c>
    </row>
    <row r="101" spans="1:5" x14ac:dyDescent="0.2">
      <c r="A101">
        <v>38</v>
      </c>
      <c r="B101" s="3">
        <v>19.3</v>
      </c>
      <c r="C101">
        <v>0</v>
      </c>
      <c r="D101">
        <v>1</v>
      </c>
      <c r="E101" s="1">
        <v>1582.0699</v>
      </c>
    </row>
    <row r="102" spans="1:5" x14ac:dyDescent="0.2">
      <c r="A102">
        <v>41</v>
      </c>
      <c r="B102" s="3">
        <v>31.6</v>
      </c>
      <c r="C102">
        <v>0</v>
      </c>
      <c r="D102">
        <v>0</v>
      </c>
      <c r="E102" s="1">
        <v>618.61270000000002</v>
      </c>
    </row>
    <row r="103" spans="1:5" x14ac:dyDescent="0.2">
      <c r="A103">
        <v>30</v>
      </c>
      <c r="B103" s="3">
        <v>25.46</v>
      </c>
      <c r="C103">
        <v>0</v>
      </c>
      <c r="D103">
        <v>0</v>
      </c>
      <c r="E103" s="1">
        <v>364.50894</v>
      </c>
    </row>
    <row r="104" spans="1:5" x14ac:dyDescent="0.2">
      <c r="A104">
        <v>18</v>
      </c>
      <c r="B104" s="3">
        <v>30.114999999999998</v>
      </c>
      <c r="C104">
        <v>0</v>
      </c>
      <c r="D104">
        <v>0</v>
      </c>
      <c r="E104" s="1">
        <v>2134.4846699999998</v>
      </c>
    </row>
    <row r="105" spans="1:5" x14ac:dyDescent="0.2">
      <c r="A105">
        <v>61</v>
      </c>
      <c r="B105" s="3">
        <v>29.92</v>
      </c>
      <c r="C105">
        <v>3</v>
      </c>
      <c r="D105">
        <v>1</v>
      </c>
      <c r="E105" s="1">
        <v>3094.2191800000001</v>
      </c>
    </row>
    <row r="106" spans="1:5" x14ac:dyDescent="0.2">
      <c r="A106">
        <v>34</v>
      </c>
      <c r="B106" s="3">
        <v>27.5</v>
      </c>
      <c r="C106">
        <v>1</v>
      </c>
      <c r="D106">
        <v>0</v>
      </c>
      <c r="E106" s="1">
        <v>500.38530000000003</v>
      </c>
    </row>
    <row r="107" spans="1:5" x14ac:dyDescent="0.2">
      <c r="A107">
        <v>20</v>
      </c>
      <c r="B107" s="3">
        <v>28.024999999999999</v>
      </c>
      <c r="C107">
        <v>1</v>
      </c>
      <c r="D107">
        <v>1</v>
      </c>
      <c r="E107" s="1">
        <v>1756.037975</v>
      </c>
    </row>
    <row r="108" spans="1:5" x14ac:dyDescent="0.2">
      <c r="A108">
        <v>19</v>
      </c>
      <c r="B108" s="3">
        <v>28.4</v>
      </c>
      <c r="C108">
        <v>1</v>
      </c>
      <c r="D108">
        <v>0</v>
      </c>
      <c r="E108" s="1">
        <v>233.15189999999998</v>
      </c>
    </row>
    <row r="109" spans="1:5" x14ac:dyDescent="0.2">
      <c r="A109">
        <v>26</v>
      </c>
      <c r="B109" s="3">
        <v>30.875</v>
      </c>
      <c r="C109">
        <v>2</v>
      </c>
      <c r="D109">
        <v>0</v>
      </c>
      <c r="E109" s="1">
        <v>387.73042500000003</v>
      </c>
    </row>
    <row r="110" spans="1:5" x14ac:dyDescent="0.2">
      <c r="A110">
        <v>29</v>
      </c>
      <c r="B110" s="3">
        <v>27.94</v>
      </c>
      <c r="C110">
        <v>0</v>
      </c>
      <c r="D110">
        <v>0</v>
      </c>
      <c r="E110" s="1">
        <v>286.71195999999998</v>
      </c>
    </row>
    <row r="111" spans="1:5" x14ac:dyDescent="0.2">
      <c r="A111">
        <v>63</v>
      </c>
      <c r="B111" s="3">
        <v>35.090000000000003</v>
      </c>
      <c r="C111">
        <v>0</v>
      </c>
      <c r="D111">
        <v>1</v>
      </c>
      <c r="E111" s="1">
        <v>4705.55321</v>
      </c>
    </row>
    <row r="112" spans="1:5" x14ac:dyDescent="0.2">
      <c r="A112">
        <v>54</v>
      </c>
      <c r="B112" s="3">
        <v>33.630000000000003</v>
      </c>
      <c r="C112">
        <v>1</v>
      </c>
      <c r="D112">
        <v>0</v>
      </c>
      <c r="E112" s="1">
        <v>1082.5253699999998</v>
      </c>
    </row>
    <row r="113" spans="1:5" x14ac:dyDescent="0.2">
      <c r="A113">
        <v>55</v>
      </c>
      <c r="B113" s="3">
        <v>29.7</v>
      </c>
      <c r="C113">
        <v>2</v>
      </c>
      <c r="D113">
        <v>0</v>
      </c>
      <c r="E113" s="1">
        <v>1188.1358</v>
      </c>
    </row>
    <row r="114" spans="1:5" x14ac:dyDescent="0.2">
      <c r="A114">
        <v>37</v>
      </c>
      <c r="B114" s="3">
        <v>30.8</v>
      </c>
      <c r="C114">
        <v>0</v>
      </c>
      <c r="D114">
        <v>0</v>
      </c>
      <c r="E114" s="1">
        <v>464.67590000000001</v>
      </c>
    </row>
    <row r="115" spans="1:5" x14ac:dyDescent="0.2">
      <c r="A115">
        <v>21</v>
      </c>
      <c r="B115" s="3">
        <v>35.72</v>
      </c>
      <c r="C115">
        <v>0</v>
      </c>
      <c r="D115">
        <v>0</v>
      </c>
      <c r="E115" s="1">
        <v>240.47337999999999</v>
      </c>
    </row>
    <row r="116" spans="1:5" x14ac:dyDescent="0.2">
      <c r="A116">
        <v>52</v>
      </c>
      <c r="B116" s="3">
        <v>32.204999999999998</v>
      </c>
      <c r="C116">
        <v>3</v>
      </c>
      <c r="D116">
        <v>0</v>
      </c>
      <c r="E116" s="1">
        <v>1148.8316950000001</v>
      </c>
    </row>
    <row r="117" spans="1:5" x14ac:dyDescent="0.2">
      <c r="A117">
        <v>60</v>
      </c>
      <c r="B117" s="3">
        <v>28.594999999999999</v>
      </c>
      <c r="C117">
        <v>0</v>
      </c>
      <c r="D117">
        <v>0</v>
      </c>
      <c r="E117" s="1">
        <v>3025.9995559999998</v>
      </c>
    </row>
    <row r="118" spans="1:5" x14ac:dyDescent="0.2">
      <c r="A118">
        <v>58</v>
      </c>
      <c r="B118" s="3">
        <v>49.06</v>
      </c>
      <c r="C118">
        <v>0</v>
      </c>
      <c r="D118">
        <v>0</v>
      </c>
      <c r="E118" s="1">
        <v>1138.1325400000001</v>
      </c>
    </row>
    <row r="119" spans="1:5" x14ac:dyDescent="0.2">
      <c r="A119">
        <v>29</v>
      </c>
      <c r="B119" s="3">
        <v>27.94</v>
      </c>
      <c r="C119">
        <v>1</v>
      </c>
      <c r="D119">
        <v>1</v>
      </c>
      <c r="E119" s="1">
        <v>1910.7779600000001</v>
      </c>
    </row>
    <row r="120" spans="1:5" x14ac:dyDescent="0.2">
      <c r="A120">
        <v>49</v>
      </c>
      <c r="B120" s="3">
        <v>27.17</v>
      </c>
      <c r="C120">
        <v>0</v>
      </c>
      <c r="D120">
        <v>0</v>
      </c>
      <c r="E120" s="1">
        <v>860.13292999999999</v>
      </c>
    </row>
    <row r="121" spans="1:5" x14ac:dyDescent="0.2">
      <c r="A121">
        <v>37</v>
      </c>
      <c r="B121" s="3">
        <v>23.37</v>
      </c>
      <c r="C121">
        <v>2</v>
      </c>
      <c r="D121">
        <v>0</v>
      </c>
      <c r="E121" s="1">
        <v>668.64313000000004</v>
      </c>
    </row>
    <row r="122" spans="1:5" x14ac:dyDescent="0.2">
      <c r="A122">
        <v>44</v>
      </c>
      <c r="B122" s="3">
        <v>37.1</v>
      </c>
      <c r="C122">
        <v>2</v>
      </c>
      <c r="D122">
        <v>0</v>
      </c>
      <c r="E122" s="1">
        <v>774.03370000000007</v>
      </c>
    </row>
    <row r="123" spans="1:5" x14ac:dyDescent="0.2">
      <c r="A123">
        <v>18</v>
      </c>
      <c r="B123" s="3">
        <v>23.75</v>
      </c>
      <c r="C123">
        <v>0</v>
      </c>
      <c r="D123">
        <v>0</v>
      </c>
      <c r="E123" s="1">
        <v>170.56244999999998</v>
      </c>
    </row>
    <row r="124" spans="1:5" x14ac:dyDescent="0.2">
      <c r="A124">
        <v>20</v>
      </c>
      <c r="B124" s="3">
        <v>28.975000000000001</v>
      </c>
      <c r="C124">
        <v>0</v>
      </c>
      <c r="D124">
        <v>0</v>
      </c>
      <c r="E124" s="1">
        <v>225.747525</v>
      </c>
    </row>
    <row r="125" spans="1:5" x14ac:dyDescent="0.2">
      <c r="A125">
        <v>44</v>
      </c>
      <c r="B125" s="3">
        <v>31.35</v>
      </c>
      <c r="C125">
        <v>1</v>
      </c>
      <c r="D125">
        <v>1</v>
      </c>
      <c r="E125" s="1">
        <v>3955.6494499999999</v>
      </c>
    </row>
    <row r="126" spans="1:5" x14ac:dyDescent="0.2">
      <c r="A126">
        <v>47</v>
      </c>
      <c r="B126" s="3">
        <v>33.914999999999999</v>
      </c>
      <c r="C126">
        <v>3</v>
      </c>
      <c r="D126">
        <v>0</v>
      </c>
      <c r="E126" s="1">
        <v>1011.500885</v>
      </c>
    </row>
    <row r="127" spans="1:5" x14ac:dyDescent="0.2">
      <c r="A127">
        <v>26</v>
      </c>
      <c r="B127" s="3">
        <v>28.785</v>
      </c>
      <c r="C127">
        <v>0</v>
      </c>
      <c r="D127">
        <v>0</v>
      </c>
      <c r="E127" s="1">
        <v>338.53991500000001</v>
      </c>
    </row>
    <row r="128" spans="1:5" x14ac:dyDescent="0.2">
      <c r="A128">
        <v>19</v>
      </c>
      <c r="B128" s="3">
        <v>28.3</v>
      </c>
      <c r="C128">
        <v>0</v>
      </c>
      <c r="D128">
        <v>1</v>
      </c>
      <c r="E128" s="1">
        <v>1708.1080000000002</v>
      </c>
    </row>
    <row r="129" spans="1:5" x14ac:dyDescent="0.2">
      <c r="A129">
        <v>52</v>
      </c>
      <c r="B129" s="3">
        <v>37.4</v>
      </c>
      <c r="C129">
        <v>0</v>
      </c>
      <c r="D129">
        <v>0</v>
      </c>
      <c r="E129" s="1">
        <v>963.4538</v>
      </c>
    </row>
    <row r="130" spans="1:5" x14ac:dyDescent="0.2">
      <c r="A130">
        <v>32</v>
      </c>
      <c r="B130" s="3">
        <v>17.765000000000001</v>
      </c>
      <c r="C130">
        <v>2</v>
      </c>
      <c r="D130">
        <v>1</v>
      </c>
      <c r="E130" s="1">
        <v>3273.4186300000001</v>
      </c>
    </row>
    <row r="131" spans="1:5" x14ac:dyDescent="0.2">
      <c r="A131">
        <v>38</v>
      </c>
      <c r="B131" s="3">
        <v>34.700000000000003</v>
      </c>
      <c r="C131">
        <v>2</v>
      </c>
      <c r="D131">
        <v>0</v>
      </c>
      <c r="E131" s="1">
        <v>608.2405</v>
      </c>
    </row>
    <row r="132" spans="1:5" x14ac:dyDescent="0.2">
      <c r="A132">
        <v>59</v>
      </c>
      <c r="B132" s="3">
        <v>26.504999999999999</v>
      </c>
      <c r="C132">
        <v>0</v>
      </c>
      <c r="D132">
        <v>0</v>
      </c>
      <c r="E132" s="1">
        <v>1281.5444949999999</v>
      </c>
    </row>
    <row r="133" spans="1:5" x14ac:dyDescent="0.2">
      <c r="A133">
        <v>61</v>
      </c>
      <c r="B133" s="3">
        <v>22.04</v>
      </c>
      <c r="C133">
        <v>0</v>
      </c>
      <c r="D133">
        <v>0</v>
      </c>
      <c r="E133" s="1">
        <v>1361.6358599999999</v>
      </c>
    </row>
    <row r="134" spans="1:5" x14ac:dyDescent="0.2">
      <c r="A134">
        <v>53</v>
      </c>
      <c r="B134" s="3">
        <v>35.9</v>
      </c>
      <c r="C134">
        <v>2</v>
      </c>
      <c r="D134">
        <v>0</v>
      </c>
      <c r="E134" s="1">
        <v>1116.3568</v>
      </c>
    </row>
    <row r="135" spans="1:5" x14ac:dyDescent="0.2">
      <c r="A135">
        <v>19</v>
      </c>
      <c r="B135" s="3">
        <v>25.555</v>
      </c>
      <c r="C135">
        <v>0</v>
      </c>
      <c r="D135">
        <v>0</v>
      </c>
      <c r="E135" s="1">
        <v>163.25644500000001</v>
      </c>
    </row>
    <row r="136" spans="1:5" x14ac:dyDescent="0.2">
      <c r="A136">
        <v>20</v>
      </c>
      <c r="B136" s="3">
        <v>28.785</v>
      </c>
      <c r="C136">
        <v>0</v>
      </c>
      <c r="D136">
        <v>0</v>
      </c>
      <c r="E136" s="1">
        <v>245.721115</v>
      </c>
    </row>
    <row r="137" spans="1:5" x14ac:dyDescent="0.2">
      <c r="A137">
        <v>22</v>
      </c>
      <c r="B137" s="3">
        <v>28.05</v>
      </c>
      <c r="C137">
        <v>0</v>
      </c>
      <c r="D137">
        <v>0</v>
      </c>
      <c r="E137" s="1">
        <v>215.56815</v>
      </c>
    </row>
    <row r="138" spans="1:5" x14ac:dyDescent="0.2">
      <c r="A138">
        <v>19</v>
      </c>
      <c r="B138" s="3">
        <v>34.1</v>
      </c>
      <c r="C138">
        <v>0</v>
      </c>
      <c r="D138">
        <v>0</v>
      </c>
      <c r="E138" s="1">
        <v>126.1442</v>
      </c>
    </row>
    <row r="139" spans="1:5" x14ac:dyDescent="0.2">
      <c r="A139">
        <v>22</v>
      </c>
      <c r="B139" s="3">
        <v>25.175000000000001</v>
      </c>
      <c r="C139">
        <v>0</v>
      </c>
      <c r="D139">
        <v>0</v>
      </c>
      <c r="E139" s="1">
        <v>204.56852499999999</v>
      </c>
    </row>
    <row r="140" spans="1:5" x14ac:dyDescent="0.2">
      <c r="A140">
        <v>54</v>
      </c>
      <c r="B140" s="3">
        <v>31.9</v>
      </c>
      <c r="C140">
        <v>3</v>
      </c>
      <c r="D140">
        <v>0</v>
      </c>
      <c r="E140" s="1">
        <v>2732.2733859999998</v>
      </c>
    </row>
    <row r="141" spans="1:5" x14ac:dyDescent="0.2">
      <c r="A141">
        <v>22</v>
      </c>
      <c r="B141" s="3">
        <v>36</v>
      </c>
      <c r="C141">
        <v>0</v>
      </c>
      <c r="D141">
        <v>0</v>
      </c>
      <c r="E141" s="1">
        <v>216.67320000000001</v>
      </c>
    </row>
    <row r="142" spans="1:5" x14ac:dyDescent="0.2">
      <c r="A142">
        <v>34</v>
      </c>
      <c r="B142" s="3">
        <v>22.42</v>
      </c>
      <c r="C142">
        <v>2</v>
      </c>
      <c r="D142">
        <v>0</v>
      </c>
      <c r="E142" s="1">
        <v>2737.5904780000001</v>
      </c>
    </row>
    <row r="143" spans="1:5" x14ac:dyDescent="0.2">
      <c r="A143">
        <v>26</v>
      </c>
      <c r="B143" s="3">
        <v>32.49</v>
      </c>
      <c r="C143">
        <v>1</v>
      </c>
      <c r="D143">
        <v>0</v>
      </c>
      <c r="E143" s="1">
        <v>349.05491000000001</v>
      </c>
    </row>
    <row r="144" spans="1:5" x14ac:dyDescent="0.2">
      <c r="A144">
        <v>34</v>
      </c>
      <c r="B144" s="3">
        <v>25.3</v>
      </c>
      <c r="C144">
        <v>2</v>
      </c>
      <c r="D144">
        <v>1</v>
      </c>
      <c r="E144" s="1">
        <v>1897.2494999999999</v>
      </c>
    </row>
    <row r="145" spans="1:5" x14ac:dyDescent="0.2">
      <c r="A145">
        <v>29</v>
      </c>
      <c r="B145" s="3">
        <v>29.734999999999999</v>
      </c>
      <c r="C145">
        <v>2</v>
      </c>
      <c r="D145">
        <v>0</v>
      </c>
      <c r="E145" s="1">
        <v>1815.7876000000001</v>
      </c>
    </row>
    <row r="146" spans="1:5" x14ac:dyDescent="0.2">
      <c r="A146">
        <v>30</v>
      </c>
      <c r="B146" s="3">
        <v>28.69</v>
      </c>
      <c r="C146">
        <v>3</v>
      </c>
      <c r="D146">
        <v>1</v>
      </c>
      <c r="E146" s="1">
        <v>2074.5989099999997</v>
      </c>
    </row>
    <row r="147" spans="1:5" x14ac:dyDescent="0.2">
      <c r="A147">
        <v>29</v>
      </c>
      <c r="B147" s="3">
        <v>38.83</v>
      </c>
      <c r="C147">
        <v>3</v>
      </c>
      <c r="D147">
        <v>0</v>
      </c>
      <c r="E147" s="1">
        <v>513.82566999999995</v>
      </c>
    </row>
    <row r="148" spans="1:5" x14ac:dyDescent="0.2">
      <c r="A148">
        <v>46</v>
      </c>
      <c r="B148" s="3">
        <v>30.495000000000001</v>
      </c>
      <c r="C148">
        <v>3</v>
      </c>
      <c r="D148">
        <v>1</v>
      </c>
      <c r="E148" s="1">
        <v>4072.0551050000004</v>
      </c>
    </row>
    <row r="149" spans="1:5" x14ac:dyDescent="0.2">
      <c r="A149">
        <v>51</v>
      </c>
      <c r="B149" s="3">
        <v>37.729999999999997</v>
      </c>
      <c r="C149">
        <v>1</v>
      </c>
      <c r="D149">
        <v>0</v>
      </c>
      <c r="E149" s="1">
        <v>987.76077000000009</v>
      </c>
    </row>
    <row r="150" spans="1:5" x14ac:dyDescent="0.2">
      <c r="A150">
        <v>53</v>
      </c>
      <c r="B150" s="3">
        <v>37.43</v>
      </c>
      <c r="C150">
        <v>1</v>
      </c>
      <c r="D150">
        <v>0</v>
      </c>
      <c r="E150" s="1">
        <v>1095.96947</v>
      </c>
    </row>
    <row r="151" spans="1:5" x14ac:dyDescent="0.2">
      <c r="A151">
        <v>19</v>
      </c>
      <c r="B151" s="3">
        <v>28.4</v>
      </c>
      <c r="C151">
        <v>1</v>
      </c>
      <c r="D151">
        <v>0</v>
      </c>
      <c r="E151" s="1">
        <v>184.25190000000001</v>
      </c>
    </row>
    <row r="152" spans="1:5" x14ac:dyDescent="0.2">
      <c r="A152">
        <v>35</v>
      </c>
      <c r="B152" s="3">
        <v>24.13</v>
      </c>
      <c r="C152">
        <v>1</v>
      </c>
      <c r="D152">
        <v>0</v>
      </c>
      <c r="E152" s="1">
        <v>512.52157</v>
      </c>
    </row>
    <row r="153" spans="1:5" x14ac:dyDescent="0.2">
      <c r="A153">
        <v>48</v>
      </c>
      <c r="B153" s="3">
        <v>29.7</v>
      </c>
      <c r="C153">
        <v>0</v>
      </c>
      <c r="D153">
        <v>0</v>
      </c>
      <c r="E153" s="1">
        <v>778.96350000000007</v>
      </c>
    </row>
    <row r="154" spans="1:5" x14ac:dyDescent="0.2">
      <c r="A154">
        <v>32</v>
      </c>
      <c r="B154" s="3">
        <v>37.145000000000003</v>
      </c>
      <c r="C154">
        <v>3</v>
      </c>
      <c r="D154">
        <v>0</v>
      </c>
      <c r="E154" s="1">
        <v>633.43435499999998</v>
      </c>
    </row>
    <row r="155" spans="1:5" x14ac:dyDescent="0.2">
      <c r="A155">
        <v>42</v>
      </c>
      <c r="B155" s="3">
        <v>23.37</v>
      </c>
      <c r="C155">
        <v>0</v>
      </c>
      <c r="D155">
        <v>1</v>
      </c>
      <c r="E155" s="1">
        <v>1996.4746299999999</v>
      </c>
    </row>
    <row r="156" spans="1:5" x14ac:dyDescent="0.2">
      <c r="A156">
        <v>40</v>
      </c>
      <c r="B156" s="3">
        <v>25.46</v>
      </c>
      <c r="C156">
        <v>1</v>
      </c>
      <c r="D156">
        <v>0</v>
      </c>
      <c r="E156" s="1">
        <v>707.71893999999998</v>
      </c>
    </row>
    <row r="157" spans="1:5" x14ac:dyDescent="0.2">
      <c r="A157">
        <v>44</v>
      </c>
      <c r="B157" s="3">
        <v>39.520000000000003</v>
      </c>
      <c r="C157">
        <v>0</v>
      </c>
      <c r="D157">
        <v>0</v>
      </c>
      <c r="E157" s="1">
        <v>694.87007999999992</v>
      </c>
    </row>
    <row r="158" spans="1:5" x14ac:dyDescent="0.2">
      <c r="A158">
        <v>48</v>
      </c>
      <c r="B158" s="3">
        <v>24.42</v>
      </c>
      <c r="C158">
        <v>0</v>
      </c>
      <c r="D158">
        <v>1</v>
      </c>
      <c r="E158" s="1">
        <v>2122.3675800000001</v>
      </c>
    </row>
    <row r="159" spans="1:5" x14ac:dyDescent="0.2">
      <c r="A159">
        <v>18</v>
      </c>
      <c r="B159" s="3">
        <v>25.175000000000001</v>
      </c>
      <c r="C159">
        <v>0</v>
      </c>
      <c r="D159">
        <v>1</v>
      </c>
      <c r="E159" s="1">
        <v>1551.818025</v>
      </c>
    </row>
    <row r="160" spans="1:5" x14ac:dyDescent="0.2">
      <c r="A160">
        <v>30</v>
      </c>
      <c r="B160" s="3">
        <v>35.53</v>
      </c>
      <c r="C160">
        <v>0</v>
      </c>
      <c r="D160">
        <v>1</v>
      </c>
      <c r="E160" s="1">
        <v>3695.02567</v>
      </c>
    </row>
    <row r="161" spans="1:5" x14ac:dyDescent="0.2">
      <c r="A161">
        <v>50</v>
      </c>
      <c r="B161" s="3">
        <v>27.83</v>
      </c>
      <c r="C161">
        <v>3</v>
      </c>
      <c r="D161">
        <v>0</v>
      </c>
      <c r="E161" s="1">
        <v>1974.9383379999999</v>
      </c>
    </row>
    <row r="162" spans="1:5" x14ac:dyDescent="0.2">
      <c r="A162">
        <v>42</v>
      </c>
      <c r="B162" s="3">
        <v>26.6</v>
      </c>
      <c r="C162">
        <v>0</v>
      </c>
      <c r="D162">
        <v>1</v>
      </c>
      <c r="E162" s="1">
        <v>2134.8705999999997</v>
      </c>
    </row>
    <row r="163" spans="1:5" x14ac:dyDescent="0.2">
      <c r="A163">
        <v>18</v>
      </c>
      <c r="B163" s="3">
        <v>36.85</v>
      </c>
      <c r="C163">
        <v>0</v>
      </c>
      <c r="D163">
        <v>1</v>
      </c>
      <c r="E163" s="1">
        <v>3614.9483500000001</v>
      </c>
    </row>
    <row r="164" spans="1:5" x14ac:dyDescent="0.2">
      <c r="A164">
        <v>54</v>
      </c>
      <c r="B164" s="3">
        <v>39.6</v>
      </c>
      <c r="C164">
        <v>1</v>
      </c>
      <c r="D164">
        <v>0</v>
      </c>
      <c r="E164" s="1">
        <v>1045.0552</v>
      </c>
    </row>
    <row r="165" spans="1:5" x14ac:dyDescent="0.2">
      <c r="A165">
        <v>32</v>
      </c>
      <c r="B165" s="3">
        <v>29.8</v>
      </c>
      <c r="C165">
        <v>2</v>
      </c>
      <c r="D165">
        <v>0</v>
      </c>
      <c r="E165" s="1">
        <v>515.21339999999998</v>
      </c>
    </row>
    <row r="166" spans="1:5" x14ac:dyDescent="0.2">
      <c r="A166">
        <v>37</v>
      </c>
      <c r="B166" s="3">
        <v>29.64</v>
      </c>
      <c r="C166">
        <v>0</v>
      </c>
      <c r="D166">
        <v>0</v>
      </c>
      <c r="E166" s="1">
        <v>502.81466</v>
      </c>
    </row>
    <row r="167" spans="1:5" x14ac:dyDescent="0.2">
      <c r="A167">
        <v>47</v>
      </c>
      <c r="B167" s="3">
        <v>28.215</v>
      </c>
      <c r="C167">
        <v>4</v>
      </c>
      <c r="D167">
        <v>0</v>
      </c>
      <c r="E167" s="1">
        <v>1040.7085849999999</v>
      </c>
    </row>
    <row r="168" spans="1:5" x14ac:dyDescent="0.2">
      <c r="A168">
        <v>20</v>
      </c>
      <c r="B168" s="3">
        <v>37</v>
      </c>
      <c r="C168">
        <v>5</v>
      </c>
      <c r="D168">
        <v>0</v>
      </c>
      <c r="E168" s="1">
        <v>483.06299999999999</v>
      </c>
    </row>
    <row r="169" spans="1:5" x14ac:dyDescent="0.2">
      <c r="A169">
        <v>32</v>
      </c>
      <c r="B169" s="3">
        <v>33.155000000000001</v>
      </c>
      <c r="C169">
        <v>3</v>
      </c>
      <c r="D169">
        <v>0</v>
      </c>
      <c r="E169" s="1">
        <v>612.87974499999996</v>
      </c>
    </row>
    <row r="170" spans="1:5" x14ac:dyDescent="0.2">
      <c r="A170">
        <v>19</v>
      </c>
      <c r="B170" s="3">
        <v>31.824999999999999</v>
      </c>
      <c r="C170">
        <v>1</v>
      </c>
      <c r="D170">
        <v>0</v>
      </c>
      <c r="E170" s="1">
        <v>271.927975</v>
      </c>
    </row>
    <row r="171" spans="1:5" x14ac:dyDescent="0.2">
      <c r="A171">
        <v>27</v>
      </c>
      <c r="B171" s="3">
        <v>18.905000000000001</v>
      </c>
      <c r="C171">
        <v>3</v>
      </c>
      <c r="D171">
        <v>0</v>
      </c>
      <c r="E171" s="1">
        <v>482.79049500000002</v>
      </c>
    </row>
    <row r="172" spans="1:5" x14ac:dyDescent="0.2">
      <c r="A172">
        <v>63</v>
      </c>
      <c r="B172" s="3">
        <v>41.47</v>
      </c>
      <c r="C172">
        <v>0</v>
      </c>
      <c r="D172">
        <v>0</v>
      </c>
      <c r="E172" s="1">
        <v>1340.5390299999999</v>
      </c>
    </row>
    <row r="173" spans="1:5" x14ac:dyDescent="0.2">
      <c r="A173">
        <v>49</v>
      </c>
      <c r="B173" s="3">
        <v>30.3</v>
      </c>
      <c r="C173">
        <v>0</v>
      </c>
      <c r="D173">
        <v>0</v>
      </c>
      <c r="E173" s="1">
        <v>811.66800000000001</v>
      </c>
    </row>
    <row r="174" spans="1:5" x14ac:dyDescent="0.2">
      <c r="A174">
        <v>18</v>
      </c>
      <c r="B174" s="3">
        <v>15.96</v>
      </c>
      <c r="C174">
        <v>0</v>
      </c>
      <c r="D174">
        <v>0</v>
      </c>
      <c r="E174" s="1">
        <v>169.47963999999999</v>
      </c>
    </row>
    <row r="175" spans="1:5" x14ac:dyDescent="0.2">
      <c r="A175">
        <v>35</v>
      </c>
      <c r="B175" s="3">
        <v>34.799999999999997</v>
      </c>
      <c r="C175">
        <v>1</v>
      </c>
      <c r="D175">
        <v>0</v>
      </c>
      <c r="E175" s="1">
        <v>524.60469999999998</v>
      </c>
    </row>
    <row r="176" spans="1:5" x14ac:dyDescent="0.2">
      <c r="A176">
        <v>24</v>
      </c>
      <c r="B176" s="3">
        <v>33.344999999999999</v>
      </c>
      <c r="C176">
        <v>0</v>
      </c>
      <c r="D176">
        <v>0</v>
      </c>
      <c r="E176" s="1">
        <v>285.54375500000003</v>
      </c>
    </row>
    <row r="177" spans="1:5" x14ac:dyDescent="0.2">
      <c r="A177">
        <v>63</v>
      </c>
      <c r="B177" s="3">
        <v>37.700000000000003</v>
      </c>
      <c r="C177">
        <v>0</v>
      </c>
      <c r="D177">
        <v>1</v>
      </c>
      <c r="E177" s="1">
        <v>4882.4449999999997</v>
      </c>
    </row>
    <row r="178" spans="1:5" x14ac:dyDescent="0.2">
      <c r="A178">
        <v>38</v>
      </c>
      <c r="B178" s="3">
        <v>27.835000000000001</v>
      </c>
      <c r="C178">
        <v>2</v>
      </c>
      <c r="D178">
        <v>0</v>
      </c>
      <c r="E178" s="1">
        <v>645.58626500000003</v>
      </c>
    </row>
    <row r="179" spans="1:5" x14ac:dyDescent="0.2">
      <c r="A179">
        <v>54</v>
      </c>
      <c r="B179" s="3">
        <v>29.2</v>
      </c>
      <c r="C179">
        <v>1</v>
      </c>
      <c r="D179">
        <v>0</v>
      </c>
      <c r="E179" s="1">
        <v>1043.6096</v>
      </c>
    </row>
    <row r="180" spans="1:5" x14ac:dyDescent="0.2">
      <c r="A180">
        <v>46</v>
      </c>
      <c r="B180" s="3">
        <v>28.9</v>
      </c>
      <c r="C180">
        <v>2</v>
      </c>
      <c r="D180">
        <v>0</v>
      </c>
      <c r="E180" s="1">
        <v>882.3279</v>
      </c>
    </row>
    <row r="181" spans="1:5" x14ac:dyDescent="0.2">
      <c r="A181">
        <v>41</v>
      </c>
      <c r="B181" s="3">
        <v>33.155000000000001</v>
      </c>
      <c r="C181">
        <v>3</v>
      </c>
      <c r="D181">
        <v>0</v>
      </c>
      <c r="E181" s="1">
        <v>853.828845</v>
      </c>
    </row>
    <row r="182" spans="1:5" x14ac:dyDescent="0.2">
      <c r="A182">
        <v>58</v>
      </c>
      <c r="B182" s="3">
        <v>28.594999999999999</v>
      </c>
      <c r="C182">
        <v>0</v>
      </c>
      <c r="D182">
        <v>0</v>
      </c>
      <c r="E182" s="1">
        <v>1173.5879049999999</v>
      </c>
    </row>
    <row r="183" spans="1:5" x14ac:dyDescent="0.2">
      <c r="A183">
        <v>18</v>
      </c>
      <c r="B183" s="3">
        <v>38.28</v>
      </c>
      <c r="C183">
        <v>0</v>
      </c>
      <c r="D183">
        <v>0</v>
      </c>
      <c r="E183" s="1">
        <v>163.18212</v>
      </c>
    </row>
    <row r="184" spans="1:5" x14ac:dyDescent="0.2">
      <c r="A184">
        <v>22</v>
      </c>
      <c r="B184" s="3">
        <v>19.95</v>
      </c>
      <c r="C184">
        <v>3</v>
      </c>
      <c r="D184">
        <v>0</v>
      </c>
      <c r="E184" s="1">
        <v>400.54225000000002</v>
      </c>
    </row>
    <row r="185" spans="1:5" x14ac:dyDescent="0.2">
      <c r="A185">
        <v>44</v>
      </c>
      <c r="B185" s="3">
        <v>26.41</v>
      </c>
      <c r="C185">
        <v>0</v>
      </c>
      <c r="D185">
        <v>0</v>
      </c>
      <c r="E185" s="1">
        <v>741.94778999999994</v>
      </c>
    </row>
    <row r="186" spans="1:5" x14ac:dyDescent="0.2">
      <c r="A186">
        <v>44</v>
      </c>
      <c r="B186" s="3">
        <v>30.69</v>
      </c>
      <c r="C186">
        <v>2</v>
      </c>
      <c r="D186">
        <v>0</v>
      </c>
      <c r="E186" s="1">
        <v>773.14270999999997</v>
      </c>
    </row>
    <row r="187" spans="1:5" x14ac:dyDescent="0.2">
      <c r="A187">
        <v>36</v>
      </c>
      <c r="B187" s="3">
        <v>41.895000000000003</v>
      </c>
      <c r="C187">
        <v>3</v>
      </c>
      <c r="D187">
        <v>1</v>
      </c>
      <c r="E187" s="1">
        <v>4375.333705</v>
      </c>
    </row>
    <row r="188" spans="1:5" x14ac:dyDescent="0.2">
      <c r="A188">
        <v>26</v>
      </c>
      <c r="B188" s="3">
        <v>29.92</v>
      </c>
      <c r="C188">
        <v>2</v>
      </c>
      <c r="D188">
        <v>0</v>
      </c>
      <c r="E188" s="1">
        <v>398.19767999999999</v>
      </c>
    </row>
    <row r="189" spans="1:5" x14ac:dyDescent="0.2">
      <c r="A189">
        <v>30</v>
      </c>
      <c r="B189" s="3">
        <v>30.9</v>
      </c>
      <c r="C189">
        <v>3</v>
      </c>
      <c r="D189">
        <v>0</v>
      </c>
      <c r="E189" s="1">
        <v>532.56510000000003</v>
      </c>
    </row>
    <row r="190" spans="1:5" x14ac:dyDescent="0.2">
      <c r="A190">
        <v>41</v>
      </c>
      <c r="B190" s="3">
        <v>32.200000000000003</v>
      </c>
      <c r="C190">
        <v>1</v>
      </c>
      <c r="D190">
        <v>0</v>
      </c>
      <c r="E190" s="1">
        <v>677.59609999999998</v>
      </c>
    </row>
    <row r="191" spans="1:5" x14ac:dyDescent="0.2">
      <c r="A191">
        <v>29</v>
      </c>
      <c r="B191" s="3">
        <v>32.11</v>
      </c>
      <c r="C191">
        <v>2</v>
      </c>
      <c r="D191">
        <v>0</v>
      </c>
      <c r="E191" s="1">
        <v>492.29158999999999</v>
      </c>
    </row>
    <row r="192" spans="1:5" x14ac:dyDescent="0.2">
      <c r="A192">
        <v>61</v>
      </c>
      <c r="B192" s="3">
        <v>31.57</v>
      </c>
      <c r="C192">
        <v>0</v>
      </c>
      <c r="D192">
        <v>0</v>
      </c>
      <c r="E192" s="1">
        <v>1255.76053</v>
      </c>
    </row>
    <row r="193" spans="1:5" x14ac:dyDescent="0.2">
      <c r="A193">
        <v>36</v>
      </c>
      <c r="B193" s="3">
        <v>26.2</v>
      </c>
      <c r="C193">
        <v>0</v>
      </c>
      <c r="D193">
        <v>0</v>
      </c>
      <c r="E193" s="1">
        <v>488.38659999999999</v>
      </c>
    </row>
    <row r="194" spans="1:5" x14ac:dyDescent="0.2">
      <c r="A194">
        <v>25</v>
      </c>
      <c r="B194" s="3">
        <v>25.74</v>
      </c>
      <c r="C194">
        <v>0</v>
      </c>
      <c r="D194">
        <v>0</v>
      </c>
      <c r="E194" s="1">
        <v>213.76536000000002</v>
      </c>
    </row>
    <row r="195" spans="1:5" x14ac:dyDescent="0.2">
      <c r="A195">
        <v>56</v>
      </c>
      <c r="B195" s="3">
        <v>26.6</v>
      </c>
      <c r="C195">
        <v>1</v>
      </c>
      <c r="D195">
        <v>0</v>
      </c>
      <c r="E195" s="1">
        <v>1204.4342000000001</v>
      </c>
    </row>
    <row r="196" spans="1:5" x14ac:dyDescent="0.2">
      <c r="A196">
        <v>18</v>
      </c>
      <c r="B196" s="3">
        <v>34.43</v>
      </c>
      <c r="C196">
        <v>0</v>
      </c>
      <c r="D196">
        <v>0</v>
      </c>
      <c r="E196" s="1">
        <v>113.74697</v>
      </c>
    </row>
    <row r="197" spans="1:5" x14ac:dyDescent="0.2">
      <c r="A197">
        <v>19</v>
      </c>
      <c r="B197" s="3">
        <v>30.59</v>
      </c>
      <c r="C197">
        <v>0</v>
      </c>
      <c r="D197">
        <v>0</v>
      </c>
      <c r="E197" s="1">
        <v>163.95631</v>
      </c>
    </row>
    <row r="198" spans="1:5" x14ac:dyDescent="0.2">
      <c r="A198">
        <v>39</v>
      </c>
      <c r="B198" s="3">
        <v>32.799999999999997</v>
      </c>
      <c r="C198">
        <v>0</v>
      </c>
      <c r="D198">
        <v>0</v>
      </c>
      <c r="E198" s="1">
        <v>564.97149999999999</v>
      </c>
    </row>
    <row r="199" spans="1:5" x14ac:dyDescent="0.2">
      <c r="A199">
        <v>45</v>
      </c>
      <c r="B199" s="3">
        <v>28.6</v>
      </c>
      <c r="C199">
        <v>2</v>
      </c>
      <c r="D199">
        <v>0</v>
      </c>
      <c r="E199" s="1">
        <v>851.68290000000002</v>
      </c>
    </row>
    <row r="200" spans="1:5" x14ac:dyDescent="0.2">
      <c r="A200">
        <v>51</v>
      </c>
      <c r="B200" s="3">
        <v>18.05</v>
      </c>
      <c r="C200">
        <v>0</v>
      </c>
      <c r="D200">
        <v>0</v>
      </c>
      <c r="E200" s="1">
        <v>964.42525000000001</v>
      </c>
    </row>
    <row r="201" spans="1:5" x14ac:dyDescent="0.2">
      <c r="A201">
        <v>64</v>
      </c>
      <c r="B201" s="3">
        <v>39.33</v>
      </c>
      <c r="C201">
        <v>0</v>
      </c>
      <c r="D201">
        <v>0</v>
      </c>
      <c r="E201" s="1">
        <v>1490.15167</v>
      </c>
    </row>
    <row r="202" spans="1:5" x14ac:dyDescent="0.2">
      <c r="A202">
        <v>19</v>
      </c>
      <c r="B202" s="3">
        <v>32.11</v>
      </c>
      <c r="C202">
        <v>0</v>
      </c>
      <c r="D202">
        <v>0</v>
      </c>
      <c r="E202" s="1">
        <v>213.06759000000002</v>
      </c>
    </row>
    <row r="203" spans="1:5" x14ac:dyDescent="0.2">
      <c r="A203">
        <v>48</v>
      </c>
      <c r="B203" s="3">
        <v>32.229999999999997</v>
      </c>
      <c r="C203">
        <v>1</v>
      </c>
      <c r="D203">
        <v>0</v>
      </c>
      <c r="E203" s="1">
        <v>887.11517000000003</v>
      </c>
    </row>
    <row r="204" spans="1:5" x14ac:dyDescent="0.2">
      <c r="A204">
        <v>60</v>
      </c>
      <c r="B204" s="3">
        <v>24.035</v>
      </c>
      <c r="C204">
        <v>0</v>
      </c>
      <c r="D204">
        <v>0</v>
      </c>
      <c r="E204" s="1">
        <v>1301.220865</v>
      </c>
    </row>
    <row r="205" spans="1:5" x14ac:dyDescent="0.2">
      <c r="A205">
        <v>27</v>
      </c>
      <c r="B205" s="3">
        <v>36.08</v>
      </c>
      <c r="C205">
        <v>0</v>
      </c>
      <c r="D205">
        <v>1</v>
      </c>
      <c r="E205" s="1">
        <v>3713.3898200000003</v>
      </c>
    </row>
    <row r="206" spans="1:5" x14ac:dyDescent="0.2">
      <c r="A206">
        <v>46</v>
      </c>
      <c r="B206" s="3">
        <v>22.3</v>
      </c>
      <c r="C206">
        <v>0</v>
      </c>
      <c r="D206">
        <v>0</v>
      </c>
      <c r="E206" s="1">
        <v>714.71049999999991</v>
      </c>
    </row>
    <row r="207" spans="1:5" x14ac:dyDescent="0.2">
      <c r="A207">
        <v>28</v>
      </c>
      <c r="B207" s="3">
        <v>28.88</v>
      </c>
      <c r="C207">
        <v>1</v>
      </c>
      <c r="D207">
        <v>0</v>
      </c>
      <c r="E207" s="1">
        <v>433.77352000000002</v>
      </c>
    </row>
    <row r="208" spans="1:5" x14ac:dyDescent="0.2">
      <c r="A208">
        <v>59</v>
      </c>
      <c r="B208" s="3">
        <v>26.4</v>
      </c>
      <c r="C208">
        <v>0</v>
      </c>
      <c r="D208">
        <v>0</v>
      </c>
      <c r="E208" s="1">
        <v>1174.3299000000002</v>
      </c>
    </row>
    <row r="209" spans="1:5" x14ac:dyDescent="0.2">
      <c r="A209">
        <v>35</v>
      </c>
      <c r="B209" s="3">
        <v>27.74</v>
      </c>
      <c r="C209">
        <v>2</v>
      </c>
      <c r="D209">
        <v>1</v>
      </c>
      <c r="E209" s="1">
        <v>2098.4093600000001</v>
      </c>
    </row>
    <row r="210" spans="1:5" x14ac:dyDescent="0.2">
      <c r="A210">
        <v>63</v>
      </c>
      <c r="B210" s="3">
        <v>31.8</v>
      </c>
      <c r="C210">
        <v>0</v>
      </c>
      <c r="D210">
        <v>0</v>
      </c>
      <c r="E210" s="1">
        <v>1388.0949000000001</v>
      </c>
    </row>
    <row r="211" spans="1:5" x14ac:dyDescent="0.2">
      <c r="A211">
        <v>40</v>
      </c>
      <c r="B211" s="3">
        <v>41.23</v>
      </c>
      <c r="C211">
        <v>1</v>
      </c>
      <c r="D211">
        <v>0</v>
      </c>
      <c r="E211" s="1">
        <v>661.01097000000004</v>
      </c>
    </row>
    <row r="212" spans="1:5" x14ac:dyDescent="0.2">
      <c r="A212">
        <v>20</v>
      </c>
      <c r="B212" s="3">
        <v>33</v>
      </c>
      <c r="C212">
        <v>1</v>
      </c>
      <c r="D212">
        <v>0</v>
      </c>
      <c r="E212" s="1">
        <v>198.00700000000001</v>
      </c>
    </row>
    <row r="213" spans="1:5" x14ac:dyDescent="0.2">
      <c r="A213">
        <v>40</v>
      </c>
      <c r="B213" s="3">
        <v>30.875</v>
      </c>
      <c r="C213">
        <v>4</v>
      </c>
      <c r="D213">
        <v>0</v>
      </c>
      <c r="E213" s="1">
        <v>816.27162500000009</v>
      </c>
    </row>
    <row r="214" spans="1:5" x14ac:dyDescent="0.2">
      <c r="A214">
        <v>24</v>
      </c>
      <c r="B214" s="3">
        <v>28.5</v>
      </c>
      <c r="C214">
        <v>2</v>
      </c>
      <c r="D214">
        <v>0</v>
      </c>
      <c r="E214" s="1">
        <v>353.77030000000002</v>
      </c>
    </row>
    <row r="215" spans="1:5" x14ac:dyDescent="0.2">
      <c r="A215">
        <v>34</v>
      </c>
      <c r="B215" s="3">
        <v>26.73</v>
      </c>
      <c r="C215">
        <v>1</v>
      </c>
      <c r="D215">
        <v>0</v>
      </c>
      <c r="E215" s="1">
        <v>500.27826999999996</v>
      </c>
    </row>
    <row r="216" spans="1:5" x14ac:dyDescent="0.2">
      <c r="A216">
        <v>45</v>
      </c>
      <c r="B216" s="3">
        <v>30.9</v>
      </c>
      <c r="C216">
        <v>2</v>
      </c>
      <c r="D216">
        <v>0</v>
      </c>
      <c r="E216" s="1">
        <v>852.00260000000003</v>
      </c>
    </row>
    <row r="217" spans="1:5" x14ac:dyDescent="0.2">
      <c r="A217">
        <v>41</v>
      </c>
      <c r="B217" s="3">
        <v>37.1</v>
      </c>
      <c r="C217">
        <v>2</v>
      </c>
      <c r="D217">
        <v>0</v>
      </c>
      <c r="E217" s="1">
        <v>737.17719999999997</v>
      </c>
    </row>
    <row r="218" spans="1:5" x14ac:dyDescent="0.2">
      <c r="A218">
        <v>53</v>
      </c>
      <c r="B218" s="3">
        <v>26.6</v>
      </c>
      <c r="C218">
        <v>0</v>
      </c>
      <c r="D218">
        <v>0</v>
      </c>
      <c r="E218" s="1">
        <v>1035.5641000000001</v>
      </c>
    </row>
    <row r="219" spans="1:5" x14ac:dyDescent="0.2">
      <c r="A219">
        <v>27</v>
      </c>
      <c r="B219" s="3">
        <v>23.1</v>
      </c>
      <c r="C219">
        <v>0</v>
      </c>
      <c r="D219">
        <v>0</v>
      </c>
      <c r="E219" s="1">
        <v>248.37359999999998</v>
      </c>
    </row>
    <row r="220" spans="1:5" x14ac:dyDescent="0.2">
      <c r="A220">
        <v>26</v>
      </c>
      <c r="B220" s="3">
        <v>29.92</v>
      </c>
      <c r="C220">
        <v>1</v>
      </c>
      <c r="D220">
        <v>0</v>
      </c>
      <c r="E220" s="1">
        <v>339.29768000000001</v>
      </c>
    </row>
    <row r="221" spans="1:5" x14ac:dyDescent="0.2">
      <c r="A221">
        <v>24</v>
      </c>
      <c r="B221" s="3">
        <v>23.21</v>
      </c>
      <c r="C221">
        <v>0</v>
      </c>
      <c r="D221">
        <v>0</v>
      </c>
      <c r="E221" s="1">
        <v>2508.1767840000002</v>
      </c>
    </row>
    <row r="222" spans="1:5" x14ac:dyDescent="0.2">
      <c r="A222">
        <v>34</v>
      </c>
      <c r="B222" s="3">
        <v>33.700000000000003</v>
      </c>
      <c r="C222">
        <v>1</v>
      </c>
      <c r="D222">
        <v>0</v>
      </c>
      <c r="E222" s="1">
        <v>501.24709999999993</v>
      </c>
    </row>
    <row r="223" spans="1:5" x14ac:dyDescent="0.2">
      <c r="A223">
        <v>53</v>
      </c>
      <c r="B223" s="3">
        <v>33.25</v>
      </c>
      <c r="C223">
        <v>0</v>
      </c>
      <c r="D223">
        <v>0</v>
      </c>
      <c r="E223" s="1">
        <v>1056.4884500000001</v>
      </c>
    </row>
    <row r="224" spans="1:5" x14ac:dyDescent="0.2">
      <c r="A224">
        <v>32</v>
      </c>
      <c r="B224" s="3">
        <v>30.8</v>
      </c>
      <c r="C224">
        <v>3</v>
      </c>
      <c r="D224">
        <v>0</v>
      </c>
      <c r="E224" s="1">
        <v>525.35239999999999</v>
      </c>
    </row>
    <row r="225" spans="1:5" x14ac:dyDescent="0.2">
      <c r="A225">
        <v>19</v>
      </c>
      <c r="B225" s="3">
        <v>34.799999999999997</v>
      </c>
      <c r="C225">
        <v>0</v>
      </c>
      <c r="D225">
        <v>1</v>
      </c>
      <c r="E225" s="1">
        <v>3477.9614999999999</v>
      </c>
    </row>
    <row r="226" spans="1:5" x14ac:dyDescent="0.2">
      <c r="A226">
        <v>42</v>
      </c>
      <c r="B226" s="3">
        <v>24.64</v>
      </c>
      <c r="C226">
        <v>0</v>
      </c>
      <c r="D226">
        <v>1</v>
      </c>
      <c r="E226" s="1">
        <v>1951.5541600000001</v>
      </c>
    </row>
    <row r="227" spans="1:5" x14ac:dyDescent="0.2">
      <c r="A227">
        <v>55</v>
      </c>
      <c r="B227" s="3">
        <v>33.880000000000003</v>
      </c>
      <c r="C227">
        <v>3</v>
      </c>
      <c r="D227">
        <v>0</v>
      </c>
      <c r="E227" s="1">
        <v>1198.7168200000001</v>
      </c>
    </row>
    <row r="228" spans="1:5" x14ac:dyDescent="0.2">
      <c r="A228">
        <v>28</v>
      </c>
      <c r="B228" s="3">
        <v>38.06</v>
      </c>
      <c r="C228">
        <v>0</v>
      </c>
      <c r="D228">
        <v>0</v>
      </c>
      <c r="E228" s="1">
        <v>268.94953999999996</v>
      </c>
    </row>
    <row r="229" spans="1:5" x14ac:dyDescent="0.2">
      <c r="A229">
        <v>58</v>
      </c>
      <c r="B229" s="3">
        <v>41.91</v>
      </c>
      <c r="C229">
        <v>0</v>
      </c>
      <c r="D229">
        <v>0</v>
      </c>
      <c r="E229" s="1">
        <v>2422.7337240000002</v>
      </c>
    </row>
    <row r="230" spans="1:5" x14ac:dyDescent="0.2">
      <c r="A230">
        <v>41</v>
      </c>
      <c r="B230" s="3">
        <v>31.635000000000002</v>
      </c>
      <c r="C230">
        <v>1</v>
      </c>
      <c r="D230">
        <v>0</v>
      </c>
      <c r="E230" s="1">
        <v>735.81756500000006</v>
      </c>
    </row>
    <row r="231" spans="1:5" x14ac:dyDescent="0.2">
      <c r="A231">
        <v>47</v>
      </c>
      <c r="B231" s="3">
        <v>25.46</v>
      </c>
      <c r="C231">
        <v>2</v>
      </c>
      <c r="D231">
        <v>0</v>
      </c>
      <c r="E231" s="1">
        <v>922.52564000000007</v>
      </c>
    </row>
    <row r="232" spans="1:5" x14ac:dyDescent="0.2">
      <c r="A232">
        <v>42</v>
      </c>
      <c r="B232" s="3">
        <v>36.195</v>
      </c>
      <c r="C232">
        <v>1</v>
      </c>
      <c r="D232">
        <v>0</v>
      </c>
      <c r="E232" s="1">
        <v>744.36430499999994</v>
      </c>
    </row>
    <row r="233" spans="1:5" x14ac:dyDescent="0.2">
      <c r="A233">
        <v>59</v>
      </c>
      <c r="B233" s="3">
        <v>27.83</v>
      </c>
      <c r="C233">
        <v>3</v>
      </c>
      <c r="D233">
        <v>0</v>
      </c>
      <c r="E233" s="1">
        <v>1400.1286700000001</v>
      </c>
    </row>
    <row r="234" spans="1:5" x14ac:dyDescent="0.2">
      <c r="A234">
        <v>19</v>
      </c>
      <c r="B234" s="3">
        <v>17.8</v>
      </c>
      <c r="C234">
        <v>0</v>
      </c>
      <c r="D234">
        <v>0</v>
      </c>
      <c r="E234" s="1">
        <v>172.77850000000001</v>
      </c>
    </row>
    <row r="235" spans="1:5" x14ac:dyDescent="0.2">
      <c r="A235">
        <v>59</v>
      </c>
      <c r="B235" s="3">
        <v>27.5</v>
      </c>
      <c r="C235">
        <v>1</v>
      </c>
      <c r="D235">
        <v>0</v>
      </c>
      <c r="E235" s="1">
        <v>1233.3827999999999</v>
      </c>
    </row>
    <row r="236" spans="1:5" x14ac:dyDescent="0.2">
      <c r="A236">
        <v>39</v>
      </c>
      <c r="B236" s="3">
        <v>24.51</v>
      </c>
      <c r="C236">
        <v>2</v>
      </c>
      <c r="D236">
        <v>0</v>
      </c>
      <c r="E236" s="1">
        <v>671.01918999999998</v>
      </c>
    </row>
    <row r="237" spans="1:5" x14ac:dyDescent="0.2">
      <c r="A237">
        <v>40</v>
      </c>
      <c r="B237" s="3">
        <v>22.22</v>
      </c>
      <c r="C237">
        <v>2</v>
      </c>
      <c r="D237">
        <v>1</v>
      </c>
      <c r="E237" s="1">
        <v>1944.4265800000001</v>
      </c>
    </row>
    <row r="238" spans="1:5" x14ac:dyDescent="0.2">
      <c r="A238">
        <v>18</v>
      </c>
      <c r="B238" s="3">
        <v>26.73</v>
      </c>
      <c r="C238">
        <v>0</v>
      </c>
      <c r="D238">
        <v>0</v>
      </c>
      <c r="E238" s="1">
        <v>161.57666999999998</v>
      </c>
    </row>
    <row r="239" spans="1:5" x14ac:dyDescent="0.2">
      <c r="A239">
        <v>31</v>
      </c>
      <c r="B239" s="3">
        <v>38.39</v>
      </c>
      <c r="C239">
        <v>2</v>
      </c>
      <c r="D239">
        <v>0</v>
      </c>
      <c r="E239" s="1">
        <v>446.32051000000001</v>
      </c>
    </row>
    <row r="240" spans="1:5" x14ac:dyDescent="0.2">
      <c r="A240">
        <v>19</v>
      </c>
      <c r="B240" s="3">
        <v>29.07</v>
      </c>
      <c r="C240">
        <v>0</v>
      </c>
      <c r="D240">
        <v>1</v>
      </c>
      <c r="E240" s="1">
        <v>1735.26803</v>
      </c>
    </row>
    <row r="241" spans="1:5" x14ac:dyDescent="0.2">
      <c r="A241">
        <v>44</v>
      </c>
      <c r="B241" s="3">
        <v>38.06</v>
      </c>
      <c r="C241">
        <v>1</v>
      </c>
      <c r="D241">
        <v>0</v>
      </c>
      <c r="E241" s="1">
        <v>715.26714000000004</v>
      </c>
    </row>
    <row r="242" spans="1:5" x14ac:dyDescent="0.2">
      <c r="A242">
        <v>23</v>
      </c>
      <c r="B242" s="3">
        <v>36.67</v>
      </c>
      <c r="C242">
        <v>2</v>
      </c>
      <c r="D242">
        <v>1</v>
      </c>
      <c r="E242" s="1">
        <v>3851.1628299999998</v>
      </c>
    </row>
    <row r="243" spans="1:5" x14ac:dyDescent="0.2">
      <c r="A243">
        <v>33</v>
      </c>
      <c r="B243" s="3">
        <v>22.135000000000002</v>
      </c>
      <c r="C243">
        <v>1</v>
      </c>
      <c r="D243">
        <v>0</v>
      </c>
      <c r="E243" s="1">
        <v>535.407465</v>
      </c>
    </row>
    <row r="244" spans="1:5" x14ac:dyDescent="0.2">
      <c r="A244">
        <v>55</v>
      </c>
      <c r="B244" s="3">
        <v>26.8</v>
      </c>
      <c r="C244">
        <v>1</v>
      </c>
      <c r="D244">
        <v>0</v>
      </c>
      <c r="E244" s="1">
        <v>3516.013457</v>
      </c>
    </row>
    <row r="245" spans="1:5" x14ac:dyDescent="0.2">
      <c r="A245">
        <v>40</v>
      </c>
      <c r="B245" s="3">
        <v>35.299999999999997</v>
      </c>
      <c r="C245">
        <v>3</v>
      </c>
      <c r="D245">
        <v>0</v>
      </c>
      <c r="E245" s="1">
        <v>719.68669999999997</v>
      </c>
    </row>
    <row r="246" spans="1:5" x14ac:dyDescent="0.2">
      <c r="A246">
        <v>63</v>
      </c>
      <c r="B246" s="3">
        <v>27.74</v>
      </c>
      <c r="C246">
        <v>0</v>
      </c>
      <c r="D246">
        <v>1</v>
      </c>
      <c r="E246" s="1">
        <v>2952.3165600000002</v>
      </c>
    </row>
    <row r="247" spans="1:5" x14ac:dyDescent="0.2">
      <c r="A247">
        <v>54</v>
      </c>
      <c r="B247" s="3">
        <v>30.02</v>
      </c>
      <c r="C247">
        <v>0</v>
      </c>
      <c r="D247">
        <v>0</v>
      </c>
      <c r="E247" s="1">
        <v>2447.6478510000002</v>
      </c>
    </row>
    <row r="248" spans="1:5" x14ac:dyDescent="0.2">
      <c r="A248">
        <v>60</v>
      </c>
      <c r="B248" s="3">
        <v>38.06</v>
      </c>
      <c r="C248">
        <v>0</v>
      </c>
      <c r="D248">
        <v>0</v>
      </c>
      <c r="E248" s="1">
        <v>1264.8703399999999</v>
      </c>
    </row>
    <row r="249" spans="1:5" x14ac:dyDescent="0.2">
      <c r="A249">
        <v>24</v>
      </c>
      <c r="B249" s="3">
        <v>35.86</v>
      </c>
      <c r="C249">
        <v>0</v>
      </c>
      <c r="D249">
        <v>0</v>
      </c>
      <c r="E249" s="1">
        <v>198.69333999999998</v>
      </c>
    </row>
    <row r="250" spans="1:5" x14ac:dyDescent="0.2">
      <c r="A250">
        <v>19</v>
      </c>
      <c r="B250" s="3">
        <v>20.9</v>
      </c>
      <c r="C250">
        <v>1</v>
      </c>
      <c r="D250">
        <v>0</v>
      </c>
      <c r="E250" s="1">
        <v>183.20940000000002</v>
      </c>
    </row>
    <row r="251" spans="1:5" x14ac:dyDescent="0.2">
      <c r="A251">
        <v>29</v>
      </c>
      <c r="B251" s="3">
        <v>28.975000000000001</v>
      </c>
      <c r="C251">
        <v>1</v>
      </c>
      <c r="D251">
        <v>0</v>
      </c>
      <c r="E251" s="1">
        <v>404.05582500000003</v>
      </c>
    </row>
    <row r="252" spans="1:5" x14ac:dyDescent="0.2">
      <c r="A252">
        <v>18</v>
      </c>
      <c r="B252" s="3">
        <v>17.29</v>
      </c>
      <c r="C252">
        <v>2</v>
      </c>
      <c r="D252">
        <v>1</v>
      </c>
      <c r="E252" s="1">
        <v>1282.94551</v>
      </c>
    </row>
    <row r="253" spans="1:5" x14ac:dyDescent="0.2">
      <c r="A253">
        <v>63</v>
      </c>
      <c r="B253" s="3">
        <v>32.200000000000003</v>
      </c>
      <c r="C253">
        <v>2</v>
      </c>
      <c r="D253">
        <v>1</v>
      </c>
      <c r="E253" s="1">
        <v>4730.5304999999998</v>
      </c>
    </row>
    <row r="254" spans="1:5" x14ac:dyDescent="0.2">
      <c r="A254">
        <v>54</v>
      </c>
      <c r="B254" s="3">
        <v>34.21</v>
      </c>
      <c r="C254">
        <v>2</v>
      </c>
      <c r="D254">
        <v>1</v>
      </c>
      <c r="E254" s="1">
        <v>4426.0749900000001</v>
      </c>
    </row>
    <row r="255" spans="1:5" x14ac:dyDescent="0.2">
      <c r="A255">
        <v>27</v>
      </c>
      <c r="B255" s="3">
        <v>30.3</v>
      </c>
      <c r="C255">
        <v>3</v>
      </c>
      <c r="D255">
        <v>0</v>
      </c>
      <c r="E255" s="1">
        <v>426.07439999999997</v>
      </c>
    </row>
    <row r="256" spans="1:5" x14ac:dyDescent="0.2">
      <c r="A256">
        <v>50</v>
      </c>
      <c r="B256" s="3">
        <v>31.824999999999999</v>
      </c>
      <c r="C256">
        <v>0</v>
      </c>
      <c r="D256">
        <v>1</v>
      </c>
      <c r="E256" s="1">
        <v>4109.7161749999996</v>
      </c>
    </row>
    <row r="257" spans="1:5" x14ac:dyDescent="0.2">
      <c r="A257">
        <v>55</v>
      </c>
      <c r="B257" s="3">
        <v>25.364999999999998</v>
      </c>
      <c r="C257">
        <v>3</v>
      </c>
      <c r="D257">
        <v>0</v>
      </c>
      <c r="E257" s="1">
        <v>1304.7332350000001</v>
      </c>
    </row>
    <row r="258" spans="1:5" x14ac:dyDescent="0.2">
      <c r="A258">
        <v>56</v>
      </c>
      <c r="B258" s="3">
        <v>33.630000000000003</v>
      </c>
      <c r="C258">
        <v>0</v>
      </c>
      <c r="D258">
        <v>1</v>
      </c>
      <c r="E258" s="1">
        <v>4392.1183700000001</v>
      </c>
    </row>
    <row r="259" spans="1:5" x14ac:dyDescent="0.2">
      <c r="A259">
        <v>38</v>
      </c>
      <c r="B259" s="3">
        <v>40.15</v>
      </c>
      <c r="C259">
        <v>0</v>
      </c>
      <c r="D259">
        <v>0</v>
      </c>
      <c r="E259" s="1">
        <v>540.09804999999994</v>
      </c>
    </row>
    <row r="260" spans="1:5" x14ac:dyDescent="0.2">
      <c r="A260">
        <v>51</v>
      </c>
      <c r="B260" s="3">
        <v>24.414999999999999</v>
      </c>
      <c r="C260">
        <v>4</v>
      </c>
      <c r="D260">
        <v>0</v>
      </c>
      <c r="E260" s="1">
        <v>1152.0099850000001</v>
      </c>
    </row>
    <row r="261" spans="1:5" x14ac:dyDescent="0.2">
      <c r="A261">
        <v>19</v>
      </c>
      <c r="B261" s="3">
        <v>31.92</v>
      </c>
      <c r="C261">
        <v>0</v>
      </c>
      <c r="D261">
        <v>1</v>
      </c>
      <c r="E261" s="1">
        <v>3375.02918</v>
      </c>
    </row>
    <row r="262" spans="1:5" x14ac:dyDescent="0.2">
      <c r="A262">
        <v>58</v>
      </c>
      <c r="B262" s="3">
        <v>25.2</v>
      </c>
      <c r="C262">
        <v>0</v>
      </c>
      <c r="D262">
        <v>0</v>
      </c>
      <c r="E262" s="1">
        <v>1183.7159999999999</v>
      </c>
    </row>
    <row r="263" spans="1:5" x14ac:dyDescent="0.2">
      <c r="A263">
        <v>20</v>
      </c>
      <c r="B263" s="3">
        <v>26.84</v>
      </c>
      <c r="C263">
        <v>1</v>
      </c>
      <c r="D263">
        <v>1</v>
      </c>
      <c r="E263" s="1">
        <v>1708.52676</v>
      </c>
    </row>
    <row r="264" spans="1:5" x14ac:dyDescent="0.2">
      <c r="A264">
        <v>52</v>
      </c>
      <c r="B264" s="3">
        <v>24.32</v>
      </c>
      <c r="C264">
        <v>3</v>
      </c>
      <c r="D264">
        <v>1</v>
      </c>
      <c r="E264" s="1">
        <v>2486.9836800000003</v>
      </c>
    </row>
    <row r="265" spans="1:5" x14ac:dyDescent="0.2">
      <c r="A265">
        <v>19</v>
      </c>
      <c r="B265" s="3">
        <v>36.954999999999998</v>
      </c>
      <c r="C265">
        <v>0</v>
      </c>
      <c r="D265">
        <v>1</v>
      </c>
      <c r="E265" s="1">
        <v>3621.9405449999999</v>
      </c>
    </row>
    <row r="266" spans="1:5" x14ac:dyDescent="0.2">
      <c r="A266">
        <v>53</v>
      </c>
      <c r="B266" s="3">
        <v>38.06</v>
      </c>
      <c r="C266">
        <v>3</v>
      </c>
      <c r="D266">
        <v>0</v>
      </c>
      <c r="E266" s="1">
        <v>2046.2997660000001</v>
      </c>
    </row>
    <row r="267" spans="1:5" x14ac:dyDescent="0.2">
      <c r="A267">
        <v>46</v>
      </c>
      <c r="B267" s="3">
        <v>42.35</v>
      </c>
      <c r="C267">
        <v>3</v>
      </c>
      <c r="D267">
        <v>1</v>
      </c>
      <c r="E267" s="1">
        <v>4615.1124499999996</v>
      </c>
    </row>
    <row r="268" spans="1:5" x14ac:dyDescent="0.2">
      <c r="A268">
        <v>40</v>
      </c>
      <c r="B268" s="3">
        <v>19.8</v>
      </c>
      <c r="C268">
        <v>1</v>
      </c>
      <c r="D268">
        <v>1</v>
      </c>
      <c r="E268" s="1">
        <v>1717.9522000000002</v>
      </c>
    </row>
    <row r="269" spans="1:5" x14ac:dyDescent="0.2">
      <c r="A269">
        <v>59</v>
      </c>
      <c r="B269" s="3">
        <v>32.395000000000003</v>
      </c>
      <c r="C269">
        <v>3</v>
      </c>
      <c r="D269">
        <v>0</v>
      </c>
      <c r="E269" s="1">
        <v>1459.0632049999999</v>
      </c>
    </row>
    <row r="270" spans="1:5" x14ac:dyDescent="0.2">
      <c r="A270">
        <v>45</v>
      </c>
      <c r="B270" s="3">
        <v>30.2</v>
      </c>
      <c r="C270">
        <v>1</v>
      </c>
      <c r="D270">
        <v>0</v>
      </c>
      <c r="E270" s="1">
        <v>744.10529999999994</v>
      </c>
    </row>
    <row r="271" spans="1:5" x14ac:dyDescent="0.2">
      <c r="A271">
        <v>49</v>
      </c>
      <c r="B271" s="3">
        <v>25.84</v>
      </c>
      <c r="C271">
        <v>1</v>
      </c>
      <c r="D271">
        <v>0</v>
      </c>
      <c r="E271" s="1">
        <v>928.24806000000012</v>
      </c>
    </row>
    <row r="272" spans="1:5" x14ac:dyDescent="0.2">
      <c r="A272">
        <v>18</v>
      </c>
      <c r="B272" s="3">
        <v>29.37</v>
      </c>
      <c r="C272">
        <v>1</v>
      </c>
      <c r="D272">
        <v>0</v>
      </c>
      <c r="E272" s="1">
        <v>171.94363000000001</v>
      </c>
    </row>
    <row r="273" spans="1:5" x14ac:dyDescent="0.2">
      <c r="A273">
        <v>50</v>
      </c>
      <c r="B273" s="3">
        <v>34.200000000000003</v>
      </c>
      <c r="C273">
        <v>2</v>
      </c>
      <c r="D273">
        <v>1</v>
      </c>
      <c r="E273" s="1">
        <v>4285.6838000000007</v>
      </c>
    </row>
    <row r="274" spans="1:5" x14ac:dyDescent="0.2">
      <c r="A274">
        <v>41</v>
      </c>
      <c r="B274" s="3">
        <v>37.049999999999997</v>
      </c>
      <c r="C274">
        <v>2</v>
      </c>
      <c r="D274">
        <v>0</v>
      </c>
      <c r="E274" s="1">
        <v>726.57024999999999</v>
      </c>
    </row>
    <row r="275" spans="1:5" x14ac:dyDescent="0.2">
      <c r="A275">
        <v>50</v>
      </c>
      <c r="B275" s="3">
        <v>27.454999999999998</v>
      </c>
      <c r="C275">
        <v>1</v>
      </c>
      <c r="D275">
        <v>0</v>
      </c>
      <c r="E275" s="1">
        <v>961.76624500000003</v>
      </c>
    </row>
    <row r="276" spans="1:5" x14ac:dyDescent="0.2">
      <c r="A276">
        <v>25</v>
      </c>
      <c r="B276" s="3">
        <v>27.55</v>
      </c>
      <c r="C276">
        <v>0</v>
      </c>
      <c r="D276">
        <v>0</v>
      </c>
      <c r="E276" s="1">
        <v>252.31694999999999</v>
      </c>
    </row>
    <row r="277" spans="1:5" x14ac:dyDescent="0.2">
      <c r="A277">
        <v>47</v>
      </c>
      <c r="B277" s="3">
        <v>26.6</v>
      </c>
      <c r="C277">
        <v>2</v>
      </c>
      <c r="D277">
        <v>0</v>
      </c>
      <c r="E277" s="1">
        <v>971.58410000000003</v>
      </c>
    </row>
    <row r="278" spans="1:5" x14ac:dyDescent="0.2">
      <c r="A278">
        <v>19</v>
      </c>
      <c r="B278" s="3">
        <v>20.614999999999998</v>
      </c>
      <c r="C278">
        <v>2</v>
      </c>
      <c r="D278">
        <v>0</v>
      </c>
      <c r="E278" s="1">
        <v>280.36978499999998</v>
      </c>
    </row>
    <row r="279" spans="1:5" x14ac:dyDescent="0.2">
      <c r="A279">
        <v>22</v>
      </c>
      <c r="B279" s="3">
        <v>24.3</v>
      </c>
      <c r="C279">
        <v>0</v>
      </c>
      <c r="D279">
        <v>0</v>
      </c>
      <c r="E279" s="1">
        <v>215.04689999999999</v>
      </c>
    </row>
    <row r="280" spans="1:5" x14ac:dyDescent="0.2">
      <c r="A280">
        <v>59</v>
      </c>
      <c r="B280" s="3">
        <v>31.79</v>
      </c>
      <c r="C280">
        <v>2</v>
      </c>
      <c r="D280">
        <v>0</v>
      </c>
      <c r="E280" s="1">
        <v>1292.8791100000001</v>
      </c>
    </row>
    <row r="281" spans="1:5" x14ac:dyDescent="0.2">
      <c r="A281">
        <v>51</v>
      </c>
      <c r="B281" s="3">
        <v>21.56</v>
      </c>
      <c r="C281">
        <v>1</v>
      </c>
      <c r="D281">
        <v>0</v>
      </c>
      <c r="E281" s="1">
        <v>985.51314000000002</v>
      </c>
    </row>
    <row r="282" spans="1:5" x14ac:dyDescent="0.2">
      <c r="A282">
        <v>40</v>
      </c>
      <c r="B282" s="3">
        <v>28.12</v>
      </c>
      <c r="C282">
        <v>1</v>
      </c>
      <c r="D282">
        <v>1</v>
      </c>
      <c r="E282" s="1">
        <v>2233.1566800000001</v>
      </c>
    </row>
    <row r="283" spans="1:5" x14ac:dyDescent="0.2">
      <c r="A283">
        <v>54</v>
      </c>
      <c r="B283" s="3">
        <v>40.564999999999998</v>
      </c>
      <c r="C283">
        <v>3</v>
      </c>
      <c r="D283">
        <v>1</v>
      </c>
      <c r="E283" s="1">
        <v>4854.9178350000002</v>
      </c>
    </row>
    <row r="284" spans="1:5" x14ac:dyDescent="0.2">
      <c r="A284">
        <v>30</v>
      </c>
      <c r="B284" s="3">
        <v>27.645</v>
      </c>
      <c r="C284">
        <v>1</v>
      </c>
      <c r="D284">
        <v>0</v>
      </c>
      <c r="E284" s="1">
        <v>423.71265499999998</v>
      </c>
    </row>
    <row r="285" spans="1:5" x14ac:dyDescent="0.2">
      <c r="A285">
        <v>55</v>
      </c>
      <c r="B285" s="3">
        <v>32.395000000000003</v>
      </c>
      <c r="C285">
        <v>1</v>
      </c>
      <c r="D285">
        <v>0</v>
      </c>
      <c r="E285" s="1">
        <v>1187.9104050000001</v>
      </c>
    </row>
    <row r="286" spans="1:5" x14ac:dyDescent="0.2">
      <c r="A286">
        <v>52</v>
      </c>
      <c r="B286" s="3">
        <v>31.2</v>
      </c>
      <c r="C286">
        <v>0</v>
      </c>
      <c r="D286">
        <v>0</v>
      </c>
      <c r="E286" s="1">
        <v>962.59199999999998</v>
      </c>
    </row>
    <row r="287" spans="1:5" x14ac:dyDescent="0.2">
      <c r="A287">
        <v>46</v>
      </c>
      <c r="B287" s="3">
        <v>26.62</v>
      </c>
      <c r="C287">
        <v>1</v>
      </c>
      <c r="D287">
        <v>0</v>
      </c>
      <c r="E287" s="1">
        <v>774.21098000000006</v>
      </c>
    </row>
    <row r="288" spans="1:5" x14ac:dyDescent="0.2">
      <c r="A288">
        <v>46</v>
      </c>
      <c r="B288" s="3">
        <v>48.07</v>
      </c>
      <c r="C288">
        <v>2</v>
      </c>
      <c r="D288">
        <v>0</v>
      </c>
      <c r="E288" s="1">
        <v>943.29253000000006</v>
      </c>
    </row>
    <row r="289" spans="1:5" x14ac:dyDescent="0.2">
      <c r="A289">
        <v>63</v>
      </c>
      <c r="B289" s="3">
        <v>26.22</v>
      </c>
      <c r="C289">
        <v>0</v>
      </c>
      <c r="D289">
        <v>0</v>
      </c>
      <c r="E289" s="1">
        <v>1425.6192800000001</v>
      </c>
    </row>
    <row r="290" spans="1:5" x14ac:dyDescent="0.2">
      <c r="A290">
        <v>59</v>
      </c>
      <c r="B290" s="3">
        <v>36.765000000000001</v>
      </c>
      <c r="C290">
        <v>1</v>
      </c>
      <c r="D290">
        <v>1</v>
      </c>
      <c r="E290" s="1">
        <v>4789.6791350000003</v>
      </c>
    </row>
    <row r="291" spans="1:5" x14ac:dyDescent="0.2">
      <c r="A291">
        <v>52</v>
      </c>
      <c r="B291" s="3">
        <v>26.4</v>
      </c>
      <c r="C291">
        <v>3</v>
      </c>
      <c r="D291">
        <v>0</v>
      </c>
      <c r="E291" s="1">
        <v>2599.2821039999999</v>
      </c>
    </row>
    <row r="292" spans="1:5" x14ac:dyDescent="0.2">
      <c r="A292">
        <v>28</v>
      </c>
      <c r="B292" s="3">
        <v>33.4</v>
      </c>
      <c r="C292">
        <v>0</v>
      </c>
      <c r="D292">
        <v>0</v>
      </c>
      <c r="E292" s="1">
        <v>317.20179999999999</v>
      </c>
    </row>
    <row r="293" spans="1:5" x14ac:dyDescent="0.2">
      <c r="A293">
        <v>29</v>
      </c>
      <c r="B293" s="3">
        <v>29.64</v>
      </c>
      <c r="C293">
        <v>1</v>
      </c>
      <c r="D293">
        <v>0</v>
      </c>
      <c r="E293" s="1">
        <v>2027.7807509999998</v>
      </c>
    </row>
    <row r="294" spans="1:5" x14ac:dyDescent="0.2">
      <c r="A294">
        <v>25</v>
      </c>
      <c r="B294" s="3">
        <v>45.54</v>
      </c>
      <c r="C294">
        <v>2</v>
      </c>
      <c r="D294">
        <v>1</v>
      </c>
      <c r="E294" s="1">
        <v>4211.2235600000004</v>
      </c>
    </row>
    <row r="295" spans="1:5" x14ac:dyDescent="0.2">
      <c r="A295">
        <v>22</v>
      </c>
      <c r="B295" s="3">
        <v>28.82</v>
      </c>
      <c r="C295">
        <v>0</v>
      </c>
      <c r="D295">
        <v>0</v>
      </c>
      <c r="E295" s="1">
        <v>215.67518000000001</v>
      </c>
    </row>
    <row r="296" spans="1:5" x14ac:dyDescent="0.2">
      <c r="A296">
        <v>25</v>
      </c>
      <c r="B296" s="3">
        <v>26.8</v>
      </c>
      <c r="C296">
        <v>3</v>
      </c>
      <c r="D296">
        <v>0</v>
      </c>
      <c r="E296" s="1">
        <v>390.61270000000002</v>
      </c>
    </row>
    <row r="297" spans="1:5" x14ac:dyDescent="0.2">
      <c r="A297">
        <v>18</v>
      </c>
      <c r="B297" s="3">
        <v>22.99</v>
      </c>
      <c r="C297">
        <v>0</v>
      </c>
      <c r="D297">
        <v>0</v>
      </c>
      <c r="E297" s="1">
        <v>170.45680999999999</v>
      </c>
    </row>
    <row r="298" spans="1:5" x14ac:dyDescent="0.2">
      <c r="A298">
        <v>19</v>
      </c>
      <c r="B298" s="3">
        <v>27.7</v>
      </c>
      <c r="C298">
        <v>0</v>
      </c>
      <c r="D298">
        <v>1</v>
      </c>
      <c r="E298" s="1">
        <v>1629.7846</v>
      </c>
    </row>
    <row r="299" spans="1:5" x14ac:dyDescent="0.2">
      <c r="A299">
        <v>47</v>
      </c>
      <c r="B299" s="3">
        <v>25.41</v>
      </c>
      <c r="C299">
        <v>1</v>
      </c>
      <c r="D299">
        <v>1</v>
      </c>
      <c r="E299" s="1">
        <v>2197.86769</v>
      </c>
    </row>
    <row r="300" spans="1:5" x14ac:dyDescent="0.2">
      <c r="A300">
        <v>31</v>
      </c>
      <c r="B300" s="3">
        <v>34.39</v>
      </c>
      <c r="C300">
        <v>3</v>
      </c>
      <c r="D300">
        <v>1</v>
      </c>
      <c r="E300" s="1">
        <v>3874.6355100000001</v>
      </c>
    </row>
    <row r="301" spans="1:5" x14ac:dyDescent="0.2">
      <c r="A301">
        <v>48</v>
      </c>
      <c r="B301" s="3">
        <v>28.88</v>
      </c>
      <c r="C301">
        <v>1</v>
      </c>
      <c r="D301">
        <v>0</v>
      </c>
      <c r="E301" s="1">
        <v>924.94951999999989</v>
      </c>
    </row>
    <row r="302" spans="1:5" x14ac:dyDescent="0.2">
      <c r="A302">
        <v>36</v>
      </c>
      <c r="B302" s="3">
        <v>27.55</v>
      </c>
      <c r="C302">
        <v>3</v>
      </c>
      <c r="D302">
        <v>0</v>
      </c>
      <c r="E302" s="1">
        <v>674.67425000000003</v>
      </c>
    </row>
    <row r="303" spans="1:5" x14ac:dyDescent="0.2">
      <c r="A303">
        <v>53</v>
      </c>
      <c r="B303" s="3">
        <v>22.61</v>
      </c>
      <c r="C303">
        <v>3</v>
      </c>
      <c r="D303">
        <v>1</v>
      </c>
      <c r="E303" s="1">
        <v>2487.3384900000001</v>
      </c>
    </row>
    <row r="304" spans="1:5" x14ac:dyDescent="0.2">
      <c r="A304">
        <v>56</v>
      </c>
      <c r="B304" s="3">
        <v>37.51</v>
      </c>
      <c r="C304">
        <v>2</v>
      </c>
      <c r="D304">
        <v>0</v>
      </c>
      <c r="E304" s="1">
        <v>1226.55069</v>
      </c>
    </row>
    <row r="305" spans="1:5" x14ac:dyDescent="0.2">
      <c r="A305">
        <v>28</v>
      </c>
      <c r="B305" s="3">
        <v>33</v>
      </c>
      <c r="C305">
        <v>2</v>
      </c>
      <c r="D305">
        <v>0</v>
      </c>
      <c r="E305" s="1">
        <v>434.94620000000003</v>
      </c>
    </row>
    <row r="306" spans="1:5" x14ac:dyDescent="0.2">
      <c r="A306">
        <v>57</v>
      </c>
      <c r="B306" s="3">
        <v>38</v>
      </c>
      <c r="C306">
        <v>2</v>
      </c>
      <c r="D306">
        <v>0</v>
      </c>
      <c r="E306" s="1">
        <v>1264.6206999999999</v>
      </c>
    </row>
    <row r="307" spans="1:5" x14ac:dyDescent="0.2">
      <c r="A307">
        <v>29</v>
      </c>
      <c r="B307" s="3">
        <v>33.344999999999999</v>
      </c>
      <c r="C307">
        <v>2</v>
      </c>
      <c r="D307">
        <v>0</v>
      </c>
      <c r="E307" s="1">
        <v>1944.2353500000002</v>
      </c>
    </row>
    <row r="308" spans="1:5" x14ac:dyDescent="0.2">
      <c r="A308">
        <v>28</v>
      </c>
      <c r="B308" s="3">
        <v>27.5</v>
      </c>
      <c r="C308">
        <v>2</v>
      </c>
      <c r="D308">
        <v>0</v>
      </c>
      <c r="E308" s="1">
        <v>2017.7671129999999</v>
      </c>
    </row>
    <row r="309" spans="1:5" x14ac:dyDescent="0.2">
      <c r="A309">
        <v>30</v>
      </c>
      <c r="B309" s="3">
        <v>33.33</v>
      </c>
      <c r="C309">
        <v>1</v>
      </c>
      <c r="D309">
        <v>0</v>
      </c>
      <c r="E309" s="1">
        <v>415.10287</v>
      </c>
    </row>
    <row r="310" spans="1:5" x14ac:dyDescent="0.2">
      <c r="A310">
        <v>58</v>
      </c>
      <c r="B310" s="3">
        <v>34.865000000000002</v>
      </c>
      <c r="C310">
        <v>0</v>
      </c>
      <c r="D310">
        <v>0</v>
      </c>
      <c r="E310" s="1">
        <v>1194.459435</v>
      </c>
    </row>
    <row r="311" spans="1:5" x14ac:dyDescent="0.2">
      <c r="A311">
        <v>41</v>
      </c>
      <c r="B311" s="3">
        <v>33.06</v>
      </c>
      <c r="C311">
        <v>2</v>
      </c>
      <c r="D311">
        <v>0</v>
      </c>
      <c r="E311" s="1">
        <v>774.91563999999994</v>
      </c>
    </row>
    <row r="312" spans="1:5" x14ac:dyDescent="0.2">
      <c r="A312">
        <v>50</v>
      </c>
      <c r="B312" s="3">
        <v>26.6</v>
      </c>
      <c r="C312">
        <v>0</v>
      </c>
      <c r="D312">
        <v>0</v>
      </c>
      <c r="E312" s="1">
        <v>844.44740000000002</v>
      </c>
    </row>
    <row r="313" spans="1:5" x14ac:dyDescent="0.2">
      <c r="A313">
        <v>19</v>
      </c>
      <c r="B313" s="3">
        <v>24.7</v>
      </c>
      <c r="C313">
        <v>0</v>
      </c>
      <c r="D313">
        <v>0</v>
      </c>
      <c r="E313" s="1">
        <v>173.73759999999999</v>
      </c>
    </row>
    <row r="314" spans="1:5" x14ac:dyDescent="0.2">
      <c r="A314">
        <v>43</v>
      </c>
      <c r="B314" s="3">
        <v>35.97</v>
      </c>
      <c r="C314">
        <v>3</v>
      </c>
      <c r="D314">
        <v>1</v>
      </c>
      <c r="E314" s="1">
        <v>4212.4515300000003</v>
      </c>
    </row>
    <row r="315" spans="1:5" x14ac:dyDescent="0.2">
      <c r="A315">
        <v>49</v>
      </c>
      <c r="B315" s="3">
        <v>35.86</v>
      </c>
      <c r="C315">
        <v>0</v>
      </c>
      <c r="D315">
        <v>0</v>
      </c>
      <c r="E315" s="1">
        <v>812.44083999999998</v>
      </c>
    </row>
    <row r="316" spans="1:5" x14ac:dyDescent="0.2">
      <c r="A316">
        <v>27</v>
      </c>
      <c r="B316" s="3">
        <v>31.4</v>
      </c>
      <c r="C316">
        <v>0</v>
      </c>
      <c r="D316">
        <v>1</v>
      </c>
      <c r="E316" s="1">
        <v>3483.8872999999999</v>
      </c>
    </row>
    <row r="317" spans="1:5" x14ac:dyDescent="0.2">
      <c r="A317">
        <v>52</v>
      </c>
      <c r="B317" s="3">
        <v>33.25</v>
      </c>
      <c r="C317">
        <v>0</v>
      </c>
      <c r="D317">
        <v>0</v>
      </c>
      <c r="E317" s="1">
        <v>972.27695000000006</v>
      </c>
    </row>
    <row r="318" spans="1:5" x14ac:dyDescent="0.2">
      <c r="A318">
        <v>50</v>
      </c>
      <c r="B318" s="3">
        <v>32.204999999999998</v>
      </c>
      <c r="C318">
        <v>0</v>
      </c>
      <c r="D318">
        <v>0</v>
      </c>
      <c r="E318" s="1">
        <v>883.52649500000007</v>
      </c>
    </row>
    <row r="319" spans="1:5" x14ac:dyDescent="0.2">
      <c r="A319">
        <v>54</v>
      </c>
      <c r="B319" s="3">
        <v>32.774999999999999</v>
      </c>
      <c r="C319">
        <v>0</v>
      </c>
      <c r="D319">
        <v>0</v>
      </c>
      <c r="E319" s="1">
        <v>1043.506525</v>
      </c>
    </row>
    <row r="320" spans="1:5" x14ac:dyDescent="0.2">
      <c r="A320">
        <v>44</v>
      </c>
      <c r="B320" s="3">
        <v>27.645</v>
      </c>
      <c r="C320">
        <v>0</v>
      </c>
      <c r="D320">
        <v>0</v>
      </c>
      <c r="E320" s="1">
        <v>742.11945500000002</v>
      </c>
    </row>
    <row r="321" spans="1:5" x14ac:dyDescent="0.2">
      <c r="A321">
        <v>32</v>
      </c>
      <c r="B321" s="3">
        <v>37.335000000000001</v>
      </c>
      <c r="C321">
        <v>1</v>
      </c>
      <c r="D321">
        <v>0</v>
      </c>
      <c r="E321" s="1">
        <v>466.76076499999999</v>
      </c>
    </row>
    <row r="322" spans="1:5" x14ac:dyDescent="0.2">
      <c r="A322">
        <v>34</v>
      </c>
      <c r="B322" s="3">
        <v>25.27</v>
      </c>
      <c r="C322">
        <v>1</v>
      </c>
      <c r="D322">
        <v>0</v>
      </c>
      <c r="E322" s="1">
        <v>489.47533000000004</v>
      </c>
    </row>
    <row r="323" spans="1:5" x14ac:dyDescent="0.2">
      <c r="A323">
        <v>26</v>
      </c>
      <c r="B323" s="3">
        <v>29.64</v>
      </c>
      <c r="C323">
        <v>4</v>
      </c>
      <c r="D323">
        <v>0</v>
      </c>
      <c r="E323" s="1">
        <v>2467.166334</v>
      </c>
    </row>
    <row r="324" spans="1:5" x14ac:dyDescent="0.2">
      <c r="A324">
        <v>34</v>
      </c>
      <c r="B324" s="3">
        <v>30.8</v>
      </c>
      <c r="C324">
        <v>0</v>
      </c>
      <c r="D324">
        <v>1</v>
      </c>
      <c r="E324" s="1">
        <v>3549.1639999999998</v>
      </c>
    </row>
    <row r="325" spans="1:5" x14ac:dyDescent="0.2">
      <c r="A325">
        <v>57</v>
      </c>
      <c r="B325" s="3">
        <v>40.945</v>
      </c>
      <c r="C325">
        <v>0</v>
      </c>
      <c r="D325">
        <v>0</v>
      </c>
      <c r="E325" s="1">
        <v>1156.6300550000001</v>
      </c>
    </row>
    <row r="326" spans="1:5" x14ac:dyDescent="0.2">
      <c r="A326">
        <v>29</v>
      </c>
      <c r="B326" s="3">
        <v>27.2</v>
      </c>
      <c r="C326">
        <v>0</v>
      </c>
      <c r="D326">
        <v>0</v>
      </c>
      <c r="E326" s="1">
        <v>286.60910000000001</v>
      </c>
    </row>
    <row r="327" spans="1:5" x14ac:dyDescent="0.2">
      <c r="A327">
        <v>40</v>
      </c>
      <c r="B327" s="3">
        <v>34.104999999999997</v>
      </c>
      <c r="C327">
        <v>1</v>
      </c>
      <c r="D327">
        <v>0</v>
      </c>
      <c r="E327" s="1">
        <v>660.02059499999996</v>
      </c>
    </row>
    <row r="328" spans="1:5" x14ac:dyDescent="0.2">
      <c r="A328">
        <v>27</v>
      </c>
      <c r="B328" s="3">
        <v>23.21</v>
      </c>
      <c r="C328">
        <v>1</v>
      </c>
      <c r="D328">
        <v>0</v>
      </c>
      <c r="E328" s="1">
        <v>356.18889000000001</v>
      </c>
    </row>
    <row r="329" spans="1:5" x14ac:dyDescent="0.2">
      <c r="A329">
        <v>45</v>
      </c>
      <c r="B329" s="3">
        <v>36.479999999999997</v>
      </c>
      <c r="C329">
        <v>2</v>
      </c>
      <c r="D329">
        <v>1</v>
      </c>
      <c r="E329" s="1">
        <v>4276.0502200000001</v>
      </c>
    </row>
    <row r="330" spans="1:5" x14ac:dyDescent="0.2">
      <c r="A330">
        <v>64</v>
      </c>
      <c r="B330" s="3">
        <v>33.799999999999997</v>
      </c>
      <c r="C330">
        <v>1</v>
      </c>
      <c r="D330">
        <v>1</v>
      </c>
      <c r="E330" s="1">
        <v>4792.8029999999999</v>
      </c>
    </row>
    <row r="331" spans="1:5" x14ac:dyDescent="0.2">
      <c r="A331">
        <v>52</v>
      </c>
      <c r="B331" s="3">
        <v>36.700000000000003</v>
      </c>
      <c r="C331">
        <v>0</v>
      </c>
      <c r="D331">
        <v>0</v>
      </c>
      <c r="E331" s="1">
        <v>914.45650000000001</v>
      </c>
    </row>
    <row r="332" spans="1:5" x14ac:dyDescent="0.2">
      <c r="A332">
        <v>61</v>
      </c>
      <c r="B332" s="3">
        <v>36.384999999999998</v>
      </c>
      <c r="C332">
        <v>1</v>
      </c>
      <c r="D332">
        <v>1</v>
      </c>
      <c r="E332" s="1">
        <v>4851.7563150000005</v>
      </c>
    </row>
    <row r="333" spans="1:5" x14ac:dyDescent="0.2">
      <c r="A333">
        <v>52</v>
      </c>
      <c r="B333" s="3">
        <v>27.36</v>
      </c>
      <c r="C333">
        <v>0</v>
      </c>
      <c r="D333">
        <v>1</v>
      </c>
      <c r="E333" s="1">
        <v>2439.3622399999999</v>
      </c>
    </row>
    <row r="334" spans="1:5" x14ac:dyDescent="0.2">
      <c r="A334">
        <v>61</v>
      </c>
      <c r="B334" s="3">
        <v>31.16</v>
      </c>
      <c r="C334">
        <v>0</v>
      </c>
      <c r="D334">
        <v>0</v>
      </c>
      <c r="E334" s="1">
        <v>1342.90354</v>
      </c>
    </row>
    <row r="335" spans="1:5" x14ac:dyDescent="0.2">
      <c r="A335">
        <v>56</v>
      </c>
      <c r="B335" s="3">
        <v>28.785</v>
      </c>
      <c r="C335">
        <v>0</v>
      </c>
      <c r="D335">
        <v>0</v>
      </c>
      <c r="E335" s="1">
        <v>1165.8379150000001</v>
      </c>
    </row>
    <row r="336" spans="1:5" x14ac:dyDescent="0.2">
      <c r="A336">
        <v>43</v>
      </c>
      <c r="B336" s="3">
        <v>35.72</v>
      </c>
      <c r="C336">
        <v>2</v>
      </c>
      <c r="D336">
        <v>0</v>
      </c>
      <c r="E336" s="1">
        <v>1914.4576519999998</v>
      </c>
    </row>
    <row r="337" spans="1:5" x14ac:dyDescent="0.2">
      <c r="A337">
        <v>64</v>
      </c>
      <c r="B337" s="3">
        <v>34.5</v>
      </c>
      <c r="C337">
        <v>0</v>
      </c>
      <c r="D337">
        <v>0</v>
      </c>
      <c r="E337" s="1">
        <v>1382.2802999999999</v>
      </c>
    </row>
    <row r="338" spans="1:5" x14ac:dyDescent="0.2">
      <c r="A338">
        <v>60</v>
      </c>
      <c r="B338" s="3">
        <v>25.74</v>
      </c>
      <c r="C338">
        <v>0</v>
      </c>
      <c r="D338">
        <v>0</v>
      </c>
      <c r="E338" s="1">
        <v>1214.2578600000002</v>
      </c>
    </row>
    <row r="339" spans="1:5" x14ac:dyDescent="0.2">
      <c r="A339">
        <v>62</v>
      </c>
      <c r="B339" s="3">
        <v>27.55</v>
      </c>
      <c r="C339">
        <v>1</v>
      </c>
      <c r="D339">
        <v>0</v>
      </c>
      <c r="E339" s="1">
        <v>1393.76665</v>
      </c>
    </row>
    <row r="340" spans="1:5" x14ac:dyDescent="0.2">
      <c r="A340">
        <v>50</v>
      </c>
      <c r="B340" s="3">
        <v>32.299999999999997</v>
      </c>
      <c r="C340">
        <v>1</v>
      </c>
      <c r="D340">
        <v>1</v>
      </c>
      <c r="E340" s="1">
        <v>4191.9097000000002</v>
      </c>
    </row>
    <row r="341" spans="1:5" x14ac:dyDescent="0.2">
      <c r="A341">
        <v>46</v>
      </c>
      <c r="B341" s="3">
        <v>27.72</v>
      </c>
      <c r="C341">
        <v>1</v>
      </c>
      <c r="D341">
        <v>0</v>
      </c>
      <c r="E341" s="1">
        <v>823.26388000000009</v>
      </c>
    </row>
    <row r="342" spans="1:5" x14ac:dyDescent="0.2">
      <c r="A342">
        <v>24</v>
      </c>
      <c r="B342" s="3">
        <v>27.6</v>
      </c>
      <c r="C342">
        <v>0</v>
      </c>
      <c r="D342">
        <v>0</v>
      </c>
      <c r="E342" s="1">
        <v>1895.522017</v>
      </c>
    </row>
    <row r="343" spans="1:5" x14ac:dyDescent="0.2">
      <c r="A343">
        <v>62</v>
      </c>
      <c r="B343" s="3">
        <v>30.02</v>
      </c>
      <c r="C343">
        <v>0</v>
      </c>
      <c r="D343">
        <v>0</v>
      </c>
      <c r="E343" s="1">
        <v>1335.2099800000001</v>
      </c>
    </row>
    <row r="344" spans="1:5" x14ac:dyDescent="0.2">
      <c r="A344">
        <v>60</v>
      </c>
      <c r="B344" s="3">
        <v>27.55</v>
      </c>
      <c r="C344">
        <v>0</v>
      </c>
      <c r="D344">
        <v>0</v>
      </c>
      <c r="E344" s="1">
        <v>1321.7094499999998</v>
      </c>
    </row>
    <row r="345" spans="1:5" x14ac:dyDescent="0.2">
      <c r="A345">
        <v>63</v>
      </c>
      <c r="B345" s="3">
        <v>36.765000000000001</v>
      </c>
      <c r="C345">
        <v>0</v>
      </c>
      <c r="D345">
        <v>0</v>
      </c>
      <c r="E345" s="1">
        <v>1398.185035</v>
      </c>
    </row>
    <row r="346" spans="1:5" x14ac:dyDescent="0.2">
      <c r="A346">
        <v>49</v>
      </c>
      <c r="B346" s="3">
        <v>41.47</v>
      </c>
      <c r="C346">
        <v>4</v>
      </c>
      <c r="D346">
        <v>0</v>
      </c>
      <c r="E346" s="1">
        <v>1097.72063</v>
      </c>
    </row>
    <row r="347" spans="1:5" x14ac:dyDescent="0.2">
      <c r="A347">
        <v>34</v>
      </c>
      <c r="B347" s="3">
        <v>29.26</v>
      </c>
      <c r="C347">
        <v>3</v>
      </c>
      <c r="D347">
        <v>0</v>
      </c>
      <c r="E347" s="1">
        <v>618.42993999999999</v>
      </c>
    </row>
    <row r="348" spans="1:5" x14ac:dyDescent="0.2">
      <c r="A348">
        <v>33</v>
      </c>
      <c r="B348" s="3">
        <v>35.75</v>
      </c>
      <c r="C348">
        <v>2</v>
      </c>
      <c r="D348">
        <v>0</v>
      </c>
      <c r="E348" s="1">
        <v>488.99995000000001</v>
      </c>
    </row>
    <row r="349" spans="1:5" x14ac:dyDescent="0.2">
      <c r="A349">
        <v>46</v>
      </c>
      <c r="B349" s="3">
        <v>33.344999999999999</v>
      </c>
      <c r="C349">
        <v>1</v>
      </c>
      <c r="D349">
        <v>0</v>
      </c>
      <c r="E349" s="1">
        <v>833.44575499999996</v>
      </c>
    </row>
    <row r="350" spans="1:5" x14ac:dyDescent="0.2">
      <c r="A350">
        <v>36</v>
      </c>
      <c r="B350" s="3">
        <v>29.92</v>
      </c>
      <c r="C350">
        <v>1</v>
      </c>
      <c r="D350">
        <v>0</v>
      </c>
      <c r="E350" s="1">
        <v>547.80367999999999</v>
      </c>
    </row>
    <row r="351" spans="1:5" x14ac:dyDescent="0.2">
      <c r="A351">
        <v>19</v>
      </c>
      <c r="B351" s="3">
        <v>27.835000000000001</v>
      </c>
      <c r="C351">
        <v>0</v>
      </c>
      <c r="D351">
        <v>0</v>
      </c>
      <c r="E351" s="1">
        <v>163.573365</v>
      </c>
    </row>
    <row r="352" spans="1:5" x14ac:dyDescent="0.2">
      <c r="A352">
        <v>57</v>
      </c>
      <c r="B352" s="3">
        <v>23.18</v>
      </c>
      <c r="C352">
        <v>0</v>
      </c>
      <c r="D352">
        <v>0</v>
      </c>
      <c r="E352" s="1">
        <v>1183.0607199999999</v>
      </c>
    </row>
    <row r="353" spans="1:5" x14ac:dyDescent="0.2">
      <c r="A353">
        <v>50</v>
      </c>
      <c r="B353" s="3">
        <v>25.6</v>
      </c>
      <c r="C353">
        <v>0</v>
      </c>
      <c r="D353">
        <v>0</v>
      </c>
      <c r="E353" s="1">
        <v>893.2084000000001</v>
      </c>
    </row>
    <row r="354" spans="1:5" x14ac:dyDescent="0.2">
      <c r="A354">
        <v>30</v>
      </c>
      <c r="B354" s="3">
        <v>27.7</v>
      </c>
      <c r="C354">
        <v>0</v>
      </c>
      <c r="D354">
        <v>0</v>
      </c>
      <c r="E354" s="1">
        <v>355.4203</v>
      </c>
    </row>
    <row r="355" spans="1:5" x14ac:dyDescent="0.2">
      <c r="A355">
        <v>33</v>
      </c>
      <c r="B355" s="3">
        <v>35.244999999999997</v>
      </c>
      <c r="C355">
        <v>0</v>
      </c>
      <c r="D355">
        <v>0</v>
      </c>
      <c r="E355" s="1">
        <v>1240.4879100000001</v>
      </c>
    </row>
    <row r="356" spans="1:5" x14ac:dyDescent="0.2">
      <c r="A356">
        <v>18</v>
      </c>
      <c r="B356" s="3">
        <v>38.28</v>
      </c>
      <c r="C356">
        <v>0</v>
      </c>
      <c r="D356">
        <v>0</v>
      </c>
      <c r="E356" s="1">
        <v>1413.3037749999999</v>
      </c>
    </row>
    <row r="357" spans="1:5" x14ac:dyDescent="0.2">
      <c r="A357">
        <v>46</v>
      </c>
      <c r="B357" s="3">
        <v>27.6</v>
      </c>
      <c r="C357">
        <v>0</v>
      </c>
      <c r="D357">
        <v>0</v>
      </c>
      <c r="E357" s="1">
        <v>2460.3048370000001</v>
      </c>
    </row>
    <row r="358" spans="1:5" x14ac:dyDescent="0.2">
      <c r="A358">
        <v>46</v>
      </c>
      <c r="B358" s="3">
        <v>43.89</v>
      </c>
      <c r="C358">
        <v>3</v>
      </c>
      <c r="D358">
        <v>0</v>
      </c>
      <c r="E358" s="1">
        <v>894.41151000000013</v>
      </c>
    </row>
    <row r="359" spans="1:5" x14ac:dyDescent="0.2">
      <c r="A359">
        <v>47</v>
      </c>
      <c r="B359" s="3">
        <v>29.83</v>
      </c>
      <c r="C359">
        <v>3</v>
      </c>
      <c r="D359">
        <v>0</v>
      </c>
      <c r="E359" s="1">
        <v>962.03307000000007</v>
      </c>
    </row>
    <row r="360" spans="1:5" x14ac:dyDescent="0.2">
      <c r="A360">
        <v>23</v>
      </c>
      <c r="B360" s="3">
        <v>41.91</v>
      </c>
      <c r="C360">
        <v>0</v>
      </c>
      <c r="D360">
        <v>0</v>
      </c>
      <c r="E360" s="1">
        <v>183.72818999999998</v>
      </c>
    </row>
    <row r="361" spans="1:5" x14ac:dyDescent="0.2">
      <c r="A361">
        <v>18</v>
      </c>
      <c r="B361" s="3">
        <v>20.79</v>
      </c>
      <c r="C361">
        <v>0</v>
      </c>
      <c r="D361">
        <v>0</v>
      </c>
      <c r="E361" s="1">
        <v>160.75101000000001</v>
      </c>
    </row>
    <row r="362" spans="1:5" x14ac:dyDescent="0.2">
      <c r="A362">
        <v>48</v>
      </c>
      <c r="B362" s="3">
        <v>32.299999999999997</v>
      </c>
      <c r="C362">
        <v>2</v>
      </c>
      <c r="D362">
        <v>0</v>
      </c>
      <c r="E362" s="1">
        <v>1004.3249</v>
      </c>
    </row>
    <row r="363" spans="1:5" x14ac:dyDescent="0.2">
      <c r="A363">
        <v>35</v>
      </c>
      <c r="B363" s="3">
        <v>30.5</v>
      </c>
      <c r="C363">
        <v>1</v>
      </c>
      <c r="D363">
        <v>0</v>
      </c>
      <c r="E363" s="1">
        <v>475.10699999999997</v>
      </c>
    </row>
    <row r="364" spans="1:5" x14ac:dyDescent="0.2">
      <c r="A364">
        <v>19</v>
      </c>
      <c r="B364" s="3">
        <v>21.7</v>
      </c>
      <c r="C364">
        <v>0</v>
      </c>
      <c r="D364">
        <v>1</v>
      </c>
      <c r="E364" s="1">
        <v>1384.4505999999999</v>
      </c>
    </row>
    <row r="365" spans="1:5" x14ac:dyDescent="0.2">
      <c r="A365">
        <v>21</v>
      </c>
      <c r="B365" s="3">
        <v>26.4</v>
      </c>
      <c r="C365">
        <v>1</v>
      </c>
      <c r="D365">
        <v>0</v>
      </c>
      <c r="E365" s="1">
        <v>259.77789999999999</v>
      </c>
    </row>
    <row r="366" spans="1:5" x14ac:dyDescent="0.2">
      <c r="A366">
        <v>21</v>
      </c>
      <c r="B366" s="3">
        <v>21.89</v>
      </c>
      <c r="C366">
        <v>2</v>
      </c>
      <c r="D366">
        <v>0</v>
      </c>
      <c r="E366" s="1">
        <v>318.05101000000002</v>
      </c>
    </row>
    <row r="367" spans="1:5" x14ac:dyDescent="0.2">
      <c r="A367">
        <v>49</v>
      </c>
      <c r="B367" s="3">
        <v>30.78</v>
      </c>
      <c r="C367">
        <v>1</v>
      </c>
      <c r="D367">
        <v>0</v>
      </c>
      <c r="E367" s="1">
        <v>977.83472000000006</v>
      </c>
    </row>
    <row r="368" spans="1:5" x14ac:dyDescent="0.2">
      <c r="A368">
        <v>56</v>
      </c>
      <c r="B368" s="3">
        <v>32.299999999999997</v>
      </c>
      <c r="C368">
        <v>3</v>
      </c>
      <c r="D368">
        <v>0</v>
      </c>
      <c r="E368" s="1">
        <v>1343.0264999999999</v>
      </c>
    </row>
    <row r="369" spans="1:5" x14ac:dyDescent="0.2">
      <c r="A369">
        <v>42</v>
      </c>
      <c r="B369" s="3">
        <v>24.984999999999999</v>
      </c>
      <c r="C369">
        <v>2</v>
      </c>
      <c r="D369">
        <v>0</v>
      </c>
      <c r="E369" s="1">
        <v>801.70611500000007</v>
      </c>
    </row>
    <row r="370" spans="1:5" x14ac:dyDescent="0.2">
      <c r="A370">
        <v>44</v>
      </c>
      <c r="B370" s="3">
        <v>32.015000000000001</v>
      </c>
      <c r="C370">
        <v>2</v>
      </c>
      <c r="D370">
        <v>0</v>
      </c>
      <c r="E370" s="1">
        <v>811.62688500000002</v>
      </c>
    </row>
    <row r="371" spans="1:5" x14ac:dyDescent="0.2">
      <c r="A371">
        <v>18</v>
      </c>
      <c r="B371" s="3">
        <v>30.4</v>
      </c>
      <c r="C371">
        <v>3</v>
      </c>
      <c r="D371">
        <v>0</v>
      </c>
      <c r="E371" s="1">
        <v>348.18680000000001</v>
      </c>
    </row>
    <row r="372" spans="1:5" x14ac:dyDescent="0.2">
      <c r="A372">
        <v>61</v>
      </c>
      <c r="B372" s="3">
        <v>21.09</v>
      </c>
      <c r="C372">
        <v>0</v>
      </c>
      <c r="D372">
        <v>0</v>
      </c>
      <c r="E372" s="1">
        <v>1341.5038099999999</v>
      </c>
    </row>
    <row r="373" spans="1:5" x14ac:dyDescent="0.2">
      <c r="A373">
        <v>57</v>
      </c>
      <c r="B373" s="3">
        <v>22.23</v>
      </c>
      <c r="C373">
        <v>0</v>
      </c>
      <c r="D373">
        <v>0</v>
      </c>
      <c r="E373" s="1">
        <v>1202.92867</v>
      </c>
    </row>
    <row r="374" spans="1:5" x14ac:dyDescent="0.2">
      <c r="A374">
        <v>42</v>
      </c>
      <c r="B374" s="3">
        <v>33.155000000000001</v>
      </c>
      <c r="C374">
        <v>1</v>
      </c>
      <c r="D374">
        <v>0</v>
      </c>
      <c r="E374" s="1">
        <v>763.94174499999997</v>
      </c>
    </row>
    <row r="375" spans="1:5" x14ac:dyDescent="0.2">
      <c r="A375">
        <v>26</v>
      </c>
      <c r="B375" s="3">
        <v>32.9</v>
      </c>
      <c r="C375">
        <v>2</v>
      </c>
      <c r="D375">
        <v>1</v>
      </c>
      <c r="E375" s="1">
        <v>3608.5218999999997</v>
      </c>
    </row>
    <row r="376" spans="1:5" x14ac:dyDescent="0.2">
      <c r="A376">
        <v>20</v>
      </c>
      <c r="B376" s="3">
        <v>33.33</v>
      </c>
      <c r="C376">
        <v>0</v>
      </c>
      <c r="D376">
        <v>0</v>
      </c>
      <c r="E376" s="1">
        <v>139.15287000000001</v>
      </c>
    </row>
    <row r="377" spans="1:5" x14ac:dyDescent="0.2">
      <c r="A377">
        <v>23</v>
      </c>
      <c r="B377" s="3">
        <v>28.31</v>
      </c>
      <c r="C377">
        <v>0</v>
      </c>
      <c r="D377">
        <v>1</v>
      </c>
      <c r="E377" s="1">
        <v>1803.39679</v>
      </c>
    </row>
    <row r="378" spans="1:5" x14ac:dyDescent="0.2">
      <c r="A378">
        <v>39</v>
      </c>
      <c r="B378" s="3">
        <v>24.89</v>
      </c>
      <c r="C378">
        <v>3</v>
      </c>
      <c r="D378">
        <v>1</v>
      </c>
      <c r="E378" s="1">
        <v>2165.9930100000001</v>
      </c>
    </row>
    <row r="379" spans="1:5" x14ac:dyDescent="0.2">
      <c r="A379">
        <v>24</v>
      </c>
      <c r="B379" s="3">
        <v>40.15</v>
      </c>
      <c r="C379">
        <v>0</v>
      </c>
      <c r="D379">
        <v>1</v>
      </c>
      <c r="E379" s="1">
        <v>3812.6246500000002</v>
      </c>
    </row>
    <row r="380" spans="1:5" x14ac:dyDescent="0.2">
      <c r="A380">
        <v>64</v>
      </c>
      <c r="B380" s="3">
        <v>30.114999999999998</v>
      </c>
      <c r="C380">
        <v>3</v>
      </c>
      <c r="D380">
        <v>0</v>
      </c>
      <c r="E380" s="1">
        <v>1645.5707849999999</v>
      </c>
    </row>
    <row r="381" spans="1:5" x14ac:dyDescent="0.2">
      <c r="A381">
        <v>62</v>
      </c>
      <c r="B381" s="3">
        <v>31.46</v>
      </c>
      <c r="C381">
        <v>1</v>
      </c>
      <c r="D381">
        <v>0</v>
      </c>
      <c r="E381" s="1">
        <v>2700.098473</v>
      </c>
    </row>
    <row r="382" spans="1:5" x14ac:dyDescent="0.2">
      <c r="A382">
        <v>27</v>
      </c>
      <c r="B382" s="3">
        <v>17.954999999999998</v>
      </c>
      <c r="C382">
        <v>2</v>
      </c>
      <c r="D382">
        <v>1</v>
      </c>
      <c r="E382" s="1">
        <v>1500.6579449999999</v>
      </c>
    </row>
    <row r="383" spans="1:5" x14ac:dyDescent="0.2">
      <c r="A383">
        <v>55</v>
      </c>
      <c r="B383" s="3">
        <v>30.684999999999999</v>
      </c>
      <c r="C383">
        <v>0</v>
      </c>
      <c r="D383">
        <v>1</v>
      </c>
      <c r="E383" s="1">
        <v>4230.3692150000006</v>
      </c>
    </row>
    <row r="384" spans="1:5" x14ac:dyDescent="0.2">
      <c r="A384">
        <v>55</v>
      </c>
      <c r="B384" s="3">
        <v>33</v>
      </c>
      <c r="C384">
        <v>0</v>
      </c>
      <c r="D384">
        <v>0</v>
      </c>
      <c r="E384" s="1">
        <v>2078.1488920000002</v>
      </c>
    </row>
    <row r="385" spans="1:5" x14ac:dyDescent="0.2">
      <c r="A385">
        <v>35</v>
      </c>
      <c r="B385" s="3">
        <v>43.34</v>
      </c>
      <c r="C385">
        <v>2</v>
      </c>
      <c r="D385">
        <v>0</v>
      </c>
      <c r="E385" s="1">
        <v>584.69175999999993</v>
      </c>
    </row>
    <row r="386" spans="1:5" x14ac:dyDescent="0.2">
      <c r="A386">
        <v>44</v>
      </c>
      <c r="B386" s="3">
        <v>22.135000000000002</v>
      </c>
      <c r="C386">
        <v>2</v>
      </c>
      <c r="D386">
        <v>0</v>
      </c>
      <c r="E386" s="1">
        <v>830.25356499999998</v>
      </c>
    </row>
    <row r="387" spans="1:5" x14ac:dyDescent="0.2">
      <c r="A387">
        <v>19</v>
      </c>
      <c r="B387" s="3">
        <v>34.4</v>
      </c>
      <c r="C387">
        <v>0</v>
      </c>
      <c r="D387">
        <v>0</v>
      </c>
      <c r="E387" s="1">
        <v>126.18589999999999</v>
      </c>
    </row>
    <row r="388" spans="1:5" x14ac:dyDescent="0.2">
      <c r="A388">
        <v>58</v>
      </c>
      <c r="B388" s="3">
        <v>39.049999999999997</v>
      </c>
      <c r="C388">
        <v>0</v>
      </c>
      <c r="D388">
        <v>0</v>
      </c>
      <c r="E388" s="1">
        <v>1185.6411499999999</v>
      </c>
    </row>
    <row r="389" spans="1:5" x14ac:dyDescent="0.2">
      <c r="A389">
        <v>50</v>
      </c>
      <c r="B389" s="3">
        <v>25.364999999999998</v>
      </c>
      <c r="C389">
        <v>2</v>
      </c>
      <c r="D389">
        <v>0</v>
      </c>
      <c r="E389" s="1">
        <v>3028.4642940000003</v>
      </c>
    </row>
    <row r="390" spans="1:5" x14ac:dyDescent="0.2">
      <c r="A390">
        <v>26</v>
      </c>
      <c r="B390" s="3">
        <v>22.61</v>
      </c>
      <c r="C390">
        <v>0</v>
      </c>
      <c r="D390">
        <v>0</v>
      </c>
      <c r="E390" s="1">
        <v>317.68159000000003</v>
      </c>
    </row>
    <row r="391" spans="1:5" x14ac:dyDescent="0.2">
      <c r="A391">
        <v>24</v>
      </c>
      <c r="B391" s="3">
        <v>30.21</v>
      </c>
      <c r="C391">
        <v>3</v>
      </c>
      <c r="D391">
        <v>0</v>
      </c>
      <c r="E391" s="1">
        <v>461.80798999999996</v>
      </c>
    </row>
    <row r="392" spans="1:5" x14ac:dyDescent="0.2">
      <c r="A392">
        <v>48</v>
      </c>
      <c r="B392" s="3">
        <v>35.625</v>
      </c>
      <c r="C392">
        <v>4</v>
      </c>
      <c r="D392">
        <v>0</v>
      </c>
      <c r="E392" s="1">
        <v>1073.687075</v>
      </c>
    </row>
    <row r="393" spans="1:5" x14ac:dyDescent="0.2">
      <c r="A393">
        <v>19</v>
      </c>
      <c r="B393" s="3">
        <v>37.43</v>
      </c>
      <c r="C393">
        <v>0</v>
      </c>
      <c r="D393">
        <v>0</v>
      </c>
      <c r="E393" s="1">
        <v>213.80707000000001</v>
      </c>
    </row>
    <row r="394" spans="1:5" x14ac:dyDescent="0.2">
      <c r="A394">
        <v>48</v>
      </c>
      <c r="B394" s="3">
        <v>31.445</v>
      </c>
      <c r="C394">
        <v>1</v>
      </c>
      <c r="D394">
        <v>0</v>
      </c>
      <c r="E394" s="1">
        <v>896.40605500000004</v>
      </c>
    </row>
    <row r="395" spans="1:5" x14ac:dyDescent="0.2">
      <c r="A395">
        <v>49</v>
      </c>
      <c r="B395" s="3">
        <v>31.35</v>
      </c>
      <c r="C395">
        <v>1</v>
      </c>
      <c r="D395">
        <v>0</v>
      </c>
      <c r="E395" s="1">
        <v>929.01394999999991</v>
      </c>
    </row>
    <row r="396" spans="1:5" x14ac:dyDescent="0.2">
      <c r="A396">
        <v>46</v>
      </c>
      <c r="B396" s="3">
        <v>32.299999999999997</v>
      </c>
      <c r="C396">
        <v>2</v>
      </c>
      <c r="D396">
        <v>0</v>
      </c>
      <c r="E396" s="1">
        <v>941.1004999999999</v>
      </c>
    </row>
    <row r="397" spans="1:5" x14ac:dyDescent="0.2">
      <c r="A397">
        <v>46</v>
      </c>
      <c r="B397" s="3">
        <v>19.855</v>
      </c>
      <c r="C397">
        <v>0</v>
      </c>
      <c r="D397">
        <v>0</v>
      </c>
      <c r="E397" s="1">
        <v>752.67064499999992</v>
      </c>
    </row>
    <row r="398" spans="1:5" x14ac:dyDescent="0.2">
      <c r="A398">
        <v>43</v>
      </c>
      <c r="B398" s="3">
        <v>34.4</v>
      </c>
      <c r="C398">
        <v>3</v>
      </c>
      <c r="D398">
        <v>0</v>
      </c>
      <c r="E398" s="1">
        <v>852.20030000000008</v>
      </c>
    </row>
    <row r="399" spans="1:5" x14ac:dyDescent="0.2">
      <c r="A399">
        <v>21</v>
      </c>
      <c r="B399" s="3">
        <v>31.02</v>
      </c>
      <c r="C399">
        <v>0</v>
      </c>
      <c r="D399">
        <v>0</v>
      </c>
      <c r="E399" s="1">
        <v>1658.6497709999999</v>
      </c>
    </row>
    <row r="400" spans="1:5" x14ac:dyDescent="0.2">
      <c r="A400">
        <v>64</v>
      </c>
      <c r="B400" s="3">
        <v>25.6</v>
      </c>
      <c r="C400">
        <v>2</v>
      </c>
      <c r="D400">
        <v>0</v>
      </c>
      <c r="E400" s="1">
        <v>1498.8432</v>
      </c>
    </row>
    <row r="401" spans="1:5" x14ac:dyDescent="0.2">
      <c r="A401">
        <v>18</v>
      </c>
      <c r="B401" s="3">
        <v>38.17</v>
      </c>
      <c r="C401">
        <v>0</v>
      </c>
      <c r="D401">
        <v>0</v>
      </c>
      <c r="E401" s="1">
        <v>163.16683</v>
      </c>
    </row>
    <row r="402" spans="1:5" x14ac:dyDescent="0.2">
      <c r="A402">
        <v>51</v>
      </c>
      <c r="B402" s="3">
        <v>20.6</v>
      </c>
      <c r="C402">
        <v>0</v>
      </c>
      <c r="D402">
        <v>0</v>
      </c>
      <c r="E402" s="1">
        <v>926.47970000000009</v>
      </c>
    </row>
    <row r="403" spans="1:5" x14ac:dyDescent="0.2">
      <c r="A403">
        <v>47</v>
      </c>
      <c r="B403" s="3">
        <v>47.52</v>
      </c>
      <c r="C403">
        <v>1</v>
      </c>
      <c r="D403">
        <v>0</v>
      </c>
      <c r="E403" s="1">
        <v>808.39197999999999</v>
      </c>
    </row>
    <row r="404" spans="1:5" x14ac:dyDescent="0.2">
      <c r="A404">
        <v>64</v>
      </c>
      <c r="B404" s="3">
        <v>32.965000000000003</v>
      </c>
      <c r="C404">
        <v>0</v>
      </c>
      <c r="D404">
        <v>0</v>
      </c>
      <c r="E404" s="1">
        <v>1469.2669350000001</v>
      </c>
    </row>
    <row r="405" spans="1:5" x14ac:dyDescent="0.2">
      <c r="A405">
        <v>49</v>
      </c>
      <c r="B405" s="3">
        <v>32.299999999999997</v>
      </c>
      <c r="C405">
        <v>3</v>
      </c>
      <c r="D405">
        <v>0</v>
      </c>
      <c r="E405" s="1">
        <v>1026.9459999999999</v>
      </c>
    </row>
    <row r="406" spans="1:5" x14ac:dyDescent="0.2">
      <c r="A406">
        <v>31</v>
      </c>
      <c r="B406" s="3">
        <v>20.399999999999999</v>
      </c>
      <c r="C406">
        <v>0</v>
      </c>
      <c r="D406">
        <v>0</v>
      </c>
      <c r="E406" s="1">
        <v>326.01990000000001</v>
      </c>
    </row>
    <row r="407" spans="1:5" x14ac:dyDescent="0.2">
      <c r="A407">
        <v>52</v>
      </c>
      <c r="B407" s="3">
        <v>38.380000000000003</v>
      </c>
      <c r="C407">
        <v>2</v>
      </c>
      <c r="D407">
        <v>0</v>
      </c>
      <c r="E407" s="1">
        <v>1139.69002</v>
      </c>
    </row>
    <row r="408" spans="1:5" x14ac:dyDescent="0.2">
      <c r="A408">
        <v>33</v>
      </c>
      <c r="B408" s="3">
        <v>24.31</v>
      </c>
      <c r="C408">
        <v>0</v>
      </c>
      <c r="D408">
        <v>0</v>
      </c>
      <c r="E408" s="1">
        <v>418.50978999999995</v>
      </c>
    </row>
    <row r="409" spans="1:5" x14ac:dyDescent="0.2">
      <c r="A409">
        <v>47</v>
      </c>
      <c r="B409" s="3">
        <v>23.6</v>
      </c>
      <c r="C409">
        <v>1</v>
      </c>
      <c r="D409">
        <v>0</v>
      </c>
      <c r="E409" s="1">
        <v>853.96710000000007</v>
      </c>
    </row>
    <row r="410" spans="1:5" x14ac:dyDescent="0.2">
      <c r="A410">
        <v>38</v>
      </c>
      <c r="B410" s="3">
        <v>21.12</v>
      </c>
      <c r="C410">
        <v>3</v>
      </c>
      <c r="D410">
        <v>0</v>
      </c>
      <c r="E410" s="1">
        <v>665.25288</v>
      </c>
    </row>
    <row r="411" spans="1:5" x14ac:dyDescent="0.2">
      <c r="A411">
        <v>32</v>
      </c>
      <c r="B411" s="3">
        <v>30.03</v>
      </c>
      <c r="C411">
        <v>1</v>
      </c>
      <c r="D411">
        <v>0</v>
      </c>
      <c r="E411" s="1">
        <v>407.44537000000003</v>
      </c>
    </row>
    <row r="412" spans="1:5" x14ac:dyDescent="0.2">
      <c r="A412">
        <v>19</v>
      </c>
      <c r="B412" s="3">
        <v>17.48</v>
      </c>
      <c r="C412">
        <v>0</v>
      </c>
      <c r="D412">
        <v>0</v>
      </c>
      <c r="E412" s="1">
        <v>162.13402000000002</v>
      </c>
    </row>
    <row r="413" spans="1:5" x14ac:dyDescent="0.2">
      <c r="A413">
        <v>44</v>
      </c>
      <c r="B413" s="3">
        <v>20.234999999999999</v>
      </c>
      <c r="C413">
        <v>1</v>
      </c>
      <c r="D413">
        <v>1</v>
      </c>
      <c r="E413" s="1">
        <v>1959.480965</v>
      </c>
    </row>
    <row r="414" spans="1:5" x14ac:dyDescent="0.2">
      <c r="A414">
        <v>26</v>
      </c>
      <c r="B414" s="3">
        <v>17.195</v>
      </c>
      <c r="C414">
        <v>2</v>
      </c>
      <c r="D414">
        <v>1</v>
      </c>
      <c r="E414" s="1">
        <v>1445.5644050000001</v>
      </c>
    </row>
    <row r="415" spans="1:5" x14ac:dyDescent="0.2">
      <c r="A415">
        <v>25</v>
      </c>
      <c r="B415" s="3">
        <v>23.9</v>
      </c>
      <c r="C415">
        <v>5</v>
      </c>
      <c r="D415">
        <v>0</v>
      </c>
      <c r="E415" s="1">
        <v>508.00959999999998</v>
      </c>
    </row>
    <row r="416" spans="1:5" x14ac:dyDescent="0.2">
      <c r="A416">
        <v>19</v>
      </c>
      <c r="B416" s="3">
        <v>35.15</v>
      </c>
      <c r="C416">
        <v>0</v>
      </c>
      <c r="D416">
        <v>0</v>
      </c>
      <c r="E416" s="1">
        <v>213.49015</v>
      </c>
    </row>
    <row r="417" spans="1:5" x14ac:dyDescent="0.2">
      <c r="A417">
        <v>43</v>
      </c>
      <c r="B417" s="3">
        <v>35.64</v>
      </c>
      <c r="C417">
        <v>1</v>
      </c>
      <c r="D417">
        <v>0</v>
      </c>
      <c r="E417" s="1">
        <v>734.57266000000004</v>
      </c>
    </row>
    <row r="418" spans="1:5" x14ac:dyDescent="0.2">
      <c r="A418">
        <v>52</v>
      </c>
      <c r="B418" s="3">
        <v>34.1</v>
      </c>
      <c r="C418">
        <v>0</v>
      </c>
      <c r="D418">
        <v>0</v>
      </c>
      <c r="E418" s="1">
        <v>914.09509999999989</v>
      </c>
    </row>
    <row r="419" spans="1:5" x14ac:dyDescent="0.2">
      <c r="A419">
        <v>36</v>
      </c>
      <c r="B419" s="3">
        <v>22.6</v>
      </c>
      <c r="C419">
        <v>2</v>
      </c>
      <c r="D419">
        <v>1</v>
      </c>
      <c r="E419" s="1">
        <v>1860.8262</v>
      </c>
    </row>
    <row r="420" spans="1:5" x14ac:dyDescent="0.2">
      <c r="A420">
        <v>64</v>
      </c>
      <c r="B420" s="3">
        <v>39.159999999999997</v>
      </c>
      <c r="C420">
        <v>1</v>
      </c>
      <c r="D420">
        <v>0</v>
      </c>
      <c r="E420" s="1">
        <v>1441.8280399999999</v>
      </c>
    </row>
    <row r="421" spans="1:5" x14ac:dyDescent="0.2">
      <c r="A421">
        <v>63</v>
      </c>
      <c r="B421" s="3">
        <v>26.98</v>
      </c>
      <c r="C421">
        <v>0</v>
      </c>
      <c r="D421">
        <v>1</v>
      </c>
      <c r="E421" s="1">
        <v>2895.0469199999998</v>
      </c>
    </row>
    <row r="422" spans="1:5" x14ac:dyDescent="0.2">
      <c r="A422">
        <v>64</v>
      </c>
      <c r="B422" s="3">
        <v>33.880000000000003</v>
      </c>
      <c r="C422">
        <v>0</v>
      </c>
      <c r="D422">
        <v>1</v>
      </c>
      <c r="E422" s="1">
        <v>4688.9261200000001</v>
      </c>
    </row>
    <row r="423" spans="1:5" x14ac:dyDescent="0.2">
      <c r="A423">
        <v>61</v>
      </c>
      <c r="B423" s="3">
        <v>35.86</v>
      </c>
      <c r="C423">
        <v>0</v>
      </c>
      <c r="D423">
        <v>1</v>
      </c>
      <c r="E423" s="1">
        <v>4659.9108399999996</v>
      </c>
    </row>
    <row r="424" spans="1:5" x14ac:dyDescent="0.2">
      <c r="A424">
        <v>40</v>
      </c>
      <c r="B424" s="3">
        <v>32.774999999999999</v>
      </c>
      <c r="C424">
        <v>1</v>
      </c>
      <c r="D424">
        <v>1</v>
      </c>
      <c r="E424" s="1">
        <v>3912.5332250000001</v>
      </c>
    </row>
    <row r="425" spans="1:5" x14ac:dyDescent="0.2">
      <c r="A425">
        <v>25</v>
      </c>
      <c r="B425" s="3">
        <v>30.59</v>
      </c>
      <c r="C425">
        <v>0</v>
      </c>
      <c r="D425">
        <v>0</v>
      </c>
      <c r="E425" s="1">
        <v>272.73951</v>
      </c>
    </row>
    <row r="426" spans="1:5" x14ac:dyDescent="0.2">
      <c r="A426">
        <v>48</v>
      </c>
      <c r="B426" s="3">
        <v>30.2</v>
      </c>
      <c r="C426">
        <v>2</v>
      </c>
      <c r="D426">
        <v>0</v>
      </c>
      <c r="E426" s="1">
        <v>896.83299999999997</v>
      </c>
    </row>
    <row r="427" spans="1:5" x14ac:dyDescent="0.2">
      <c r="A427">
        <v>45</v>
      </c>
      <c r="B427" s="3">
        <v>24.31</v>
      </c>
      <c r="C427">
        <v>5</v>
      </c>
      <c r="D427">
        <v>0</v>
      </c>
      <c r="E427" s="1">
        <v>978.88659000000007</v>
      </c>
    </row>
    <row r="428" spans="1:5" x14ac:dyDescent="0.2">
      <c r="A428">
        <v>38</v>
      </c>
      <c r="B428" s="3">
        <v>27.265000000000001</v>
      </c>
      <c r="C428">
        <v>1</v>
      </c>
      <c r="D428">
        <v>0</v>
      </c>
      <c r="E428" s="1">
        <v>655.50703499999997</v>
      </c>
    </row>
    <row r="429" spans="1:5" x14ac:dyDescent="0.2">
      <c r="A429">
        <v>18</v>
      </c>
      <c r="B429" s="3">
        <v>29.164999999999999</v>
      </c>
      <c r="C429">
        <v>0</v>
      </c>
      <c r="D429">
        <v>0</v>
      </c>
      <c r="E429" s="1">
        <v>732.3734819</v>
      </c>
    </row>
    <row r="430" spans="1:5" x14ac:dyDescent="0.2">
      <c r="A430">
        <v>21</v>
      </c>
      <c r="B430" s="3">
        <v>16.815000000000001</v>
      </c>
      <c r="C430">
        <v>1</v>
      </c>
      <c r="D430">
        <v>0</v>
      </c>
      <c r="E430" s="1">
        <v>316.74558500000001</v>
      </c>
    </row>
    <row r="431" spans="1:5" x14ac:dyDescent="0.2">
      <c r="A431">
        <v>27</v>
      </c>
      <c r="B431" s="3">
        <v>30.4</v>
      </c>
      <c r="C431">
        <v>3</v>
      </c>
      <c r="D431">
        <v>0</v>
      </c>
      <c r="E431" s="1">
        <v>1880.4752400000002</v>
      </c>
    </row>
    <row r="432" spans="1:5" x14ac:dyDescent="0.2">
      <c r="A432">
        <v>19</v>
      </c>
      <c r="B432" s="3">
        <v>33.1</v>
      </c>
      <c r="C432">
        <v>0</v>
      </c>
      <c r="D432">
        <v>0</v>
      </c>
      <c r="E432" s="1">
        <v>2308.295533</v>
      </c>
    </row>
    <row r="433" spans="1:5" x14ac:dyDescent="0.2">
      <c r="A433">
        <v>29</v>
      </c>
      <c r="B433" s="3">
        <v>20.234999999999999</v>
      </c>
      <c r="C433">
        <v>2</v>
      </c>
      <c r="D433">
        <v>0</v>
      </c>
      <c r="E433" s="1">
        <v>490.64096499999994</v>
      </c>
    </row>
    <row r="434" spans="1:5" x14ac:dyDescent="0.2">
      <c r="A434">
        <v>42</v>
      </c>
      <c r="B434" s="3">
        <v>26.9</v>
      </c>
      <c r="C434">
        <v>0</v>
      </c>
      <c r="D434">
        <v>0</v>
      </c>
      <c r="E434" s="1">
        <v>596.97230000000002</v>
      </c>
    </row>
    <row r="435" spans="1:5" x14ac:dyDescent="0.2">
      <c r="A435">
        <v>60</v>
      </c>
      <c r="B435" s="3">
        <v>30.5</v>
      </c>
      <c r="C435">
        <v>0</v>
      </c>
      <c r="D435">
        <v>0</v>
      </c>
      <c r="E435" s="1">
        <v>1263.8195000000001</v>
      </c>
    </row>
    <row r="436" spans="1:5" x14ac:dyDescent="0.2">
      <c r="A436">
        <v>31</v>
      </c>
      <c r="B436" s="3">
        <v>28.594999999999999</v>
      </c>
      <c r="C436">
        <v>1</v>
      </c>
      <c r="D436">
        <v>0</v>
      </c>
      <c r="E436" s="1">
        <v>424.35900499999997</v>
      </c>
    </row>
    <row r="437" spans="1:5" x14ac:dyDescent="0.2">
      <c r="A437">
        <v>60</v>
      </c>
      <c r="B437" s="3">
        <v>33.11</v>
      </c>
      <c r="C437">
        <v>3</v>
      </c>
      <c r="D437">
        <v>0</v>
      </c>
      <c r="E437" s="1">
        <v>1391.9822899999999</v>
      </c>
    </row>
    <row r="438" spans="1:5" x14ac:dyDescent="0.2">
      <c r="A438">
        <v>22</v>
      </c>
      <c r="B438" s="3">
        <v>31.73</v>
      </c>
      <c r="C438">
        <v>0</v>
      </c>
      <c r="D438">
        <v>0</v>
      </c>
      <c r="E438" s="1">
        <v>225.47967</v>
      </c>
    </row>
    <row r="439" spans="1:5" x14ac:dyDescent="0.2">
      <c r="A439">
        <v>35</v>
      </c>
      <c r="B439" s="3">
        <v>28.9</v>
      </c>
      <c r="C439">
        <v>3</v>
      </c>
      <c r="D439">
        <v>0</v>
      </c>
      <c r="E439" s="1">
        <v>592.68459999999993</v>
      </c>
    </row>
    <row r="440" spans="1:5" x14ac:dyDescent="0.2">
      <c r="A440">
        <v>52</v>
      </c>
      <c r="B440" s="3">
        <v>46.75</v>
      </c>
      <c r="C440">
        <v>5</v>
      </c>
      <c r="D440">
        <v>0</v>
      </c>
      <c r="E440" s="1">
        <v>1259.2534499999999</v>
      </c>
    </row>
    <row r="441" spans="1:5" x14ac:dyDescent="0.2">
      <c r="A441">
        <v>26</v>
      </c>
      <c r="B441" s="3">
        <v>29.45</v>
      </c>
      <c r="C441">
        <v>0</v>
      </c>
      <c r="D441">
        <v>0</v>
      </c>
      <c r="E441" s="1">
        <v>289.73235</v>
      </c>
    </row>
    <row r="442" spans="1:5" x14ac:dyDescent="0.2">
      <c r="A442">
        <v>31</v>
      </c>
      <c r="B442" s="3">
        <v>32.68</v>
      </c>
      <c r="C442">
        <v>1</v>
      </c>
      <c r="D442">
        <v>0</v>
      </c>
      <c r="E442" s="1">
        <v>473.82682000000005</v>
      </c>
    </row>
    <row r="443" spans="1:5" x14ac:dyDescent="0.2">
      <c r="A443">
        <v>33</v>
      </c>
      <c r="B443" s="3">
        <v>33.5</v>
      </c>
      <c r="C443">
        <v>0</v>
      </c>
      <c r="D443">
        <v>1</v>
      </c>
      <c r="E443" s="1">
        <v>3707.9372000000003</v>
      </c>
    </row>
    <row r="444" spans="1:5" x14ac:dyDescent="0.2">
      <c r="A444">
        <v>18</v>
      </c>
      <c r="B444" s="3">
        <v>43.01</v>
      </c>
      <c r="C444">
        <v>0</v>
      </c>
      <c r="D444">
        <v>0</v>
      </c>
      <c r="E444" s="1">
        <v>114.93959</v>
      </c>
    </row>
    <row r="445" spans="1:5" x14ac:dyDescent="0.2">
      <c r="A445">
        <v>59</v>
      </c>
      <c r="B445" s="3">
        <v>36.520000000000003</v>
      </c>
      <c r="C445">
        <v>1</v>
      </c>
      <c r="D445">
        <v>0</v>
      </c>
      <c r="E445" s="1">
        <v>2828.7897659999999</v>
      </c>
    </row>
    <row r="446" spans="1:5" x14ac:dyDescent="0.2">
      <c r="A446">
        <v>56</v>
      </c>
      <c r="B446" s="3">
        <v>26.695</v>
      </c>
      <c r="C446">
        <v>1</v>
      </c>
      <c r="D446">
        <v>1</v>
      </c>
      <c r="E446" s="1">
        <v>2610.9329050000001</v>
      </c>
    </row>
    <row r="447" spans="1:5" x14ac:dyDescent="0.2">
      <c r="A447">
        <v>45</v>
      </c>
      <c r="B447" s="3">
        <v>33.1</v>
      </c>
      <c r="C447">
        <v>0</v>
      </c>
      <c r="D447">
        <v>0</v>
      </c>
      <c r="E447" s="1">
        <v>734.50839999999994</v>
      </c>
    </row>
    <row r="448" spans="1:5" x14ac:dyDescent="0.2">
      <c r="A448">
        <v>60</v>
      </c>
      <c r="B448" s="3">
        <v>29.64</v>
      </c>
      <c r="C448">
        <v>0</v>
      </c>
      <c r="D448">
        <v>0</v>
      </c>
      <c r="E448" s="1">
        <v>1273.09996</v>
      </c>
    </row>
    <row r="449" spans="1:5" x14ac:dyDescent="0.2">
      <c r="A449">
        <v>56</v>
      </c>
      <c r="B449" s="3">
        <v>25.65</v>
      </c>
      <c r="C449">
        <v>0</v>
      </c>
      <c r="D449">
        <v>0</v>
      </c>
      <c r="E449" s="1">
        <v>1145.4021500000001</v>
      </c>
    </row>
    <row r="450" spans="1:5" x14ac:dyDescent="0.2">
      <c r="A450">
        <v>40</v>
      </c>
      <c r="B450" s="3">
        <v>29.6</v>
      </c>
      <c r="C450">
        <v>0</v>
      </c>
      <c r="D450">
        <v>0</v>
      </c>
      <c r="E450" s="1">
        <v>591.09440000000006</v>
      </c>
    </row>
    <row r="451" spans="1:5" x14ac:dyDescent="0.2">
      <c r="A451">
        <v>35</v>
      </c>
      <c r="B451" s="3">
        <v>38.6</v>
      </c>
      <c r="C451">
        <v>1</v>
      </c>
      <c r="D451">
        <v>0</v>
      </c>
      <c r="E451" s="1">
        <v>476.23289999999997</v>
      </c>
    </row>
    <row r="452" spans="1:5" x14ac:dyDescent="0.2">
      <c r="A452">
        <v>39</v>
      </c>
      <c r="B452" s="3">
        <v>29.6</v>
      </c>
      <c r="C452">
        <v>4</v>
      </c>
      <c r="D452">
        <v>0</v>
      </c>
      <c r="E452" s="1">
        <v>751.22669999999994</v>
      </c>
    </row>
    <row r="453" spans="1:5" x14ac:dyDescent="0.2">
      <c r="A453">
        <v>30</v>
      </c>
      <c r="B453" s="3">
        <v>24.13</v>
      </c>
      <c r="C453">
        <v>1</v>
      </c>
      <c r="D453">
        <v>0</v>
      </c>
      <c r="E453" s="1">
        <v>403.22406999999998</v>
      </c>
    </row>
    <row r="454" spans="1:5" x14ac:dyDescent="0.2">
      <c r="A454">
        <v>24</v>
      </c>
      <c r="B454" s="3">
        <v>23.4</v>
      </c>
      <c r="C454">
        <v>0</v>
      </c>
      <c r="D454">
        <v>0</v>
      </c>
      <c r="E454" s="1">
        <v>196.9614</v>
      </c>
    </row>
    <row r="455" spans="1:5" x14ac:dyDescent="0.2">
      <c r="A455">
        <v>20</v>
      </c>
      <c r="B455" s="3">
        <v>29.734999999999999</v>
      </c>
      <c r="C455">
        <v>0</v>
      </c>
      <c r="D455">
        <v>0</v>
      </c>
      <c r="E455" s="1">
        <v>176.95316499999998</v>
      </c>
    </row>
    <row r="456" spans="1:5" x14ac:dyDescent="0.2">
      <c r="A456">
        <v>32</v>
      </c>
      <c r="B456" s="3">
        <v>46.53</v>
      </c>
      <c r="C456">
        <v>2</v>
      </c>
      <c r="D456">
        <v>0</v>
      </c>
      <c r="E456" s="1">
        <v>468.63887000000005</v>
      </c>
    </row>
    <row r="457" spans="1:5" x14ac:dyDescent="0.2">
      <c r="A457">
        <v>59</v>
      </c>
      <c r="B457" s="3">
        <v>37.4</v>
      </c>
      <c r="C457">
        <v>0</v>
      </c>
      <c r="D457">
        <v>0</v>
      </c>
      <c r="E457" s="1">
        <v>2179.7000400000002</v>
      </c>
    </row>
    <row r="458" spans="1:5" x14ac:dyDescent="0.2">
      <c r="A458">
        <v>55</v>
      </c>
      <c r="B458" s="3">
        <v>30.14</v>
      </c>
      <c r="C458">
        <v>2</v>
      </c>
      <c r="D458">
        <v>0</v>
      </c>
      <c r="E458" s="1">
        <v>1188.19696</v>
      </c>
    </row>
    <row r="459" spans="1:5" x14ac:dyDescent="0.2">
      <c r="A459">
        <v>57</v>
      </c>
      <c r="B459" s="3">
        <v>30.495000000000001</v>
      </c>
      <c r="C459">
        <v>0</v>
      </c>
      <c r="D459">
        <v>0</v>
      </c>
      <c r="E459" s="1">
        <v>1184.077505</v>
      </c>
    </row>
    <row r="460" spans="1:5" x14ac:dyDescent="0.2">
      <c r="A460">
        <v>56</v>
      </c>
      <c r="B460" s="3">
        <v>39.6</v>
      </c>
      <c r="C460">
        <v>0</v>
      </c>
      <c r="D460">
        <v>0</v>
      </c>
      <c r="E460" s="1">
        <v>1060.1412</v>
      </c>
    </row>
    <row r="461" spans="1:5" x14ac:dyDescent="0.2">
      <c r="A461">
        <v>40</v>
      </c>
      <c r="B461" s="3">
        <v>33</v>
      </c>
      <c r="C461">
        <v>3</v>
      </c>
      <c r="D461">
        <v>0</v>
      </c>
      <c r="E461" s="1">
        <v>768.26700000000005</v>
      </c>
    </row>
    <row r="462" spans="1:5" x14ac:dyDescent="0.2">
      <c r="A462">
        <v>49</v>
      </c>
      <c r="B462" s="3">
        <v>36.630000000000003</v>
      </c>
      <c r="C462">
        <v>3</v>
      </c>
      <c r="D462">
        <v>0</v>
      </c>
      <c r="E462" s="1">
        <v>1038.14787</v>
      </c>
    </row>
    <row r="463" spans="1:5" x14ac:dyDescent="0.2">
      <c r="A463">
        <v>42</v>
      </c>
      <c r="B463" s="3">
        <v>30</v>
      </c>
      <c r="C463">
        <v>0</v>
      </c>
      <c r="D463">
        <v>1</v>
      </c>
      <c r="E463" s="1">
        <v>2214.4031999999997</v>
      </c>
    </row>
    <row r="464" spans="1:5" x14ac:dyDescent="0.2">
      <c r="A464">
        <v>62</v>
      </c>
      <c r="B464" s="3">
        <v>38.094999999999999</v>
      </c>
      <c r="C464">
        <v>2</v>
      </c>
      <c r="D464">
        <v>0</v>
      </c>
      <c r="E464" s="1">
        <v>1523.0324049999999</v>
      </c>
    </row>
    <row r="465" spans="1:5" x14ac:dyDescent="0.2">
      <c r="A465">
        <v>56</v>
      </c>
      <c r="B465" s="3">
        <v>25.934999999999999</v>
      </c>
      <c r="C465">
        <v>0</v>
      </c>
      <c r="D465">
        <v>0</v>
      </c>
      <c r="E465" s="1">
        <v>1116.5417649999999</v>
      </c>
    </row>
    <row r="466" spans="1:5" x14ac:dyDescent="0.2">
      <c r="A466">
        <v>19</v>
      </c>
      <c r="B466" s="3">
        <v>25.175000000000001</v>
      </c>
      <c r="C466">
        <v>0</v>
      </c>
      <c r="D466">
        <v>0</v>
      </c>
      <c r="E466" s="1">
        <v>163.20362500000002</v>
      </c>
    </row>
    <row r="467" spans="1:5" x14ac:dyDescent="0.2">
      <c r="A467">
        <v>30</v>
      </c>
      <c r="B467" s="3">
        <v>28.38</v>
      </c>
      <c r="C467">
        <v>1</v>
      </c>
      <c r="D467">
        <v>1</v>
      </c>
      <c r="E467" s="1">
        <v>1952.1968199999999</v>
      </c>
    </row>
    <row r="468" spans="1:5" x14ac:dyDescent="0.2">
      <c r="A468">
        <v>60</v>
      </c>
      <c r="B468" s="3">
        <v>28.7</v>
      </c>
      <c r="C468">
        <v>1</v>
      </c>
      <c r="D468">
        <v>0</v>
      </c>
      <c r="E468" s="1">
        <v>1322.4693</v>
      </c>
    </row>
    <row r="469" spans="1:5" x14ac:dyDescent="0.2">
      <c r="A469">
        <v>56</v>
      </c>
      <c r="B469" s="3">
        <v>33.82</v>
      </c>
      <c r="C469">
        <v>2</v>
      </c>
      <c r="D469">
        <v>0</v>
      </c>
      <c r="E469" s="1">
        <v>1264.3377800000001</v>
      </c>
    </row>
    <row r="470" spans="1:5" x14ac:dyDescent="0.2">
      <c r="A470">
        <v>28</v>
      </c>
      <c r="B470" s="3">
        <v>24.32</v>
      </c>
      <c r="C470">
        <v>1</v>
      </c>
      <c r="D470">
        <v>0</v>
      </c>
      <c r="E470" s="1">
        <v>2328.89284</v>
      </c>
    </row>
    <row r="471" spans="1:5" x14ac:dyDescent="0.2">
      <c r="A471">
        <v>18</v>
      </c>
      <c r="B471" s="3">
        <v>24.09</v>
      </c>
      <c r="C471">
        <v>1</v>
      </c>
      <c r="D471">
        <v>0</v>
      </c>
      <c r="E471" s="1">
        <v>220.10971000000001</v>
      </c>
    </row>
    <row r="472" spans="1:5" x14ac:dyDescent="0.2">
      <c r="A472">
        <v>27</v>
      </c>
      <c r="B472" s="3">
        <v>32.67</v>
      </c>
      <c r="C472">
        <v>0</v>
      </c>
      <c r="D472">
        <v>0</v>
      </c>
      <c r="E472" s="1">
        <v>249.70383000000001</v>
      </c>
    </row>
    <row r="473" spans="1:5" x14ac:dyDescent="0.2">
      <c r="A473">
        <v>18</v>
      </c>
      <c r="B473" s="3">
        <v>30.114999999999998</v>
      </c>
      <c r="C473">
        <v>0</v>
      </c>
      <c r="D473">
        <v>0</v>
      </c>
      <c r="E473" s="1">
        <v>220.347185</v>
      </c>
    </row>
    <row r="474" spans="1:5" x14ac:dyDescent="0.2">
      <c r="A474">
        <v>19</v>
      </c>
      <c r="B474" s="3">
        <v>29.8</v>
      </c>
      <c r="C474">
        <v>0</v>
      </c>
      <c r="D474">
        <v>0</v>
      </c>
      <c r="E474" s="1">
        <v>174.44649999999999</v>
      </c>
    </row>
    <row r="475" spans="1:5" x14ac:dyDescent="0.2">
      <c r="A475">
        <v>47</v>
      </c>
      <c r="B475" s="3">
        <v>33.344999999999999</v>
      </c>
      <c r="C475">
        <v>0</v>
      </c>
      <c r="D475">
        <v>0</v>
      </c>
      <c r="E475" s="1">
        <v>2087.8784430000001</v>
      </c>
    </row>
    <row r="476" spans="1:5" x14ac:dyDescent="0.2">
      <c r="A476">
        <v>54</v>
      </c>
      <c r="B476" s="3">
        <v>25.1</v>
      </c>
      <c r="C476">
        <v>3</v>
      </c>
      <c r="D476">
        <v>1</v>
      </c>
      <c r="E476" s="1">
        <v>2538.2296999999999</v>
      </c>
    </row>
    <row r="477" spans="1:5" x14ac:dyDescent="0.2">
      <c r="A477">
        <v>61</v>
      </c>
      <c r="B477" s="3">
        <v>28.31</v>
      </c>
      <c r="C477">
        <v>1</v>
      </c>
      <c r="D477">
        <v>1</v>
      </c>
      <c r="E477" s="1">
        <v>2886.8663900000001</v>
      </c>
    </row>
    <row r="478" spans="1:5" x14ac:dyDescent="0.2">
      <c r="A478">
        <v>24</v>
      </c>
      <c r="B478" s="3">
        <v>28.5</v>
      </c>
      <c r="C478">
        <v>0</v>
      </c>
      <c r="D478">
        <v>1</v>
      </c>
      <c r="E478" s="1">
        <v>3514.7528480000001</v>
      </c>
    </row>
    <row r="479" spans="1:5" x14ac:dyDescent="0.2">
      <c r="A479">
        <v>25</v>
      </c>
      <c r="B479" s="3">
        <v>35.625</v>
      </c>
      <c r="C479">
        <v>0</v>
      </c>
      <c r="D479">
        <v>0</v>
      </c>
      <c r="E479" s="1">
        <v>253.43937500000001</v>
      </c>
    </row>
    <row r="480" spans="1:5" x14ac:dyDescent="0.2">
      <c r="A480">
        <v>21</v>
      </c>
      <c r="B480" s="3">
        <v>36.85</v>
      </c>
      <c r="C480">
        <v>0</v>
      </c>
      <c r="D480">
        <v>0</v>
      </c>
      <c r="E480" s="1">
        <v>153.43045000000001</v>
      </c>
    </row>
    <row r="481" spans="1:5" x14ac:dyDescent="0.2">
      <c r="A481">
        <v>23</v>
      </c>
      <c r="B481" s="3">
        <v>32.56</v>
      </c>
      <c r="C481">
        <v>0</v>
      </c>
      <c r="D481">
        <v>0</v>
      </c>
      <c r="E481" s="1">
        <v>182.42854</v>
      </c>
    </row>
    <row r="482" spans="1:5" x14ac:dyDescent="0.2">
      <c r="A482">
        <v>63</v>
      </c>
      <c r="B482" s="3">
        <v>41.325000000000003</v>
      </c>
      <c r="C482">
        <v>3</v>
      </c>
      <c r="D482">
        <v>0</v>
      </c>
      <c r="E482" s="1">
        <v>1555.518875</v>
      </c>
    </row>
    <row r="483" spans="1:5" x14ac:dyDescent="0.2">
      <c r="A483">
        <v>49</v>
      </c>
      <c r="B483" s="3">
        <v>37.51</v>
      </c>
      <c r="C483">
        <v>2</v>
      </c>
      <c r="D483">
        <v>0</v>
      </c>
      <c r="E483" s="1">
        <v>930.47019</v>
      </c>
    </row>
    <row r="484" spans="1:5" x14ac:dyDescent="0.2">
      <c r="A484">
        <v>18</v>
      </c>
      <c r="B484" s="3">
        <v>31.35</v>
      </c>
      <c r="C484">
        <v>0</v>
      </c>
      <c r="D484">
        <v>0</v>
      </c>
      <c r="E484" s="1">
        <v>162.21885</v>
      </c>
    </row>
    <row r="485" spans="1:5" x14ac:dyDescent="0.2">
      <c r="A485">
        <v>51</v>
      </c>
      <c r="B485" s="3">
        <v>39.5</v>
      </c>
      <c r="C485">
        <v>1</v>
      </c>
      <c r="D485">
        <v>0</v>
      </c>
      <c r="E485" s="1">
        <v>988.00679999999988</v>
      </c>
    </row>
    <row r="486" spans="1:5" x14ac:dyDescent="0.2">
      <c r="A486">
        <v>48</v>
      </c>
      <c r="B486" s="3">
        <v>34.299999999999997</v>
      </c>
      <c r="C486">
        <v>3</v>
      </c>
      <c r="D486">
        <v>0</v>
      </c>
      <c r="E486" s="1">
        <v>956.30290000000002</v>
      </c>
    </row>
    <row r="487" spans="1:5" x14ac:dyDescent="0.2">
      <c r="A487">
        <v>31</v>
      </c>
      <c r="B487" s="3">
        <v>31.065000000000001</v>
      </c>
      <c r="C487">
        <v>0</v>
      </c>
      <c r="D487">
        <v>0</v>
      </c>
      <c r="E487" s="1">
        <v>434.70233500000006</v>
      </c>
    </row>
    <row r="488" spans="1:5" x14ac:dyDescent="0.2">
      <c r="A488">
        <v>54</v>
      </c>
      <c r="B488" s="3">
        <v>21.47</v>
      </c>
      <c r="C488">
        <v>3</v>
      </c>
      <c r="D488">
        <v>0</v>
      </c>
      <c r="E488" s="1">
        <v>1247.53513</v>
      </c>
    </row>
    <row r="489" spans="1:5" x14ac:dyDescent="0.2">
      <c r="A489">
        <v>19</v>
      </c>
      <c r="B489" s="3">
        <v>28.7</v>
      </c>
      <c r="C489">
        <v>0</v>
      </c>
      <c r="D489">
        <v>0</v>
      </c>
      <c r="E489" s="1">
        <v>125.39359999999999</v>
      </c>
    </row>
    <row r="490" spans="1:5" x14ac:dyDescent="0.2">
      <c r="A490">
        <v>44</v>
      </c>
      <c r="B490" s="3">
        <v>38.06</v>
      </c>
      <c r="C490">
        <v>0</v>
      </c>
      <c r="D490">
        <v>1</v>
      </c>
      <c r="E490" s="1">
        <v>4888.5135609999998</v>
      </c>
    </row>
    <row r="491" spans="1:5" x14ac:dyDescent="0.2">
      <c r="A491">
        <v>53</v>
      </c>
      <c r="B491" s="3">
        <v>31.16</v>
      </c>
      <c r="C491">
        <v>1</v>
      </c>
      <c r="D491">
        <v>0</v>
      </c>
      <c r="E491" s="1">
        <v>1046.19794</v>
      </c>
    </row>
    <row r="492" spans="1:5" x14ac:dyDescent="0.2">
      <c r="A492">
        <v>19</v>
      </c>
      <c r="B492" s="3">
        <v>32.9</v>
      </c>
      <c r="C492">
        <v>0</v>
      </c>
      <c r="D492">
        <v>0</v>
      </c>
      <c r="E492" s="1">
        <v>174.87739999999999</v>
      </c>
    </row>
    <row r="493" spans="1:5" x14ac:dyDescent="0.2">
      <c r="A493">
        <v>61</v>
      </c>
      <c r="B493" s="3">
        <v>25.08</v>
      </c>
      <c r="C493">
        <v>0</v>
      </c>
      <c r="D493">
        <v>0</v>
      </c>
      <c r="E493" s="1">
        <v>2451.3091260000001</v>
      </c>
    </row>
    <row r="494" spans="1:5" x14ac:dyDescent="0.2">
      <c r="A494">
        <v>18</v>
      </c>
      <c r="B494" s="3">
        <v>25.08</v>
      </c>
      <c r="C494">
        <v>0</v>
      </c>
      <c r="D494">
        <v>0</v>
      </c>
      <c r="E494" s="1">
        <v>219.64731999999998</v>
      </c>
    </row>
    <row r="495" spans="1:5" x14ac:dyDescent="0.2">
      <c r="A495">
        <v>61</v>
      </c>
      <c r="B495" s="3">
        <v>43.4</v>
      </c>
      <c r="C495">
        <v>0</v>
      </c>
      <c r="D495">
        <v>0</v>
      </c>
      <c r="E495" s="1">
        <v>1257.4049</v>
      </c>
    </row>
    <row r="496" spans="1:5" x14ac:dyDescent="0.2">
      <c r="A496">
        <v>21</v>
      </c>
      <c r="B496" s="3">
        <v>25.7</v>
      </c>
      <c r="C496">
        <v>4</v>
      </c>
      <c r="D496">
        <v>1</v>
      </c>
      <c r="E496" s="1">
        <v>1794.2105999999999</v>
      </c>
    </row>
    <row r="497" spans="1:5" x14ac:dyDescent="0.2">
      <c r="A497">
        <v>20</v>
      </c>
      <c r="B497" s="3">
        <v>27.93</v>
      </c>
      <c r="C497">
        <v>0</v>
      </c>
      <c r="D497">
        <v>0</v>
      </c>
      <c r="E497" s="1">
        <v>196.70227</v>
      </c>
    </row>
    <row r="498" spans="1:5" x14ac:dyDescent="0.2">
      <c r="A498">
        <v>31</v>
      </c>
      <c r="B498" s="3">
        <v>23.6</v>
      </c>
      <c r="C498">
        <v>2</v>
      </c>
      <c r="D498">
        <v>0</v>
      </c>
      <c r="E498" s="1">
        <v>493.16469999999998</v>
      </c>
    </row>
    <row r="499" spans="1:5" x14ac:dyDescent="0.2">
      <c r="A499">
        <v>45</v>
      </c>
      <c r="B499" s="3">
        <v>28.7</v>
      </c>
      <c r="C499">
        <v>2</v>
      </c>
      <c r="D499">
        <v>0</v>
      </c>
      <c r="E499" s="1">
        <v>802.79679999999996</v>
      </c>
    </row>
    <row r="500" spans="1:5" x14ac:dyDescent="0.2">
      <c r="A500">
        <v>44</v>
      </c>
      <c r="B500" s="3">
        <v>23.98</v>
      </c>
      <c r="C500">
        <v>2</v>
      </c>
      <c r="D500">
        <v>0</v>
      </c>
      <c r="E500" s="1">
        <v>821.11002000000008</v>
      </c>
    </row>
    <row r="501" spans="1:5" x14ac:dyDescent="0.2">
      <c r="A501">
        <v>62</v>
      </c>
      <c r="B501" s="3">
        <v>39.200000000000003</v>
      </c>
      <c r="C501">
        <v>0</v>
      </c>
      <c r="D501">
        <v>0</v>
      </c>
      <c r="E501" s="1">
        <v>1347.086</v>
      </c>
    </row>
    <row r="502" spans="1:5" x14ac:dyDescent="0.2">
      <c r="A502">
        <v>29</v>
      </c>
      <c r="B502" s="3">
        <v>34.4</v>
      </c>
      <c r="C502">
        <v>0</v>
      </c>
      <c r="D502">
        <v>1</v>
      </c>
      <c r="E502" s="1">
        <v>3619.7699000000002</v>
      </c>
    </row>
    <row r="503" spans="1:5" x14ac:dyDescent="0.2">
      <c r="A503">
        <v>43</v>
      </c>
      <c r="B503" s="3">
        <v>26.03</v>
      </c>
      <c r="C503">
        <v>0</v>
      </c>
      <c r="D503">
        <v>0</v>
      </c>
      <c r="E503" s="1">
        <v>683.73686999999995</v>
      </c>
    </row>
    <row r="504" spans="1:5" x14ac:dyDescent="0.2">
      <c r="A504">
        <v>51</v>
      </c>
      <c r="B504" s="3">
        <v>23.21</v>
      </c>
      <c r="C504">
        <v>1</v>
      </c>
      <c r="D504">
        <v>1</v>
      </c>
      <c r="E504" s="1">
        <v>2221.81149</v>
      </c>
    </row>
    <row r="505" spans="1:5" x14ac:dyDescent="0.2">
      <c r="A505">
        <v>19</v>
      </c>
      <c r="B505" s="3">
        <v>30.25</v>
      </c>
      <c r="C505">
        <v>0</v>
      </c>
      <c r="D505">
        <v>1</v>
      </c>
      <c r="E505" s="1">
        <v>3254.8340499999999</v>
      </c>
    </row>
    <row r="506" spans="1:5" x14ac:dyDescent="0.2">
      <c r="A506">
        <v>38</v>
      </c>
      <c r="B506" s="3">
        <v>28.93</v>
      </c>
      <c r="C506">
        <v>1</v>
      </c>
      <c r="D506">
        <v>0</v>
      </c>
      <c r="E506" s="1">
        <v>597.43846999999994</v>
      </c>
    </row>
    <row r="507" spans="1:5" x14ac:dyDescent="0.2">
      <c r="A507">
        <v>37</v>
      </c>
      <c r="B507" s="3">
        <v>30.875</v>
      </c>
      <c r="C507">
        <v>3</v>
      </c>
      <c r="D507">
        <v>0</v>
      </c>
      <c r="E507" s="1">
        <v>679.68632500000001</v>
      </c>
    </row>
    <row r="508" spans="1:5" x14ac:dyDescent="0.2">
      <c r="A508">
        <v>22</v>
      </c>
      <c r="B508" s="3">
        <v>31.35</v>
      </c>
      <c r="C508">
        <v>1</v>
      </c>
      <c r="D508">
        <v>0</v>
      </c>
      <c r="E508" s="1">
        <v>264.32685000000004</v>
      </c>
    </row>
    <row r="509" spans="1:5" x14ac:dyDescent="0.2">
      <c r="A509">
        <v>21</v>
      </c>
      <c r="B509" s="3">
        <v>23.75</v>
      </c>
      <c r="C509">
        <v>2</v>
      </c>
      <c r="D509">
        <v>0</v>
      </c>
      <c r="E509" s="1">
        <v>307.70954999999998</v>
      </c>
    </row>
    <row r="510" spans="1:5" x14ac:dyDescent="0.2">
      <c r="A510">
        <v>24</v>
      </c>
      <c r="B510" s="3">
        <v>25.27</v>
      </c>
      <c r="C510">
        <v>0</v>
      </c>
      <c r="D510">
        <v>0</v>
      </c>
      <c r="E510" s="1">
        <v>304.42133000000001</v>
      </c>
    </row>
    <row r="511" spans="1:5" x14ac:dyDescent="0.2">
      <c r="A511">
        <v>57</v>
      </c>
      <c r="B511" s="3">
        <v>28.7</v>
      </c>
      <c r="C511">
        <v>0</v>
      </c>
      <c r="D511">
        <v>0</v>
      </c>
      <c r="E511" s="1">
        <v>1145.528</v>
      </c>
    </row>
    <row r="512" spans="1:5" x14ac:dyDescent="0.2">
      <c r="A512">
        <v>56</v>
      </c>
      <c r="B512" s="3">
        <v>32.11</v>
      </c>
      <c r="C512">
        <v>1</v>
      </c>
      <c r="D512">
        <v>0</v>
      </c>
      <c r="E512" s="1">
        <v>1176.30009</v>
      </c>
    </row>
    <row r="513" spans="1:5" x14ac:dyDescent="0.2">
      <c r="A513">
        <v>27</v>
      </c>
      <c r="B513" s="3">
        <v>33.659999999999997</v>
      </c>
      <c r="C513">
        <v>0</v>
      </c>
      <c r="D513">
        <v>0</v>
      </c>
      <c r="E513" s="1">
        <v>249.84144000000001</v>
      </c>
    </row>
    <row r="514" spans="1:5" x14ac:dyDescent="0.2">
      <c r="A514">
        <v>51</v>
      </c>
      <c r="B514" s="3">
        <v>22.42</v>
      </c>
      <c r="C514">
        <v>0</v>
      </c>
      <c r="D514">
        <v>0</v>
      </c>
      <c r="E514" s="1">
        <v>936.13268000000005</v>
      </c>
    </row>
    <row r="515" spans="1:5" x14ac:dyDescent="0.2">
      <c r="A515">
        <v>19</v>
      </c>
      <c r="B515" s="3">
        <v>30.4</v>
      </c>
      <c r="C515">
        <v>0</v>
      </c>
      <c r="D515">
        <v>0</v>
      </c>
      <c r="E515" s="1">
        <v>125.62989999999999</v>
      </c>
    </row>
    <row r="516" spans="1:5" x14ac:dyDescent="0.2">
      <c r="A516">
        <v>39</v>
      </c>
      <c r="B516" s="3">
        <v>28.3</v>
      </c>
      <c r="C516">
        <v>1</v>
      </c>
      <c r="D516">
        <v>1</v>
      </c>
      <c r="E516" s="1">
        <v>2108.2159999999999</v>
      </c>
    </row>
    <row r="517" spans="1:5" x14ac:dyDescent="0.2">
      <c r="A517">
        <v>58</v>
      </c>
      <c r="B517" s="3">
        <v>35.700000000000003</v>
      </c>
      <c r="C517">
        <v>0</v>
      </c>
      <c r="D517">
        <v>0</v>
      </c>
      <c r="E517" s="1">
        <v>1136.2755</v>
      </c>
    </row>
    <row r="518" spans="1:5" x14ac:dyDescent="0.2">
      <c r="A518">
        <v>20</v>
      </c>
      <c r="B518" s="3">
        <v>35.31</v>
      </c>
      <c r="C518">
        <v>1</v>
      </c>
      <c r="D518">
        <v>0</v>
      </c>
      <c r="E518" s="1">
        <v>2772.4288750000001</v>
      </c>
    </row>
    <row r="519" spans="1:5" x14ac:dyDescent="0.2">
      <c r="A519">
        <v>45</v>
      </c>
      <c r="B519" s="3">
        <v>30.495000000000001</v>
      </c>
      <c r="C519">
        <v>2</v>
      </c>
      <c r="D519">
        <v>0</v>
      </c>
      <c r="E519" s="1">
        <v>841.34630500000003</v>
      </c>
    </row>
    <row r="520" spans="1:5" x14ac:dyDescent="0.2">
      <c r="A520">
        <v>35</v>
      </c>
      <c r="B520" s="3">
        <v>31</v>
      </c>
      <c r="C520">
        <v>1</v>
      </c>
      <c r="D520">
        <v>0</v>
      </c>
      <c r="E520" s="1">
        <v>524.07650000000001</v>
      </c>
    </row>
    <row r="521" spans="1:5" x14ac:dyDescent="0.2">
      <c r="A521">
        <v>31</v>
      </c>
      <c r="B521" s="3">
        <v>30.875</v>
      </c>
      <c r="C521">
        <v>0</v>
      </c>
      <c r="D521">
        <v>0</v>
      </c>
      <c r="E521" s="1">
        <v>385.77592500000003</v>
      </c>
    </row>
    <row r="522" spans="1:5" x14ac:dyDescent="0.2">
      <c r="A522">
        <v>50</v>
      </c>
      <c r="B522" s="3">
        <v>27.36</v>
      </c>
      <c r="C522">
        <v>0</v>
      </c>
      <c r="D522">
        <v>0</v>
      </c>
      <c r="E522" s="1">
        <v>2565.657526</v>
      </c>
    </row>
    <row r="523" spans="1:5" x14ac:dyDescent="0.2">
      <c r="A523">
        <v>32</v>
      </c>
      <c r="B523" s="3">
        <v>44.22</v>
      </c>
      <c r="C523">
        <v>0</v>
      </c>
      <c r="D523">
        <v>0</v>
      </c>
      <c r="E523" s="1">
        <v>399.41777999999999</v>
      </c>
    </row>
    <row r="524" spans="1:5" x14ac:dyDescent="0.2">
      <c r="A524">
        <v>51</v>
      </c>
      <c r="B524" s="3">
        <v>33.914999999999999</v>
      </c>
      <c r="C524">
        <v>0</v>
      </c>
      <c r="D524">
        <v>0</v>
      </c>
      <c r="E524" s="1">
        <v>986.63048500000002</v>
      </c>
    </row>
    <row r="525" spans="1:5" x14ac:dyDescent="0.2">
      <c r="A525">
        <v>38</v>
      </c>
      <c r="B525" s="3">
        <v>37.729999999999997</v>
      </c>
      <c r="C525">
        <v>0</v>
      </c>
      <c r="D525">
        <v>0</v>
      </c>
      <c r="E525" s="1">
        <v>539.76166999999998</v>
      </c>
    </row>
    <row r="526" spans="1:5" x14ac:dyDescent="0.2">
      <c r="A526">
        <v>42</v>
      </c>
      <c r="B526" s="3">
        <v>26.07</v>
      </c>
      <c r="C526">
        <v>1</v>
      </c>
      <c r="D526">
        <v>1</v>
      </c>
      <c r="E526" s="1">
        <v>3824.5593269999999</v>
      </c>
    </row>
    <row r="527" spans="1:5" x14ac:dyDescent="0.2">
      <c r="A527">
        <v>18</v>
      </c>
      <c r="B527" s="3">
        <v>33.880000000000003</v>
      </c>
      <c r="C527">
        <v>0</v>
      </c>
      <c r="D527">
        <v>0</v>
      </c>
      <c r="E527" s="1">
        <v>1148.2634849999999</v>
      </c>
    </row>
    <row r="528" spans="1:5" x14ac:dyDescent="0.2">
      <c r="A528">
        <v>19</v>
      </c>
      <c r="B528" s="3">
        <v>30.59</v>
      </c>
      <c r="C528">
        <v>2</v>
      </c>
      <c r="D528">
        <v>0</v>
      </c>
      <c r="E528" s="1">
        <v>2405.9680189999999</v>
      </c>
    </row>
    <row r="529" spans="1:5" x14ac:dyDescent="0.2">
      <c r="A529">
        <v>51</v>
      </c>
      <c r="B529" s="3">
        <v>25.8</v>
      </c>
      <c r="C529">
        <v>1</v>
      </c>
      <c r="D529">
        <v>0</v>
      </c>
      <c r="E529" s="1">
        <v>986.10249999999996</v>
      </c>
    </row>
    <row r="530" spans="1:5" x14ac:dyDescent="0.2">
      <c r="A530">
        <v>46</v>
      </c>
      <c r="B530" s="3">
        <v>39.424999999999997</v>
      </c>
      <c r="C530">
        <v>1</v>
      </c>
      <c r="D530">
        <v>0</v>
      </c>
      <c r="E530" s="1">
        <v>834.29087500000003</v>
      </c>
    </row>
    <row r="531" spans="1:5" x14ac:dyDescent="0.2">
      <c r="A531">
        <v>18</v>
      </c>
      <c r="B531" s="3">
        <v>25.46</v>
      </c>
      <c r="C531">
        <v>0</v>
      </c>
      <c r="D531">
        <v>0</v>
      </c>
      <c r="E531" s="1">
        <v>170.80014</v>
      </c>
    </row>
    <row r="532" spans="1:5" x14ac:dyDescent="0.2">
      <c r="A532">
        <v>57</v>
      </c>
      <c r="B532" s="3">
        <v>42.13</v>
      </c>
      <c r="C532">
        <v>1</v>
      </c>
      <c r="D532">
        <v>1</v>
      </c>
      <c r="E532" s="1">
        <v>4867.55177</v>
      </c>
    </row>
    <row r="533" spans="1:5" x14ac:dyDescent="0.2">
      <c r="A533">
        <v>62</v>
      </c>
      <c r="B533" s="3">
        <v>31.73</v>
      </c>
      <c r="C533">
        <v>0</v>
      </c>
      <c r="D533">
        <v>0</v>
      </c>
      <c r="E533" s="1">
        <v>1404.3476699999999</v>
      </c>
    </row>
    <row r="534" spans="1:5" x14ac:dyDescent="0.2">
      <c r="A534">
        <v>59</v>
      </c>
      <c r="B534" s="3">
        <v>29.7</v>
      </c>
      <c r="C534">
        <v>2</v>
      </c>
      <c r="D534">
        <v>0</v>
      </c>
      <c r="E534" s="1">
        <v>1292.5886</v>
      </c>
    </row>
    <row r="535" spans="1:5" x14ac:dyDescent="0.2">
      <c r="A535">
        <v>37</v>
      </c>
      <c r="B535" s="3">
        <v>36.19</v>
      </c>
      <c r="C535">
        <v>0</v>
      </c>
      <c r="D535">
        <v>0</v>
      </c>
      <c r="E535" s="1">
        <v>1921.4705529999999</v>
      </c>
    </row>
    <row r="536" spans="1:5" x14ac:dyDescent="0.2">
      <c r="A536">
        <v>64</v>
      </c>
      <c r="B536" s="3">
        <v>40.479999999999997</v>
      </c>
      <c r="C536">
        <v>0</v>
      </c>
      <c r="D536">
        <v>0</v>
      </c>
      <c r="E536" s="1">
        <v>1383.1115199999999</v>
      </c>
    </row>
    <row r="537" spans="1:5" x14ac:dyDescent="0.2">
      <c r="A537">
        <v>38</v>
      </c>
      <c r="B537" s="3">
        <v>28.024999999999999</v>
      </c>
      <c r="C537">
        <v>1</v>
      </c>
      <c r="D537">
        <v>0</v>
      </c>
      <c r="E537" s="1">
        <v>606.71267499999999</v>
      </c>
    </row>
    <row r="538" spans="1:5" x14ac:dyDescent="0.2">
      <c r="A538">
        <v>33</v>
      </c>
      <c r="B538" s="3">
        <v>38.9</v>
      </c>
      <c r="C538">
        <v>3</v>
      </c>
      <c r="D538">
        <v>0</v>
      </c>
      <c r="E538" s="1">
        <v>597.23779999999999</v>
      </c>
    </row>
    <row r="539" spans="1:5" x14ac:dyDescent="0.2">
      <c r="A539">
        <v>46</v>
      </c>
      <c r="B539" s="3">
        <v>30.2</v>
      </c>
      <c r="C539">
        <v>2</v>
      </c>
      <c r="D539">
        <v>0</v>
      </c>
      <c r="E539" s="1">
        <v>882.50859999999989</v>
      </c>
    </row>
    <row r="540" spans="1:5" x14ac:dyDescent="0.2">
      <c r="A540">
        <v>46</v>
      </c>
      <c r="B540" s="3">
        <v>28.05</v>
      </c>
      <c r="C540">
        <v>1</v>
      </c>
      <c r="D540">
        <v>0</v>
      </c>
      <c r="E540" s="1">
        <v>823.30975000000001</v>
      </c>
    </row>
    <row r="541" spans="1:5" x14ac:dyDescent="0.2">
      <c r="A541">
        <v>53</v>
      </c>
      <c r="B541" s="3">
        <v>31.35</v>
      </c>
      <c r="C541">
        <v>0</v>
      </c>
      <c r="D541">
        <v>0</v>
      </c>
      <c r="E541" s="1">
        <v>2734.6042069999999</v>
      </c>
    </row>
    <row r="542" spans="1:5" x14ac:dyDescent="0.2">
      <c r="A542">
        <v>34</v>
      </c>
      <c r="B542" s="3">
        <v>38</v>
      </c>
      <c r="C542">
        <v>3</v>
      </c>
      <c r="D542">
        <v>0</v>
      </c>
      <c r="E542" s="1">
        <v>619.64480000000003</v>
      </c>
    </row>
    <row r="543" spans="1:5" x14ac:dyDescent="0.2">
      <c r="A543">
        <v>20</v>
      </c>
      <c r="B543" s="3">
        <v>31.79</v>
      </c>
      <c r="C543">
        <v>2</v>
      </c>
      <c r="D543">
        <v>0</v>
      </c>
      <c r="E543" s="1">
        <v>305.63881000000003</v>
      </c>
    </row>
    <row r="544" spans="1:5" x14ac:dyDescent="0.2">
      <c r="A544">
        <v>63</v>
      </c>
      <c r="B544" s="3">
        <v>36.299999999999997</v>
      </c>
      <c r="C544">
        <v>0</v>
      </c>
      <c r="D544">
        <v>0</v>
      </c>
      <c r="E544" s="1">
        <v>1388.7203999999999</v>
      </c>
    </row>
    <row r="545" spans="1:5" x14ac:dyDescent="0.2">
      <c r="A545">
        <v>54</v>
      </c>
      <c r="B545" s="3">
        <v>47.41</v>
      </c>
      <c r="C545">
        <v>0</v>
      </c>
      <c r="D545">
        <v>1</v>
      </c>
      <c r="E545" s="1">
        <v>6377.0428010000005</v>
      </c>
    </row>
    <row r="546" spans="1:5" x14ac:dyDescent="0.2">
      <c r="A546">
        <v>54</v>
      </c>
      <c r="B546" s="3">
        <v>30.21</v>
      </c>
      <c r="C546">
        <v>0</v>
      </c>
      <c r="D546">
        <v>0</v>
      </c>
      <c r="E546" s="1">
        <v>1023.1499900000001</v>
      </c>
    </row>
    <row r="547" spans="1:5" x14ac:dyDescent="0.2">
      <c r="A547">
        <v>49</v>
      </c>
      <c r="B547" s="3">
        <v>25.84</v>
      </c>
      <c r="C547">
        <v>2</v>
      </c>
      <c r="D547">
        <v>1</v>
      </c>
      <c r="E547" s="1">
        <v>2380.72406</v>
      </c>
    </row>
    <row r="548" spans="1:5" x14ac:dyDescent="0.2">
      <c r="A548">
        <v>28</v>
      </c>
      <c r="B548" s="3">
        <v>35.435000000000002</v>
      </c>
      <c r="C548">
        <v>0</v>
      </c>
      <c r="D548">
        <v>0</v>
      </c>
      <c r="E548" s="1">
        <v>326.88466499999998</v>
      </c>
    </row>
    <row r="549" spans="1:5" x14ac:dyDescent="0.2">
      <c r="A549">
        <v>54</v>
      </c>
      <c r="B549" s="3">
        <v>46.7</v>
      </c>
      <c r="C549">
        <v>2</v>
      </c>
      <c r="D549">
        <v>0</v>
      </c>
      <c r="E549" s="1">
        <v>1153.8421000000001</v>
      </c>
    </row>
    <row r="550" spans="1:5" x14ac:dyDescent="0.2">
      <c r="A550">
        <v>25</v>
      </c>
      <c r="B550" s="3">
        <v>28.594999999999999</v>
      </c>
      <c r="C550">
        <v>0</v>
      </c>
      <c r="D550">
        <v>0</v>
      </c>
      <c r="E550" s="1">
        <v>321.36220500000002</v>
      </c>
    </row>
    <row r="551" spans="1:5" x14ac:dyDescent="0.2">
      <c r="A551">
        <v>43</v>
      </c>
      <c r="B551" s="3">
        <v>46.2</v>
      </c>
      <c r="C551">
        <v>0</v>
      </c>
      <c r="D551">
        <v>1</v>
      </c>
      <c r="E551" s="1">
        <v>4586.3204999999998</v>
      </c>
    </row>
    <row r="552" spans="1:5" x14ac:dyDescent="0.2">
      <c r="A552">
        <v>63</v>
      </c>
      <c r="B552" s="3">
        <v>30.8</v>
      </c>
      <c r="C552">
        <v>0</v>
      </c>
      <c r="D552">
        <v>0</v>
      </c>
      <c r="E552" s="1">
        <v>1339.0558999999998</v>
      </c>
    </row>
    <row r="553" spans="1:5" x14ac:dyDescent="0.2">
      <c r="A553">
        <v>32</v>
      </c>
      <c r="B553" s="3">
        <v>28.93</v>
      </c>
      <c r="C553">
        <v>0</v>
      </c>
      <c r="D553">
        <v>0</v>
      </c>
      <c r="E553" s="1">
        <v>397.29246999999998</v>
      </c>
    </row>
    <row r="554" spans="1:5" x14ac:dyDescent="0.2">
      <c r="A554">
        <v>62</v>
      </c>
      <c r="B554" s="3">
        <v>21.4</v>
      </c>
      <c r="C554">
        <v>0</v>
      </c>
      <c r="D554">
        <v>0</v>
      </c>
      <c r="E554" s="1">
        <v>1295.7118</v>
      </c>
    </row>
    <row r="555" spans="1:5" x14ac:dyDescent="0.2">
      <c r="A555">
        <v>52</v>
      </c>
      <c r="B555" s="3">
        <v>31.73</v>
      </c>
      <c r="C555">
        <v>2</v>
      </c>
      <c r="D555">
        <v>0</v>
      </c>
      <c r="E555" s="1">
        <v>1118.76567</v>
      </c>
    </row>
    <row r="556" spans="1:5" x14ac:dyDescent="0.2">
      <c r="A556">
        <v>25</v>
      </c>
      <c r="B556" s="3">
        <v>41.325000000000003</v>
      </c>
      <c r="C556">
        <v>0</v>
      </c>
      <c r="D556">
        <v>0</v>
      </c>
      <c r="E556" s="1">
        <v>1787.8900679999999</v>
      </c>
    </row>
    <row r="557" spans="1:5" x14ac:dyDescent="0.2">
      <c r="A557">
        <v>28</v>
      </c>
      <c r="B557" s="3">
        <v>23.8</v>
      </c>
      <c r="C557">
        <v>2</v>
      </c>
      <c r="D557">
        <v>0</v>
      </c>
      <c r="E557" s="1">
        <v>384.76740000000001</v>
      </c>
    </row>
    <row r="558" spans="1:5" x14ac:dyDescent="0.2">
      <c r="A558">
        <v>46</v>
      </c>
      <c r="B558" s="3">
        <v>33.44</v>
      </c>
      <c r="C558">
        <v>1</v>
      </c>
      <c r="D558">
        <v>0</v>
      </c>
      <c r="E558" s="1">
        <v>833.45895999999993</v>
      </c>
    </row>
    <row r="559" spans="1:5" x14ac:dyDescent="0.2">
      <c r="A559">
        <v>34</v>
      </c>
      <c r="B559" s="3">
        <v>34.21</v>
      </c>
      <c r="C559">
        <v>0</v>
      </c>
      <c r="D559">
        <v>0</v>
      </c>
      <c r="E559" s="1">
        <v>393.51799</v>
      </c>
    </row>
    <row r="560" spans="1:5" x14ac:dyDescent="0.2">
      <c r="A560">
        <v>35</v>
      </c>
      <c r="B560" s="3">
        <v>34.104999999999997</v>
      </c>
      <c r="C560">
        <v>3</v>
      </c>
      <c r="D560">
        <v>1</v>
      </c>
      <c r="E560" s="1">
        <v>3998.3425949999996</v>
      </c>
    </row>
    <row r="561" spans="1:5" x14ac:dyDescent="0.2">
      <c r="A561">
        <v>19</v>
      </c>
      <c r="B561" s="3">
        <v>35.53</v>
      </c>
      <c r="C561">
        <v>0</v>
      </c>
      <c r="D561">
        <v>0</v>
      </c>
      <c r="E561" s="1">
        <v>164.64296999999999</v>
      </c>
    </row>
    <row r="562" spans="1:5" x14ac:dyDescent="0.2">
      <c r="A562">
        <v>46</v>
      </c>
      <c r="B562" s="3">
        <v>19.95</v>
      </c>
      <c r="C562">
        <v>2</v>
      </c>
      <c r="D562">
        <v>0</v>
      </c>
      <c r="E562" s="1">
        <v>919.38384999999994</v>
      </c>
    </row>
    <row r="563" spans="1:5" x14ac:dyDescent="0.2">
      <c r="A563">
        <v>54</v>
      </c>
      <c r="B563" s="3">
        <v>32.68</v>
      </c>
      <c r="C563">
        <v>0</v>
      </c>
      <c r="D563">
        <v>0</v>
      </c>
      <c r="E563" s="1">
        <v>1092.3933199999999</v>
      </c>
    </row>
    <row r="564" spans="1:5" x14ac:dyDescent="0.2">
      <c r="A564">
        <v>27</v>
      </c>
      <c r="B564" s="3">
        <v>30.5</v>
      </c>
      <c r="C564">
        <v>0</v>
      </c>
      <c r="D564">
        <v>0</v>
      </c>
      <c r="E564" s="1">
        <v>249.40219999999999</v>
      </c>
    </row>
    <row r="565" spans="1:5" x14ac:dyDescent="0.2">
      <c r="A565">
        <v>50</v>
      </c>
      <c r="B565" s="3">
        <v>44.77</v>
      </c>
      <c r="C565">
        <v>1</v>
      </c>
      <c r="D565">
        <v>0</v>
      </c>
      <c r="E565" s="1">
        <v>905.87302999999997</v>
      </c>
    </row>
    <row r="566" spans="1:5" x14ac:dyDescent="0.2">
      <c r="A566">
        <v>18</v>
      </c>
      <c r="B566" s="3">
        <v>32.119999999999997</v>
      </c>
      <c r="C566">
        <v>2</v>
      </c>
      <c r="D566">
        <v>0</v>
      </c>
      <c r="E566" s="1">
        <v>280.12588</v>
      </c>
    </row>
    <row r="567" spans="1:5" x14ac:dyDescent="0.2">
      <c r="A567">
        <v>19</v>
      </c>
      <c r="B567" s="3">
        <v>30.495000000000001</v>
      </c>
      <c r="C567">
        <v>0</v>
      </c>
      <c r="D567">
        <v>0</v>
      </c>
      <c r="E567" s="1">
        <v>212.84310500000001</v>
      </c>
    </row>
    <row r="568" spans="1:5" x14ac:dyDescent="0.2">
      <c r="A568">
        <v>38</v>
      </c>
      <c r="B568" s="3">
        <v>40.564999999999998</v>
      </c>
      <c r="C568">
        <v>1</v>
      </c>
      <c r="D568">
        <v>0</v>
      </c>
      <c r="E568" s="1">
        <v>637.35573499999998</v>
      </c>
    </row>
    <row r="569" spans="1:5" x14ac:dyDescent="0.2">
      <c r="A569">
        <v>41</v>
      </c>
      <c r="B569" s="3">
        <v>30.59</v>
      </c>
      <c r="C569">
        <v>2</v>
      </c>
      <c r="D569">
        <v>0</v>
      </c>
      <c r="E569" s="1">
        <v>725.67231000000004</v>
      </c>
    </row>
    <row r="570" spans="1:5" x14ac:dyDescent="0.2">
      <c r="A570">
        <v>49</v>
      </c>
      <c r="B570" s="3">
        <v>31.9</v>
      </c>
      <c r="C570">
        <v>5</v>
      </c>
      <c r="D570">
        <v>0</v>
      </c>
      <c r="E570" s="1">
        <v>1155.2904000000001</v>
      </c>
    </row>
    <row r="571" spans="1:5" x14ac:dyDescent="0.2">
      <c r="A571">
        <v>48</v>
      </c>
      <c r="B571" s="3">
        <v>40.564999999999998</v>
      </c>
      <c r="C571">
        <v>2</v>
      </c>
      <c r="D571">
        <v>1</v>
      </c>
      <c r="E571" s="1">
        <v>4570.2022349999997</v>
      </c>
    </row>
    <row r="572" spans="1:5" x14ac:dyDescent="0.2">
      <c r="A572">
        <v>31</v>
      </c>
      <c r="B572" s="3">
        <v>29.1</v>
      </c>
      <c r="C572">
        <v>0</v>
      </c>
      <c r="D572">
        <v>0</v>
      </c>
      <c r="E572" s="1">
        <v>376.12919999999997</v>
      </c>
    </row>
    <row r="573" spans="1:5" x14ac:dyDescent="0.2">
      <c r="A573">
        <v>18</v>
      </c>
      <c r="B573" s="3">
        <v>37.29</v>
      </c>
      <c r="C573">
        <v>1</v>
      </c>
      <c r="D573">
        <v>0</v>
      </c>
      <c r="E573" s="1">
        <v>221.94450999999998</v>
      </c>
    </row>
    <row r="574" spans="1:5" x14ac:dyDescent="0.2">
      <c r="A574">
        <v>30</v>
      </c>
      <c r="B574" s="3">
        <v>43.12</v>
      </c>
      <c r="C574">
        <v>2</v>
      </c>
      <c r="D574">
        <v>0</v>
      </c>
      <c r="E574" s="1">
        <v>475.36368000000004</v>
      </c>
    </row>
    <row r="575" spans="1:5" x14ac:dyDescent="0.2">
      <c r="A575">
        <v>62</v>
      </c>
      <c r="B575" s="3">
        <v>36.86</v>
      </c>
      <c r="C575">
        <v>1</v>
      </c>
      <c r="D575">
        <v>0</v>
      </c>
      <c r="E575" s="1">
        <v>3162.000106</v>
      </c>
    </row>
    <row r="576" spans="1:5" x14ac:dyDescent="0.2">
      <c r="A576">
        <v>57</v>
      </c>
      <c r="B576" s="3">
        <v>34.295000000000002</v>
      </c>
      <c r="C576">
        <v>2</v>
      </c>
      <c r="D576">
        <v>0</v>
      </c>
      <c r="E576" s="1">
        <v>1322.4057049999999</v>
      </c>
    </row>
    <row r="577" spans="1:5" x14ac:dyDescent="0.2">
      <c r="A577">
        <v>58</v>
      </c>
      <c r="B577" s="3">
        <v>27.17</v>
      </c>
      <c r="C577">
        <v>0</v>
      </c>
      <c r="D577">
        <v>0</v>
      </c>
      <c r="E577" s="1">
        <v>1222.2898300000002</v>
      </c>
    </row>
    <row r="578" spans="1:5" x14ac:dyDescent="0.2">
      <c r="A578">
        <v>22</v>
      </c>
      <c r="B578" s="3">
        <v>26.84</v>
      </c>
      <c r="C578">
        <v>0</v>
      </c>
      <c r="D578">
        <v>0</v>
      </c>
      <c r="E578" s="1">
        <v>166.49996000000002</v>
      </c>
    </row>
    <row r="579" spans="1:5" x14ac:dyDescent="0.2">
      <c r="A579">
        <v>31</v>
      </c>
      <c r="B579" s="3">
        <v>38.094999999999999</v>
      </c>
      <c r="C579">
        <v>1</v>
      </c>
      <c r="D579">
        <v>1</v>
      </c>
      <c r="E579" s="1">
        <v>5857.1074480000007</v>
      </c>
    </row>
    <row r="580" spans="1:5" x14ac:dyDescent="0.2">
      <c r="A580">
        <v>52</v>
      </c>
      <c r="B580" s="3">
        <v>30.2</v>
      </c>
      <c r="C580">
        <v>1</v>
      </c>
      <c r="D580">
        <v>0</v>
      </c>
      <c r="E580" s="1">
        <v>972.45300000000009</v>
      </c>
    </row>
    <row r="581" spans="1:5" x14ac:dyDescent="0.2">
      <c r="A581">
        <v>25</v>
      </c>
      <c r="B581" s="3">
        <v>23.465</v>
      </c>
      <c r="C581">
        <v>0</v>
      </c>
      <c r="D581">
        <v>0</v>
      </c>
      <c r="E581" s="1">
        <v>320.649135</v>
      </c>
    </row>
    <row r="582" spans="1:5" x14ac:dyDescent="0.2">
      <c r="A582">
        <v>59</v>
      </c>
      <c r="B582" s="3">
        <v>25.46</v>
      </c>
      <c r="C582">
        <v>1</v>
      </c>
      <c r="D582">
        <v>0</v>
      </c>
      <c r="E582" s="1">
        <v>1291.39924</v>
      </c>
    </row>
    <row r="583" spans="1:5" x14ac:dyDescent="0.2">
      <c r="A583">
        <v>19</v>
      </c>
      <c r="B583" s="3">
        <v>30.59</v>
      </c>
      <c r="C583">
        <v>0</v>
      </c>
      <c r="D583">
        <v>0</v>
      </c>
      <c r="E583" s="1">
        <v>163.95631</v>
      </c>
    </row>
    <row r="584" spans="1:5" x14ac:dyDescent="0.2">
      <c r="A584">
        <v>39</v>
      </c>
      <c r="B584" s="3">
        <v>45.43</v>
      </c>
      <c r="C584">
        <v>2</v>
      </c>
      <c r="D584">
        <v>0</v>
      </c>
      <c r="E584" s="1">
        <v>635.62707</v>
      </c>
    </row>
    <row r="585" spans="1:5" x14ac:dyDescent="0.2">
      <c r="A585">
        <v>32</v>
      </c>
      <c r="B585" s="3">
        <v>23.65</v>
      </c>
      <c r="C585">
        <v>1</v>
      </c>
      <c r="D585">
        <v>0</v>
      </c>
      <c r="E585" s="1">
        <v>1762.623951</v>
      </c>
    </row>
    <row r="586" spans="1:5" x14ac:dyDescent="0.2">
      <c r="A586">
        <v>19</v>
      </c>
      <c r="B586" s="3">
        <v>20.7</v>
      </c>
      <c r="C586">
        <v>0</v>
      </c>
      <c r="D586">
        <v>0</v>
      </c>
      <c r="E586" s="1">
        <v>124.2816</v>
      </c>
    </row>
    <row r="587" spans="1:5" x14ac:dyDescent="0.2">
      <c r="A587">
        <v>33</v>
      </c>
      <c r="B587" s="3">
        <v>28.27</v>
      </c>
      <c r="C587">
        <v>1</v>
      </c>
      <c r="D587">
        <v>0</v>
      </c>
      <c r="E587" s="1">
        <v>477.96022999999997</v>
      </c>
    </row>
    <row r="588" spans="1:5" x14ac:dyDescent="0.2">
      <c r="A588">
        <v>21</v>
      </c>
      <c r="B588" s="3">
        <v>20.234999999999999</v>
      </c>
      <c r="C588">
        <v>3</v>
      </c>
      <c r="D588">
        <v>0</v>
      </c>
      <c r="E588" s="1">
        <v>386.12096499999996</v>
      </c>
    </row>
    <row r="589" spans="1:5" x14ac:dyDescent="0.2">
      <c r="A589">
        <v>34</v>
      </c>
      <c r="B589" s="3">
        <v>30.21</v>
      </c>
      <c r="C589">
        <v>1</v>
      </c>
      <c r="D589">
        <v>1</v>
      </c>
      <c r="E589" s="1">
        <v>4394.3876099999998</v>
      </c>
    </row>
    <row r="590" spans="1:5" x14ac:dyDescent="0.2">
      <c r="A590">
        <v>61</v>
      </c>
      <c r="B590" s="3">
        <v>35.909999999999997</v>
      </c>
      <c r="C590">
        <v>0</v>
      </c>
      <c r="D590">
        <v>0</v>
      </c>
      <c r="E590" s="1">
        <v>1363.5637899999999</v>
      </c>
    </row>
    <row r="591" spans="1:5" x14ac:dyDescent="0.2">
      <c r="A591">
        <v>38</v>
      </c>
      <c r="B591" s="3">
        <v>30.69</v>
      </c>
      <c r="C591">
        <v>1</v>
      </c>
      <c r="D591">
        <v>0</v>
      </c>
      <c r="E591" s="1">
        <v>597.68311000000006</v>
      </c>
    </row>
    <row r="592" spans="1:5" x14ac:dyDescent="0.2">
      <c r="A592">
        <v>58</v>
      </c>
      <c r="B592" s="3">
        <v>29</v>
      </c>
      <c r="C592">
        <v>0</v>
      </c>
      <c r="D592">
        <v>0</v>
      </c>
      <c r="E592" s="1">
        <v>1184.2441999999999</v>
      </c>
    </row>
    <row r="593" spans="1:5" x14ac:dyDescent="0.2">
      <c r="A593">
        <v>47</v>
      </c>
      <c r="B593" s="3">
        <v>19.57</v>
      </c>
      <c r="C593">
        <v>1</v>
      </c>
      <c r="D593">
        <v>0</v>
      </c>
      <c r="E593" s="1">
        <v>842.80692999999997</v>
      </c>
    </row>
    <row r="594" spans="1:5" x14ac:dyDescent="0.2">
      <c r="A594">
        <v>20</v>
      </c>
      <c r="B594" s="3">
        <v>31.13</v>
      </c>
      <c r="C594">
        <v>2</v>
      </c>
      <c r="D594">
        <v>0</v>
      </c>
      <c r="E594" s="1">
        <v>256.64706999999999</v>
      </c>
    </row>
    <row r="595" spans="1:5" x14ac:dyDescent="0.2">
      <c r="A595">
        <v>21</v>
      </c>
      <c r="B595" s="3">
        <v>21.85</v>
      </c>
      <c r="C595">
        <v>1</v>
      </c>
      <c r="D595">
        <v>1</v>
      </c>
      <c r="E595" s="1">
        <v>1535.9104499999999</v>
      </c>
    </row>
    <row r="596" spans="1:5" x14ac:dyDescent="0.2">
      <c r="A596">
        <v>41</v>
      </c>
      <c r="B596" s="3">
        <v>40.26</v>
      </c>
      <c r="C596">
        <v>0</v>
      </c>
      <c r="D596">
        <v>0</v>
      </c>
      <c r="E596" s="1">
        <v>570.91643999999997</v>
      </c>
    </row>
    <row r="597" spans="1:5" x14ac:dyDescent="0.2">
      <c r="A597">
        <v>46</v>
      </c>
      <c r="B597" s="3">
        <v>33.725000000000001</v>
      </c>
      <c r="C597">
        <v>1</v>
      </c>
      <c r="D597">
        <v>0</v>
      </c>
      <c r="E597" s="1">
        <v>882.39857499999994</v>
      </c>
    </row>
    <row r="598" spans="1:5" x14ac:dyDescent="0.2">
      <c r="A598">
        <v>42</v>
      </c>
      <c r="B598" s="3">
        <v>29.48</v>
      </c>
      <c r="C598">
        <v>2</v>
      </c>
      <c r="D598">
        <v>0</v>
      </c>
      <c r="E598" s="1">
        <v>764.03091999999992</v>
      </c>
    </row>
    <row r="599" spans="1:5" x14ac:dyDescent="0.2">
      <c r="A599">
        <v>34</v>
      </c>
      <c r="B599" s="3">
        <v>33.25</v>
      </c>
      <c r="C599">
        <v>1</v>
      </c>
      <c r="D599">
        <v>0</v>
      </c>
      <c r="E599" s="1">
        <v>559.48455000000001</v>
      </c>
    </row>
    <row r="600" spans="1:5" x14ac:dyDescent="0.2">
      <c r="A600">
        <v>43</v>
      </c>
      <c r="B600" s="3">
        <v>32.6</v>
      </c>
      <c r="C600">
        <v>2</v>
      </c>
      <c r="D600">
        <v>0</v>
      </c>
      <c r="E600" s="1">
        <v>744.15010000000007</v>
      </c>
    </row>
    <row r="601" spans="1:5" x14ac:dyDescent="0.2">
      <c r="A601">
        <v>52</v>
      </c>
      <c r="B601" s="3">
        <v>37.524999999999999</v>
      </c>
      <c r="C601">
        <v>2</v>
      </c>
      <c r="D601">
        <v>0</v>
      </c>
      <c r="E601" s="1">
        <v>3347.197189</v>
      </c>
    </row>
    <row r="602" spans="1:5" x14ac:dyDescent="0.2">
      <c r="A602">
        <v>18</v>
      </c>
      <c r="B602" s="3">
        <v>39.159999999999997</v>
      </c>
      <c r="C602">
        <v>0</v>
      </c>
      <c r="D602">
        <v>0</v>
      </c>
      <c r="E602" s="1">
        <v>163.30444</v>
      </c>
    </row>
    <row r="603" spans="1:5" x14ac:dyDescent="0.2">
      <c r="A603">
        <v>51</v>
      </c>
      <c r="B603" s="3">
        <v>31.635000000000002</v>
      </c>
      <c r="C603">
        <v>0</v>
      </c>
      <c r="D603">
        <v>0</v>
      </c>
      <c r="E603" s="1">
        <v>917.41356500000006</v>
      </c>
    </row>
    <row r="604" spans="1:5" x14ac:dyDescent="0.2">
      <c r="A604">
        <v>56</v>
      </c>
      <c r="B604" s="3">
        <v>25.3</v>
      </c>
      <c r="C604">
        <v>0</v>
      </c>
      <c r="D604">
        <v>0</v>
      </c>
      <c r="E604" s="1">
        <v>1107.0535</v>
      </c>
    </row>
    <row r="605" spans="1:5" x14ac:dyDescent="0.2">
      <c r="A605">
        <v>64</v>
      </c>
      <c r="B605" s="3">
        <v>39.049999999999997</v>
      </c>
      <c r="C605">
        <v>3</v>
      </c>
      <c r="D605">
        <v>0</v>
      </c>
      <c r="E605" s="1">
        <v>1608.5127500000001</v>
      </c>
    </row>
    <row r="606" spans="1:5" x14ac:dyDescent="0.2">
      <c r="A606">
        <v>19</v>
      </c>
      <c r="B606" s="3">
        <v>28.31</v>
      </c>
      <c r="C606">
        <v>0</v>
      </c>
      <c r="D606">
        <v>1</v>
      </c>
      <c r="E606" s="1">
        <v>1746.8983899999998</v>
      </c>
    </row>
    <row r="607" spans="1:5" x14ac:dyDescent="0.2">
      <c r="A607">
        <v>51</v>
      </c>
      <c r="B607" s="3">
        <v>34.1</v>
      </c>
      <c r="C607">
        <v>0</v>
      </c>
      <c r="D607">
        <v>0</v>
      </c>
      <c r="E607" s="1">
        <v>928.35619999999994</v>
      </c>
    </row>
    <row r="608" spans="1:5" x14ac:dyDescent="0.2">
      <c r="A608">
        <v>27</v>
      </c>
      <c r="B608" s="3">
        <v>25.175000000000001</v>
      </c>
      <c r="C608">
        <v>0</v>
      </c>
      <c r="D608">
        <v>0</v>
      </c>
      <c r="E608" s="1">
        <v>355.86202500000002</v>
      </c>
    </row>
    <row r="609" spans="1:5" x14ac:dyDescent="0.2">
      <c r="A609">
        <v>59</v>
      </c>
      <c r="B609" s="3">
        <v>23.655000000000001</v>
      </c>
      <c r="C609">
        <v>0</v>
      </c>
      <c r="D609">
        <v>1</v>
      </c>
      <c r="E609" s="1">
        <v>2567.877845</v>
      </c>
    </row>
    <row r="610" spans="1:5" x14ac:dyDescent="0.2">
      <c r="A610">
        <v>28</v>
      </c>
      <c r="B610" s="3">
        <v>26.98</v>
      </c>
      <c r="C610">
        <v>2</v>
      </c>
      <c r="D610">
        <v>0</v>
      </c>
      <c r="E610" s="1">
        <v>443.50941999999998</v>
      </c>
    </row>
    <row r="611" spans="1:5" x14ac:dyDescent="0.2">
      <c r="A611">
        <v>30</v>
      </c>
      <c r="B611" s="3">
        <v>37.799999999999997</v>
      </c>
      <c r="C611">
        <v>2</v>
      </c>
      <c r="D611">
        <v>1</v>
      </c>
      <c r="E611" s="1">
        <v>3924.1442000000002</v>
      </c>
    </row>
    <row r="612" spans="1:5" x14ac:dyDescent="0.2">
      <c r="A612">
        <v>47</v>
      </c>
      <c r="B612" s="3">
        <v>29.37</v>
      </c>
      <c r="C612">
        <v>1</v>
      </c>
      <c r="D612">
        <v>0</v>
      </c>
      <c r="E612" s="1">
        <v>854.76913000000002</v>
      </c>
    </row>
    <row r="613" spans="1:5" x14ac:dyDescent="0.2">
      <c r="A613">
        <v>38</v>
      </c>
      <c r="B613" s="3">
        <v>34.799999999999997</v>
      </c>
      <c r="C613">
        <v>2</v>
      </c>
      <c r="D613">
        <v>0</v>
      </c>
      <c r="E613" s="1">
        <v>657.15440000000001</v>
      </c>
    </row>
    <row r="614" spans="1:5" x14ac:dyDescent="0.2">
      <c r="A614">
        <v>18</v>
      </c>
      <c r="B614" s="3">
        <v>33.155000000000001</v>
      </c>
      <c r="C614">
        <v>0</v>
      </c>
      <c r="D614">
        <v>0</v>
      </c>
      <c r="E614" s="1">
        <v>220.769745</v>
      </c>
    </row>
    <row r="615" spans="1:5" x14ac:dyDescent="0.2">
      <c r="A615">
        <v>34</v>
      </c>
      <c r="B615" s="3">
        <v>19</v>
      </c>
      <c r="C615">
        <v>3</v>
      </c>
      <c r="D615">
        <v>0</v>
      </c>
      <c r="E615" s="1">
        <v>675.30379999999991</v>
      </c>
    </row>
    <row r="616" spans="1:5" x14ac:dyDescent="0.2">
      <c r="A616">
        <v>20</v>
      </c>
      <c r="B616" s="3">
        <v>33</v>
      </c>
      <c r="C616">
        <v>0</v>
      </c>
      <c r="D616">
        <v>0</v>
      </c>
      <c r="E616" s="1">
        <v>188.00700000000001</v>
      </c>
    </row>
    <row r="617" spans="1:5" x14ac:dyDescent="0.2">
      <c r="A617">
        <v>47</v>
      </c>
      <c r="B617" s="3">
        <v>36.630000000000003</v>
      </c>
      <c r="C617">
        <v>1</v>
      </c>
      <c r="D617">
        <v>1</v>
      </c>
      <c r="E617" s="1">
        <v>4296.9852700000001</v>
      </c>
    </row>
    <row r="618" spans="1:5" x14ac:dyDescent="0.2">
      <c r="A618">
        <v>56</v>
      </c>
      <c r="B618" s="3">
        <v>28.594999999999999</v>
      </c>
      <c r="C618">
        <v>0</v>
      </c>
      <c r="D618">
        <v>0</v>
      </c>
      <c r="E618" s="1">
        <v>1165.8115050000001</v>
      </c>
    </row>
    <row r="619" spans="1:5" x14ac:dyDescent="0.2">
      <c r="A619">
        <v>49</v>
      </c>
      <c r="B619" s="3">
        <v>25.6</v>
      </c>
      <c r="C619">
        <v>2</v>
      </c>
      <c r="D619">
        <v>1</v>
      </c>
      <c r="E619" s="1">
        <v>2330.6547</v>
      </c>
    </row>
    <row r="620" spans="1:5" x14ac:dyDescent="0.2">
      <c r="A620">
        <v>19</v>
      </c>
      <c r="B620" s="3">
        <v>33.11</v>
      </c>
      <c r="C620">
        <v>0</v>
      </c>
      <c r="D620">
        <v>1</v>
      </c>
      <c r="E620" s="1">
        <v>3443.9855900000002</v>
      </c>
    </row>
    <row r="621" spans="1:5" x14ac:dyDescent="0.2">
      <c r="A621">
        <v>55</v>
      </c>
      <c r="B621" s="3">
        <v>37.1</v>
      </c>
      <c r="C621">
        <v>0</v>
      </c>
      <c r="D621">
        <v>0</v>
      </c>
      <c r="E621" s="1">
        <v>1071.3643999999999</v>
      </c>
    </row>
    <row r="622" spans="1:5" x14ac:dyDescent="0.2">
      <c r="A622">
        <v>30</v>
      </c>
      <c r="B622" s="3">
        <v>31.4</v>
      </c>
      <c r="C622">
        <v>1</v>
      </c>
      <c r="D622">
        <v>0</v>
      </c>
      <c r="E622" s="1">
        <v>365.93459999999999</v>
      </c>
    </row>
    <row r="623" spans="1:5" x14ac:dyDescent="0.2">
      <c r="A623">
        <v>37</v>
      </c>
      <c r="B623" s="3">
        <v>34.1</v>
      </c>
      <c r="C623">
        <v>4</v>
      </c>
      <c r="D623">
        <v>1</v>
      </c>
      <c r="E623" s="1">
        <v>4018.2246</v>
      </c>
    </row>
    <row r="624" spans="1:5" x14ac:dyDescent="0.2">
      <c r="A624">
        <v>49</v>
      </c>
      <c r="B624" s="3">
        <v>21.3</v>
      </c>
      <c r="C624">
        <v>1</v>
      </c>
      <c r="D624">
        <v>0</v>
      </c>
      <c r="E624" s="1">
        <v>918.21699999999998</v>
      </c>
    </row>
    <row r="625" spans="1:5" x14ac:dyDescent="0.2">
      <c r="A625">
        <v>18</v>
      </c>
      <c r="B625" s="3">
        <v>33.534999999999997</v>
      </c>
      <c r="C625">
        <v>0</v>
      </c>
      <c r="D625">
        <v>1</v>
      </c>
      <c r="E625" s="1">
        <v>3461.7840649999998</v>
      </c>
    </row>
    <row r="626" spans="1:5" x14ac:dyDescent="0.2">
      <c r="A626">
        <v>59</v>
      </c>
      <c r="B626" s="3">
        <v>28.785</v>
      </c>
      <c r="C626">
        <v>0</v>
      </c>
      <c r="D626">
        <v>0</v>
      </c>
      <c r="E626" s="1">
        <v>1212.961415</v>
      </c>
    </row>
    <row r="627" spans="1:5" x14ac:dyDescent="0.2">
      <c r="A627">
        <v>29</v>
      </c>
      <c r="B627" s="3">
        <v>26.03</v>
      </c>
      <c r="C627">
        <v>0</v>
      </c>
      <c r="D627">
        <v>0</v>
      </c>
      <c r="E627" s="1">
        <v>373.64647000000002</v>
      </c>
    </row>
    <row r="628" spans="1:5" x14ac:dyDescent="0.2">
      <c r="A628">
        <v>36</v>
      </c>
      <c r="B628" s="3">
        <v>28.88</v>
      </c>
      <c r="C628">
        <v>3</v>
      </c>
      <c r="D628">
        <v>0</v>
      </c>
      <c r="E628" s="1">
        <v>674.85911999999996</v>
      </c>
    </row>
    <row r="629" spans="1:5" x14ac:dyDescent="0.2">
      <c r="A629">
        <v>33</v>
      </c>
      <c r="B629" s="3">
        <v>42.46</v>
      </c>
      <c r="C629">
        <v>1</v>
      </c>
      <c r="D629">
        <v>0</v>
      </c>
      <c r="E629" s="1">
        <v>1132.6714870000001</v>
      </c>
    </row>
    <row r="630" spans="1:5" x14ac:dyDescent="0.2">
      <c r="A630">
        <v>58</v>
      </c>
      <c r="B630" s="3">
        <v>38</v>
      </c>
      <c r="C630">
        <v>0</v>
      </c>
      <c r="D630">
        <v>0</v>
      </c>
      <c r="E630" s="1">
        <v>1136.5952</v>
      </c>
    </row>
    <row r="631" spans="1:5" x14ac:dyDescent="0.2">
      <c r="A631">
        <v>44</v>
      </c>
      <c r="B631" s="3">
        <v>38.950000000000003</v>
      </c>
      <c r="C631">
        <v>0</v>
      </c>
      <c r="D631">
        <v>1</v>
      </c>
      <c r="E631" s="1">
        <v>4298.3458499999997</v>
      </c>
    </row>
    <row r="632" spans="1:5" x14ac:dyDescent="0.2">
      <c r="A632">
        <v>53</v>
      </c>
      <c r="B632" s="3">
        <v>36.1</v>
      </c>
      <c r="C632">
        <v>1</v>
      </c>
      <c r="D632">
        <v>0</v>
      </c>
      <c r="E632" s="1">
        <v>1008.5845999999999</v>
      </c>
    </row>
    <row r="633" spans="1:5" x14ac:dyDescent="0.2">
      <c r="A633">
        <v>24</v>
      </c>
      <c r="B633" s="3">
        <v>29.3</v>
      </c>
      <c r="C633">
        <v>0</v>
      </c>
      <c r="D633">
        <v>0</v>
      </c>
      <c r="E633" s="1">
        <v>197.78149999999999</v>
      </c>
    </row>
    <row r="634" spans="1:5" x14ac:dyDescent="0.2">
      <c r="A634">
        <v>29</v>
      </c>
      <c r="B634" s="3">
        <v>35.53</v>
      </c>
      <c r="C634">
        <v>0</v>
      </c>
      <c r="D634">
        <v>0</v>
      </c>
      <c r="E634" s="1">
        <v>336.66696999999999</v>
      </c>
    </row>
    <row r="635" spans="1:5" x14ac:dyDescent="0.2">
      <c r="A635">
        <v>40</v>
      </c>
      <c r="B635" s="3">
        <v>22.704999999999998</v>
      </c>
      <c r="C635">
        <v>2</v>
      </c>
      <c r="D635">
        <v>0</v>
      </c>
      <c r="E635" s="1">
        <v>717.33599500000003</v>
      </c>
    </row>
    <row r="636" spans="1:5" x14ac:dyDescent="0.2">
      <c r="A636">
        <v>51</v>
      </c>
      <c r="B636" s="3">
        <v>39.700000000000003</v>
      </c>
      <c r="C636">
        <v>1</v>
      </c>
      <c r="D636">
        <v>0</v>
      </c>
      <c r="E636" s="1">
        <v>939.13459999999998</v>
      </c>
    </row>
    <row r="637" spans="1:5" x14ac:dyDescent="0.2">
      <c r="A637">
        <v>64</v>
      </c>
      <c r="B637" s="3">
        <v>38.19</v>
      </c>
      <c r="C637">
        <v>0</v>
      </c>
      <c r="D637">
        <v>0</v>
      </c>
      <c r="E637" s="1">
        <v>1441.09321</v>
      </c>
    </row>
    <row r="638" spans="1:5" x14ac:dyDescent="0.2">
      <c r="A638">
        <v>19</v>
      </c>
      <c r="B638" s="3">
        <v>24.51</v>
      </c>
      <c r="C638">
        <v>1</v>
      </c>
      <c r="D638">
        <v>0</v>
      </c>
      <c r="E638" s="1">
        <v>270.91118999999998</v>
      </c>
    </row>
    <row r="639" spans="1:5" x14ac:dyDescent="0.2">
      <c r="A639">
        <v>35</v>
      </c>
      <c r="B639" s="3">
        <v>38.094999999999999</v>
      </c>
      <c r="C639">
        <v>2</v>
      </c>
      <c r="D639">
        <v>0</v>
      </c>
      <c r="E639" s="1">
        <v>2491.5046259999999</v>
      </c>
    </row>
    <row r="640" spans="1:5" x14ac:dyDescent="0.2">
      <c r="A640">
        <v>39</v>
      </c>
      <c r="B640" s="3">
        <v>26.41</v>
      </c>
      <c r="C640">
        <v>0</v>
      </c>
      <c r="D640">
        <v>1</v>
      </c>
      <c r="E640" s="1">
        <v>2014.93229</v>
      </c>
    </row>
    <row r="641" spans="1:5" x14ac:dyDescent="0.2">
      <c r="A641">
        <v>56</v>
      </c>
      <c r="B641" s="3">
        <v>33.659999999999997</v>
      </c>
      <c r="C641">
        <v>4</v>
      </c>
      <c r="D641">
        <v>0</v>
      </c>
      <c r="E641" s="1">
        <v>1294.91554</v>
      </c>
    </row>
    <row r="642" spans="1:5" x14ac:dyDescent="0.2">
      <c r="A642">
        <v>33</v>
      </c>
      <c r="B642" s="3">
        <v>42.4</v>
      </c>
      <c r="C642">
        <v>5</v>
      </c>
      <c r="D642">
        <v>0</v>
      </c>
      <c r="E642" s="1">
        <v>666.62430000000006</v>
      </c>
    </row>
    <row r="643" spans="1:5" x14ac:dyDescent="0.2">
      <c r="A643">
        <v>42</v>
      </c>
      <c r="B643" s="3">
        <v>28.31</v>
      </c>
      <c r="C643">
        <v>3</v>
      </c>
      <c r="D643">
        <v>1</v>
      </c>
      <c r="E643" s="1">
        <v>3278.7458590000001</v>
      </c>
    </row>
    <row r="644" spans="1:5" x14ac:dyDescent="0.2">
      <c r="A644">
        <v>61</v>
      </c>
      <c r="B644" s="3">
        <v>33.914999999999999</v>
      </c>
      <c r="C644">
        <v>0</v>
      </c>
      <c r="D644">
        <v>0</v>
      </c>
      <c r="E644" s="1">
        <v>1314.386485</v>
      </c>
    </row>
    <row r="645" spans="1:5" x14ac:dyDescent="0.2">
      <c r="A645">
        <v>23</v>
      </c>
      <c r="B645" s="3">
        <v>34.96</v>
      </c>
      <c r="C645">
        <v>3</v>
      </c>
      <c r="D645">
        <v>0</v>
      </c>
      <c r="E645" s="1">
        <v>446.66214000000002</v>
      </c>
    </row>
    <row r="646" spans="1:5" x14ac:dyDescent="0.2">
      <c r="A646">
        <v>43</v>
      </c>
      <c r="B646" s="3">
        <v>35.31</v>
      </c>
      <c r="C646">
        <v>2</v>
      </c>
      <c r="D646">
        <v>0</v>
      </c>
      <c r="E646" s="1">
        <v>1880.6145469999999</v>
      </c>
    </row>
    <row r="647" spans="1:5" x14ac:dyDescent="0.2">
      <c r="A647">
        <v>48</v>
      </c>
      <c r="B647" s="3">
        <v>30.78</v>
      </c>
      <c r="C647">
        <v>3</v>
      </c>
      <c r="D647">
        <v>0</v>
      </c>
      <c r="E647" s="1">
        <v>1014.1136200000001</v>
      </c>
    </row>
    <row r="648" spans="1:5" x14ac:dyDescent="0.2">
      <c r="A648">
        <v>39</v>
      </c>
      <c r="B648" s="3">
        <v>26.22</v>
      </c>
      <c r="C648">
        <v>1</v>
      </c>
      <c r="D648">
        <v>0</v>
      </c>
      <c r="E648" s="1">
        <v>612.35688000000005</v>
      </c>
    </row>
    <row r="649" spans="1:5" x14ac:dyDescent="0.2">
      <c r="A649">
        <v>40</v>
      </c>
      <c r="B649" s="3">
        <v>23.37</v>
      </c>
      <c r="C649">
        <v>3</v>
      </c>
      <c r="D649">
        <v>0</v>
      </c>
      <c r="E649" s="1">
        <v>825.22842999999989</v>
      </c>
    </row>
    <row r="650" spans="1:5" x14ac:dyDescent="0.2">
      <c r="A650">
        <v>18</v>
      </c>
      <c r="B650" s="3">
        <v>28.5</v>
      </c>
      <c r="C650">
        <v>0</v>
      </c>
      <c r="D650">
        <v>0</v>
      </c>
      <c r="E650" s="1">
        <v>171.2227</v>
      </c>
    </row>
    <row r="651" spans="1:5" x14ac:dyDescent="0.2">
      <c r="A651">
        <v>58</v>
      </c>
      <c r="B651" s="3">
        <v>32.965000000000003</v>
      </c>
      <c r="C651">
        <v>0</v>
      </c>
      <c r="D651">
        <v>0</v>
      </c>
      <c r="E651" s="1">
        <v>1243.095335</v>
      </c>
    </row>
    <row r="652" spans="1:5" x14ac:dyDescent="0.2">
      <c r="A652">
        <v>49</v>
      </c>
      <c r="B652" s="3">
        <v>42.68</v>
      </c>
      <c r="C652">
        <v>2</v>
      </c>
      <c r="D652">
        <v>0</v>
      </c>
      <c r="E652" s="1">
        <v>980.08881999999994</v>
      </c>
    </row>
    <row r="653" spans="1:5" x14ac:dyDescent="0.2">
      <c r="A653">
        <v>53</v>
      </c>
      <c r="B653" s="3">
        <v>39.6</v>
      </c>
      <c r="C653">
        <v>1</v>
      </c>
      <c r="D653">
        <v>0</v>
      </c>
      <c r="E653" s="1">
        <v>1057.9711</v>
      </c>
    </row>
    <row r="654" spans="1:5" x14ac:dyDescent="0.2">
      <c r="A654">
        <v>48</v>
      </c>
      <c r="B654" s="3">
        <v>31.13</v>
      </c>
      <c r="C654">
        <v>0</v>
      </c>
      <c r="D654">
        <v>0</v>
      </c>
      <c r="E654" s="1">
        <v>828.06227000000001</v>
      </c>
    </row>
    <row r="655" spans="1:5" x14ac:dyDescent="0.2">
      <c r="A655">
        <v>45</v>
      </c>
      <c r="B655" s="3">
        <v>36.299999999999997</v>
      </c>
      <c r="C655">
        <v>2</v>
      </c>
      <c r="D655">
        <v>0</v>
      </c>
      <c r="E655" s="1">
        <v>852.75319999999988</v>
      </c>
    </row>
    <row r="656" spans="1:5" x14ac:dyDescent="0.2">
      <c r="A656">
        <v>59</v>
      </c>
      <c r="B656" s="3">
        <v>35.200000000000003</v>
      </c>
      <c r="C656">
        <v>0</v>
      </c>
      <c r="D656">
        <v>0</v>
      </c>
      <c r="E656" s="1">
        <v>1224.4531000000002</v>
      </c>
    </row>
    <row r="657" spans="1:5" x14ac:dyDescent="0.2">
      <c r="A657">
        <v>52</v>
      </c>
      <c r="B657" s="3">
        <v>25.3</v>
      </c>
      <c r="C657">
        <v>2</v>
      </c>
      <c r="D657">
        <v>1</v>
      </c>
      <c r="E657" s="1">
        <v>2466.7419</v>
      </c>
    </row>
    <row r="658" spans="1:5" x14ac:dyDescent="0.2">
      <c r="A658">
        <v>26</v>
      </c>
      <c r="B658" s="3">
        <v>42.4</v>
      </c>
      <c r="C658">
        <v>1</v>
      </c>
      <c r="D658">
        <v>0</v>
      </c>
      <c r="E658" s="1">
        <v>341.0324</v>
      </c>
    </row>
    <row r="659" spans="1:5" x14ac:dyDescent="0.2">
      <c r="A659">
        <v>27</v>
      </c>
      <c r="B659" s="3">
        <v>33.155000000000001</v>
      </c>
      <c r="C659">
        <v>2</v>
      </c>
      <c r="D659">
        <v>0</v>
      </c>
      <c r="E659" s="1">
        <v>405.87124499999999</v>
      </c>
    </row>
    <row r="660" spans="1:5" x14ac:dyDescent="0.2">
      <c r="A660">
        <v>48</v>
      </c>
      <c r="B660" s="3">
        <v>35.909999999999997</v>
      </c>
      <c r="C660">
        <v>1</v>
      </c>
      <c r="D660">
        <v>0</v>
      </c>
      <c r="E660" s="1">
        <v>2639.2260289999999</v>
      </c>
    </row>
    <row r="661" spans="1:5" x14ac:dyDescent="0.2">
      <c r="A661">
        <v>57</v>
      </c>
      <c r="B661" s="3">
        <v>28.785</v>
      </c>
      <c r="C661">
        <v>4</v>
      </c>
      <c r="D661">
        <v>0</v>
      </c>
      <c r="E661" s="1">
        <v>1439.4398150000002</v>
      </c>
    </row>
    <row r="662" spans="1:5" x14ac:dyDescent="0.2">
      <c r="A662">
        <v>37</v>
      </c>
      <c r="B662" s="3">
        <v>46.53</v>
      </c>
      <c r="C662">
        <v>3</v>
      </c>
      <c r="D662">
        <v>0</v>
      </c>
      <c r="E662" s="1">
        <v>643.56236999999999</v>
      </c>
    </row>
    <row r="663" spans="1:5" x14ac:dyDescent="0.2">
      <c r="A663">
        <v>57</v>
      </c>
      <c r="B663" s="3">
        <v>23.98</v>
      </c>
      <c r="C663">
        <v>1</v>
      </c>
      <c r="D663">
        <v>0</v>
      </c>
      <c r="E663" s="1">
        <v>2219.2437110000001</v>
      </c>
    </row>
    <row r="664" spans="1:5" x14ac:dyDescent="0.2">
      <c r="A664">
        <v>32</v>
      </c>
      <c r="B664" s="3">
        <v>31.54</v>
      </c>
      <c r="C664">
        <v>1</v>
      </c>
      <c r="D664">
        <v>0</v>
      </c>
      <c r="E664" s="1">
        <v>514.85526000000004</v>
      </c>
    </row>
    <row r="665" spans="1:5" x14ac:dyDescent="0.2">
      <c r="A665">
        <v>18</v>
      </c>
      <c r="B665" s="3">
        <v>33.659999999999997</v>
      </c>
      <c r="C665">
        <v>0</v>
      </c>
      <c r="D665">
        <v>0</v>
      </c>
      <c r="E665" s="1">
        <v>113.63994</v>
      </c>
    </row>
    <row r="666" spans="1:5" x14ac:dyDescent="0.2">
      <c r="A666">
        <v>64</v>
      </c>
      <c r="B666" s="3">
        <v>22.99</v>
      </c>
      <c r="C666">
        <v>0</v>
      </c>
      <c r="D666">
        <v>1</v>
      </c>
      <c r="E666" s="1">
        <v>2703.7914100000003</v>
      </c>
    </row>
    <row r="667" spans="1:5" x14ac:dyDescent="0.2">
      <c r="A667">
        <v>43</v>
      </c>
      <c r="B667" s="3">
        <v>38.06</v>
      </c>
      <c r="C667">
        <v>2</v>
      </c>
      <c r="D667">
        <v>1</v>
      </c>
      <c r="E667" s="1">
        <v>4256.0430399999996</v>
      </c>
    </row>
    <row r="668" spans="1:5" x14ac:dyDescent="0.2">
      <c r="A668">
        <v>49</v>
      </c>
      <c r="B668" s="3">
        <v>28.7</v>
      </c>
      <c r="C668">
        <v>1</v>
      </c>
      <c r="D668">
        <v>0</v>
      </c>
      <c r="E668" s="1">
        <v>870.34559999999999</v>
      </c>
    </row>
    <row r="669" spans="1:5" x14ac:dyDescent="0.2">
      <c r="A669">
        <v>40</v>
      </c>
      <c r="B669" s="3">
        <v>32.774999999999999</v>
      </c>
      <c r="C669">
        <v>2</v>
      </c>
      <c r="D669">
        <v>1</v>
      </c>
      <c r="E669" s="1">
        <v>4000.3332249999999</v>
      </c>
    </row>
    <row r="670" spans="1:5" x14ac:dyDescent="0.2">
      <c r="A670">
        <v>62</v>
      </c>
      <c r="B670" s="3">
        <v>32.015000000000001</v>
      </c>
      <c r="C670">
        <v>0</v>
      </c>
      <c r="D670">
        <v>1</v>
      </c>
      <c r="E670" s="1">
        <v>4571.0207849999997</v>
      </c>
    </row>
    <row r="671" spans="1:5" x14ac:dyDescent="0.2">
      <c r="A671">
        <v>40</v>
      </c>
      <c r="B671" s="3">
        <v>29.81</v>
      </c>
      <c r="C671">
        <v>1</v>
      </c>
      <c r="D671">
        <v>0</v>
      </c>
      <c r="E671" s="1">
        <v>650.02359000000001</v>
      </c>
    </row>
    <row r="672" spans="1:5" x14ac:dyDescent="0.2">
      <c r="A672">
        <v>30</v>
      </c>
      <c r="B672" s="3">
        <v>31.57</v>
      </c>
      <c r="C672">
        <v>3</v>
      </c>
      <c r="D672">
        <v>0</v>
      </c>
      <c r="E672" s="1">
        <v>483.75823000000003</v>
      </c>
    </row>
    <row r="673" spans="1:5" x14ac:dyDescent="0.2">
      <c r="A673">
        <v>29</v>
      </c>
      <c r="B673" s="3">
        <v>31.16</v>
      </c>
      <c r="C673">
        <v>0</v>
      </c>
      <c r="D673">
        <v>0</v>
      </c>
      <c r="E673" s="1">
        <v>394.35954000000004</v>
      </c>
    </row>
    <row r="674" spans="1:5" x14ac:dyDescent="0.2">
      <c r="A674">
        <v>36</v>
      </c>
      <c r="B674" s="3">
        <v>29.7</v>
      </c>
      <c r="C674">
        <v>0</v>
      </c>
      <c r="D674">
        <v>0</v>
      </c>
      <c r="E674" s="1">
        <v>439.97309999999999</v>
      </c>
    </row>
    <row r="675" spans="1:5" x14ac:dyDescent="0.2">
      <c r="A675">
        <v>41</v>
      </c>
      <c r="B675" s="3">
        <v>31.02</v>
      </c>
      <c r="C675">
        <v>0</v>
      </c>
      <c r="D675">
        <v>0</v>
      </c>
      <c r="E675" s="1">
        <v>618.53208000000006</v>
      </c>
    </row>
    <row r="676" spans="1:5" x14ac:dyDescent="0.2">
      <c r="A676">
        <v>44</v>
      </c>
      <c r="B676" s="3">
        <v>43.89</v>
      </c>
      <c r="C676">
        <v>2</v>
      </c>
      <c r="D676">
        <v>1</v>
      </c>
      <c r="E676" s="1">
        <v>4620.0985099999998</v>
      </c>
    </row>
    <row r="677" spans="1:5" x14ac:dyDescent="0.2">
      <c r="A677">
        <v>45</v>
      </c>
      <c r="B677" s="3">
        <v>21.375</v>
      </c>
      <c r="C677">
        <v>0</v>
      </c>
      <c r="D677">
        <v>0</v>
      </c>
      <c r="E677" s="1">
        <v>722.27862500000003</v>
      </c>
    </row>
    <row r="678" spans="1:5" x14ac:dyDescent="0.2">
      <c r="A678">
        <v>55</v>
      </c>
      <c r="B678" s="3">
        <v>40.81</v>
      </c>
      <c r="C678">
        <v>3</v>
      </c>
      <c r="D678">
        <v>0</v>
      </c>
      <c r="E678" s="1">
        <v>1248.5800899999999</v>
      </c>
    </row>
    <row r="679" spans="1:5" x14ac:dyDescent="0.2">
      <c r="A679">
        <v>60</v>
      </c>
      <c r="B679" s="3">
        <v>31.35</v>
      </c>
      <c r="C679">
        <v>3</v>
      </c>
      <c r="D679">
        <v>1</v>
      </c>
      <c r="E679" s="1">
        <v>4613.0526499999996</v>
      </c>
    </row>
    <row r="680" spans="1:5" x14ac:dyDescent="0.2">
      <c r="A680">
        <v>56</v>
      </c>
      <c r="B680" s="3">
        <v>36.1</v>
      </c>
      <c r="C680">
        <v>3</v>
      </c>
      <c r="D680">
        <v>0</v>
      </c>
      <c r="E680" s="1">
        <v>1236.3547000000001</v>
      </c>
    </row>
    <row r="681" spans="1:5" x14ac:dyDescent="0.2">
      <c r="A681">
        <v>49</v>
      </c>
      <c r="B681" s="3">
        <v>23.18</v>
      </c>
      <c r="C681">
        <v>2</v>
      </c>
      <c r="D681">
        <v>0</v>
      </c>
      <c r="E681" s="1">
        <v>1015.67832</v>
      </c>
    </row>
    <row r="682" spans="1:5" x14ac:dyDescent="0.2">
      <c r="A682">
        <v>21</v>
      </c>
      <c r="B682" s="3">
        <v>17.399999999999999</v>
      </c>
      <c r="C682">
        <v>1</v>
      </c>
      <c r="D682">
        <v>0</v>
      </c>
      <c r="E682" s="1">
        <v>258.52689999999996</v>
      </c>
    </row>
    <row r="683" spans="1:5" x14ac:dyDescent="0.2">
      <c r="A683">
        <v>19</v>
      </c>
      <c r="B683" s="3">
        <v>20.3</v>
      </c>
      <c r="C683">
        <v>0</v>
      </c>
      <c r="D683">
        <v>0</v>
      </c>
      <c r="E683" s="1">
        <v>124.226</v>
      </c>
    </row>
    <row r="684" spans="1:5" x14ac:dyDescent="0.2">
      <c r="A684">
        <v>39</v>
      </c>
      <c r="B684" s="3">
        <v>35.299999999999997</v>
      </c>
      <c r="C684">
        <v>2</v>
      </c>
      <c r="D684">
        <v>1</v>
      </c>
      <c r="E684" s="1">
        <v>4010.3890000000001</v>
      </c>
    </row>
    <row r="685" spans="1:5" x14ac:dyDescent="0.2">
      <c r="A685">
        <v>53</v>
      </c>
      <c r="B685" s="3">
        <v>24.32</v>
      </c>
      <c r="C685">
        <v>0</v>
      </c>
      <c r="D685">
        <v>0</v>
      </c>
      <c r="E685" s="1">
        <v>986.34717999999998</v>
      </c>
    </row>
    <row r="686" spans="1:5" x14ac:dyDescent="0.2">
      <c r="A686">
        <v>33</v>
      </c>
      <c r="B686" s="3">
        <v>18.5</v>
      </c>
      <c r="C686">
        <v>1</v>
      </c>
      <c r="D686">
        <v>0</v>
      </c>
      <c r="E686" s="1">
        <v>476.60219999999998</v>
      </c>
    </row>
    <row r="687" spans="1:5" x14ac:dyDescent="0.2">
      <c r="A687">
        <v>53</v>
      </c>
      <c r="B687" s="3">
        <v>26.41</v>
      </c>
      <c r="C687">
        <v>2</v>
      </c>
      <c r="D687">
        <v>0</v>
      </c>
      <c r="E687" s="1">
        <v>1124.43769</v>
      </c>
    </row>
    <row r="688" spans="1:5" x14ac:dyDescent="0.2">
      <c r="A688">
        <v>42</v>
      </c>
      <c r="B688" s="3">
        <v>26.125</v>
      </c>
      <c r="C688">
        <v>2</v>
      </c>
      <c r="D688">
        <v>0</v>
      </c>
      <c r="E688" s="1">
        <v>772.96457499999997</v>
      </c>
    </row>
    <row r="689" spans="1:5" x14ac:dyDescent="0.2">
      <c r="A689">
        <v>40</v>
      </c>
      <c r="B689" s="3">
        <v>41.69</v>
      </c>
      <c r="C689">
        <v>0</v>
      </c>
      <c r="D689">
        <v>0</v>
      </c>
      <c r="E689" s="1">
        <v>543.87491</v>
      </c>
    </row>
    <row r="690" spans="1:5" x14ac:dyDescent="0.2">
      <c r="A690">
        <v>47</v>
      </c>
      <c r="B690" s="3">
        <v>24.1</v>
      </c>
      <c r="C690">
        <v>1</v>
      </c>
      <c r="D690">
        <v>0</v>
      </c>
      <c r="E690" s="1">
        <v>2623.6579969999998</v>
      </c>
    </row>
    <row r="691" spans="1:5" x14ac:dyDescent="0.2">
      <c r="A691">
        <v>27</v>
      </c>
      <c r="B691" s="3">
        <v>31.13</v>
      </c>
      <c r="C691">
        <v>1</v>
      </c>
      <c r="D691">
        <v>1</v>
      </c>
      <c r="E691" s="1">
        <v>3480.6467700000003</v>
      </c>
    </row>
    <row r="692" spans="1:5" x14ac:dyDescent="0.2">
      <c r="A692">
        <v>21</v>
      </c>
      <c r="B692" s="3">
        <v>27.36</v>
      </c>
      <c r="C692">
        <v>0</v>
      </c>
      <c r="D692">
        <v>0</v>
      </c>
      <c r="E692" s="1">
        <v>210.41134000000002</v>
      </c>
    </row>
    <row r="693" spans="1:5" x14ac:dyDescent="0.2">
      <c r="A693">
        <v>47</v>
      </c>
      <c r="B693" s="3">
        <v>36.200000000000003</v>
      </c>
      <c r="C693">
        <v>1</v>
      </c>
      <c r="D693">
        <v>0</v>
      </c>
      <c r="E693" s="1">
        <v>806.81850000000009</v>
      </c>
    </row>
    <row r="694" spans="1:5" x14ac:dyDescent="0.2">
      <c r="A694">
        <v>20</v>
      </c>
      <c r="B694" s="3">
        <v>32.395000000000003</v>
      </c>
      <c r="C694">
        <v>1</v>
      </c>
      <c r="D694">
        <v>0</v>
      </c>
      <c r="E694" s="1">
        <v>236.222905</v>
      </c>
    </row>
    <row r="695" spans="1:5" x14ac:dyDescent="0.2">
      <c r="A695">
        <v>24</v>
      </c>
      <c r="B695" s="3">
        <v>23.655000000000001</v>
      </c>
      <c r="C695">
        <v>0</v>
      </c>
      <c r="D695">
        <v>0</v>
      </c>
      <c r="E695" s="1">
        <v>235.29684499999999</v>
      </c>
    </row>
    <row r="696" spans="1:5" x14ac:dyDescent="0.2">
      <c r="A696">
        <v>27</v>
      </c>
      <c r="B696" s="3">
        <v>34.799999999999997</v>
      </c>
      <c r="C696">
        <v>1</v>
      </c>
      <c r="D696">
        <v>0</v>
      </c>
      <c r="E696" s="1">
        <v>357.79989999999998</v>
      </c>
    </row>
    <row r="697" spans="1:5" x14ac:dyDescent="0.2">
      <c r="A697">
        <v>26</v>
      </c>
      <c r="B697" s="3">
        <v>40.185000000000002</v>
      </c>
      <c r="C697">
        <v>0</v>
      </c>
      <c r="D697">
        <v>0</v>
      </c>
      <c r="E697" s="1">
        <v>320.12451500000003</v>
      </c>
    </row>
    <row r="698" spans="1:5" x14ac:dyDescent="0.2">
      <c r="A698">
        <v>53</v>
      </c>
      <c r="B698" s="3">
        <v>32.299999999999997</v>
      </c>
      <c r="C698">
        <v>2</v>
      </c>
      <c r="D698">
        <v>0</v>
      </c>
      <c r="E698" s="1">
        <v>2918.648236</v>
      </c>
    </row>
    <row r="699" spans="1:5" x14ac:dyDescent="0.2">
      <c r="A699">
        <v>41</v>
      </c>
      <c r="B699" s="3">
        <v>35.75</v>
      </c>
      <c r="C699">
        <v>1</v>
      </c>
      <c r="D699">
        <v>1</v>
      </c>
      <c r="E699" s="1">
        <v>4027.3645499999998</v>
      </c>
    </row>
    <row r="700" spans="1:5" x14ac:dyDescent="0.2">
      <c r="A700">
        <v>56</v>
      </c>
      <c r="B700" s="3">
        <v>33.725000000000001</v>
      </c>
      <c r="C700">
        <v>0</v>
      </c>
      <c r="D700">
        <v>0</v>
      </c>
      <c r="E700" s="1">
        <v>1097.624575</v>
      </c>
    </row>
    <row r="701" spans="1:5" x14ac:dyDescent="0.2">
      <c r="A701">
        <v>23</v>
      </c>
      <c r="B701" s="3">
        <v>39.270000000000003</v>
      </c>
      <c r="C701">
        <v>2</v>
      </c>
      <c r="D701">
        <v>0</v>
      </c>
      <c r="E701" s="1">
        <v>350.06122999999997</v>
      </c>
    </row>
    <row r="702" spans="1:5" x14ac:dyDescent="0.2">
      <c r="A702">
        <v>21</v>
      </c>
      <c r="B702" s="3">
        <v>34.869999999999997</v>
      </c>
      <c r="C702">
        <v>0</v>
      </c>
      <c r="D702">
        <v>0</v>
      </c>
      <c r="E702" s="1">
        <v>202.05522999999999</v>
      </c>
    </row>
    <row r="703" spans="1:5" x14ac:dyDescent="0.2">
      <c r="A703">
        <v>50</v>
      </c>
      <c r="B703" s="3">
        <v>44.744999999999997</v>
      </c>
      <c r="C703">
        <v>0</v>
      </c>
      <c r="D703">
        <v>0</v>
      </c>
      <c r="E703" s="1">
        <v>954.16955500000006</v>
      </c>
    </row>
    <row r="704" spans="1:5" x14ac:dyDescent="0.2">
      <c r="A704">
        <v>53</v>
      </c>
      <c r="B704" s="3">
        <v>41.47</v>
      </c>
      <c r="C704">
        <v>0</v>
      </c>
      <c r="D704">
        <v>0</v>
      </c>
      <c r="E704" s="1">
        <v>950.43102999999996</v>
      </c>
    </row>
    <row r="705" spans="1:5" x14ac:dyDescent="0.2">
      <c r="A705">
        <v>34</v>
      </c>
      <c r="B705" s="3">
        <v>26.41</v>
      </c>
      <c r="C705">
        <v>1</v>
      </c>
      <c r="D705">
        <v>0</v>
      </c>
      <c r="E705" s="1">
        <v>538.53379000000007</v>
      </c>
    </row>
    <row r="706" spans="1:5" x14ac:dyDescent="0.2">
      <c r="A706">
        <v>47</v>
      </c>
      <c r="B706" s="3">
        <v>29.545000000000002</v>
      </c>
      <c r="C706">
        <v>1</v>
      </c>
      <c r="D706">
        <v>0</v>
      </c>
      <c r="E706" s="1">
        <v>893.09345499999995</v>
      </c>
    </row>
    <row r="707" spans="1:5" x14ac:dyDescent="0.2">
      <c r="A707">
        <v>33</v>
      </c>
      <c r="B707" s="3">
        <v>32.9</v>
      </c>
      <c r="C707">
        <v>2</v>
      </c>
      <c r="D707">
        <v>0</v>
      </c>
      <c r="E707" s="1">
        <v>537.50379999999996</v>
      </c>
    </row>
    <row r="708" spans="1:5" x14ac:dyDescent="0.2">
      <c r="A708">
        <v>51</v>
      </c>
      <c r="B708" s="3">
        <v>38.06</v>
      </c>
      <c r="C708">
        <v>0</v>
      </c>
      <c r="D708">
        <v>1</v>
      </c>
      <c r="E708" s="1">
        <v>4440.0406400000002</v>
      </c>
    </row>
    <row r="709" spans="1:5" x14ac:dyDescent="0.2">
      <c r="A709">
        <v>49</v>
      </c>
      <c r="B709" s="3">
        <v>28.69</v>
      </c>
      <c r="C709">
        <v>3</v>
      </c>
      <c r="D709">
        <v>0</v>
      </c>
      <c r="E709" s="1">
        <v>1026.4442100000001</v>
      </c>
    </row>
    <row r="710" spans="1:5" x14ac:dyDescent="0.2">
      <c r="A710">
        <v>31</v>
      </c>
      <c r="B710" s="3">
        <v>30.495000000000001</v>
      </c>
      <c r="C710">
        <v>3</v>
      </c>
      <c r="D710">
        <v>0</v>
      </c>
      <c r="E710" s="1">
        <v>611.32310500000006</v>
      </c>
    </row>
    <row r="711" spans="1:5" x14ac:dyDescent="0.2">
      <c r="A711">
        <v>36</v>
      </c>
      <c r="B711" s="3">
        <v>27.74</v>
      </c>
      <c r="C711">
        <v>0</v>
      </c>
      <c r="D711">
        <v>0</v>
      </c>
      <c r="E711" s="1">
        <v>546.90066000000002</v>
      </c>
    </row>
    <row r="712" spans="1:5" x14ac:dyDescent="0.2">
      <c r="A712">
        <v>18</v>
      </c>
      <c r="B712" s="3">
        <v>35.200000000000003</v>
      </c>
      <c r="C712">
        <v>1</v>
      </c>
      <c r="D712">
        <v>0</v>
      </c>
      <c r="E712" s="1">
        <v>172.75399999999999</v>
      </c>
    </row>
    <row r="713" spans="1:5" x14ac:dyDescent="0.2">
      <c r="A713">
        <v>50</v>
      </c>
      <c r="B713" s="3">
        <v>23.54</v>
      </c>
      <c r="C713">
        <v>2</v>
      </c>
      <c r="D713">
        <v>0</v>
      </c>
      <c r="E713" s="1">
        <v>1010.7220600000001</v>
      </c>
    </row>
    <row r="714" spans="1:5" x14ac:dyDescent="0.2">
      <c r="A714">
        <v>43</v>
      </c>
      <c r="B714" s="3">
        <v>30.684999999999999</v>
      </c>
      <c r="C714">
        <v>2</v>
      </c>
      <c r="D714">
        <v>0</v>
      </c>
      <c r="E714" s="1">
        <v>831.08391499999993</v>
      </c>
    </row>
    <row r="715" spans="1:5" x14ac:dyDescent="0.2">
      <c r="A715">
        <v>20</v>
      </c>
      <c r="B715" s="3">
        <v>40.47</v>
      </c>
      <c r="C715">
        <v>0</v>
      </c>
      <c r="D715">
        <v>0</v>
      </c>
      <c r="E715" s="1">
        <v>198.44532999999998</v>
      </c>
    </row>
    <row r="716" spans="1:5" x14ac:dyDescent="0.2">
      <c r="A716">
        <v>24</v>
      </c>
      <c r="B716" s="3">
        <v>22.6</v>
      </c>
      <c r="C716">
        <v>0</v>
      </c>
      <c r="D716">
        <v>0</v>
      </c>
      <c r="E716" s="1">
        <v>245.75020000000001</v>
      </c>
    </row>
    <row r="717" spans="1:5" x14ac:dyDescent="0.2">
      <c r="A717">
        <v>60</v>
      </c>
      <c r="B717" s="3">
        <v>28.9</v>
      </c>
      <c r="C717">
        <v>0</v>
      </c>
      <c r="D717">
        <v>0</v>
      </c>
      <c r="E717" s="1">
        <v>1214.6970999999999</v>
      </c>
    </row>
    <row r="718" spans="1:5" x14ac:dyDescent="0.2">
      <c r="A718">
        <v>49</v>
      </c>
      <c r="B718" s="3">
        <v>22.61</v>
      </c>
      <c r="C718">
        <v>1</v>
      </c>
      <c r="D718">
        <v>0</v>
      </c>
      <c r="E718" s="1">
        <v>956.69909000000007</v>
      </c>
    </row>
    <row r="719" spans="1:5" x14ac:dyDescent="0.2">
      <c r="A719">
        <v>60</v>
      </c>
      <c r="B719" s="3">
        <v>24.32</v>
      </c>
      <c r="C719">
        <v>1</v>
      </c>
      <c r="D719">
        <v>0</v>
      </c>
      <c r="E719" s="1">
        <v>1311.2604799999999</v>
      </c>
    </row>
    <row r="720" spans="1:5" x14ac:dyDescent="0.2">
      <c r="A720">
        <v>51</v>
      </c>
      <c r="B720" s="3">
        <v>36.67</v>
      </c>
      <c r="C720">
        <v>2</v>
      </c>
      <c r="D720">
        <v>0</v>
      </c>
      <c r="E720" s="1">
        <v>1084.8134299999999</v>
      </c>
    </row>
    <row r="721" spans="1:5" x14ac:dyDescent="0.2">
      <c r="A721">
        <v>58</v>
      </c>
      <c r="B721" s="3">
        <v>33.44</v>
      </c>
      <c r="C721">
        <v>0</v>
      </c>
      <c r="D721">
        <v>0</v>
      </c>
      <c r="E721" s="1">
        <v>1223.1613600000001</v>
      </c>
    </row>
    <row r="722" spans="1:5" x14ac:dyDescent="0.2">
      <c r="A722">
        <v>51</v>
      </c>
      <c r="B722" s="3">
        <v>40.659999999999997</v>
      </c>
      <c r="C722">
        <v>0</v>
      </c>
      <c r="D722">
        <v>0</v>
      </c>
      <c r="E722" s="1">
        <v>987.56803999999988</v>
      </c>
    </row>
    <row r="723" spans="1:5" x14ac:dyDescent="0.2">
      <c r="A723">
        <v>53</v>
      </c>
      <c r="B723" s="3">
        <v>36.6</v>
      </c>
      <c r="C723">
        <v>3</v>
      </c>
      <c r="D723">
        <v>0</v>
      </c>
      <c r="E723" s="1">
        <v>1126.4540999999999</v>
      </c>
    </row>
    <row r="724" spans="1:5" x14ac:dyDescent="0.2">
      <c r="A724">
        <v>62</v>
      </c>
      <c r="B724" s="3">
        <v>37.4</v>
      </c>
      <c r="C724">
        <v>0</v>
      </c>
      <c r="D724">
        <v>0</v>
      </c>
      <c r="E724" s="1">
        <v>1297.9358</v>
      </c>
    </row>
    <row r="725" spans="1:5" x14ac:dyDescent="0.2">
      <c r="A725">
        <v>19</v>
      </c>
      <c r="B725" s="3">
        <v>35.4</v>
      </c>
      <c r="C725">
        <v>0</v>
      </c>
      <c r="D725">
        <v>0</v>
      </c>
      <c r="E725" s="1">
        <v>126.3249</v>
      </c>
    </row>
    <row r="726" spans="1:5" x14ac:dyDescent="0.2">
      <c r="A726">
        <v>50</v>
      </c>
      <c r="B726" s="3">
        <v>27.074999999999999</v>
      </c>
      <c r="C726">
        <v>1</v>
      </c>
      <c r="D726">
        <v>0</v>
      </c>
      <c r="E726" s="1">
        <v>1010.6134249999999</v>
      </c>
    </row>
    <row r="727" spans="1:5" x14ac:dyDescent="0.2">
      <c r="A727">
        <v>30</v>
      </c>
      <c r="B727" s="3">
        <v>39.049999999999997</v>
      </c>
      <c r="C727">
        <v>3</v>
      </c>
      <c r="D727">
        <v>1</v>
      </c>
      <c r="E727" s="1">
        <v>4093.2429499999998</v>
      </c>
    </row>
    <row r="728" spans="1:5" x14ac:dyDescent="0.2">
      <c r="A728">
        <v>41</v>
      </c>
      <c r="B728" s="3">
        <v>28.405000000000001</v>
      </c>
      <c r="C728">
        <v>1</v>
      </c>
      <c r="D728">
        <v>0</v>
      </c>
      <c r="E728" s="1">
        <v>666.46859500000005</v>
      </c>
    </row>
    <row r="729" spans="1:5" x14ac:dyDescent="0.2">
      <c r="A729">
        <v>29</v>
      </c>
      <c r="B729" s="3">
        <v>21.754999999999999</v>
      </c>
      <c r="C729">
        <v>1</v>
      </c>
      <c r="D729">
        <v>1</v>
      </c>
      <c r="E729" s="1">
        <v>1665.771745</v>
      </c>
    </row>
    <row r="730" spans="1:5" x14ac:dyDescent="0.2">
      <c r="A730">
        <v>18</v>
      </c>
      <c r="B730" s="3">
        <v>40.28</v>
      </c>
      <c r="C730">
        <v>0</v>
      </c>
      <c r="D730">
        <v>0</v>
      </c>
      <c r="E730" s="1">
        <v>221.76012</v>
      </c>
    </row>
    <row r="731" spans="1:5" x14ac:dyDescent="0.2">
      <c r="A731">
        <v>41</v>
      </c>
      <c r="B731" s="3">
        <v>36.08</v>
      </c>
      <c r="C731">
        <v>1</v>
      </c>
      <c r="D731">
        <v>0</v>
      </c>
      <c r="E731" s="1">
        <v>678.13541999999995</v>
      </c>
    </row>
    <row r="732" spans="1:5" x14ac:dyDescent="0.2">
      <c r="A732">
        <v>35</v>
      </c>
      <c r="B732" s="3">
        <v>24.42</v>
      </c>
      <c r="C732">
        <v>3</v>
      </c>
      <c r="D732">
        <v>1</v>
      </c>
      <c r="E732" s="1">
        <v>1936.1998800000001</v>
      </c>
    </row>
    <row r="733" spans="1:5" x14ac:dyDescent="0.2">
      <c r="A733">
        <v>53</v>
      </c>
      <c r="B733" s="3">
        <v>21.4</v>
      </c>
      <c r="C733">
        <v>1</v>
      </c>
      <c r="D733">
        <v>0</v>
      </c>
      <c r="E733" s="1">
        <v>1006.5413000000001</v>
      </c>
    </row>
    <row r="734" spans="1:5" x14ac:dyDescent="0.2">
      <c r="A734">
        <v>24</v>
      </c>
      <c r="B734" s="3">
        <v>30.1</v>
      </c>
      <c r="C734">
        <v>3</v>
      </c>
      <c r="D734">
        <v>0</v>
      </c>
      <c r="E734" s="1">
        <v>423.49269999999996</v>
      </c>
    </row>
    <row r="735" spans="1:5" x14ac:dyDescent="0.2">
      <c r="A735">
        <v>48</v>
      </c>
      <c r="B735" s="3">
        <v>27.265000000000001</v>
      </c>
      <c r="C735">
        <v>1</v>
      </c>
      <c r="D735">
        <v>0</v>
      </c>
      <c r="E735" s="1">
        <v>944.72503500000005</v>
      </c>
    </row>
    <row r="736" spans="1:5" x14ac:dyDescent="0.2">
      <c r="A736">
        <v>59</v>
      </c>
      <c r="B736" s="3">
        <v>32.1</v>
      </c>
      <c r="C736">
        <v>3</v>
      </c>
      <c r="D736">
        <v>0</v>
      </c>
      <c r="E736" s="1">
        <v>1400.7221999999999</v>
      </c>
    </row>
    <row r="737" spans="1:5" x14ac:dyDescent="0.2">
      <c r="A737">
        <v>49</v>
      </c>
      <c r="B737" s="3">
        <v>34.770000000000003</v>
      </c>
      <c r="C737">
        <v>1</v>
      </c>
      <c r="D737">
        <v>0</v>
      </c>
      <c r="E737" s="1">
        <v>958.38932999999997</v>
      </c>
    </row>
    <row r="738" spans="1:5" x14ac:dyDescent="0.2">
      <c r="A738">
        <v>37</v>
      </c>
      <c r="B738" s="3">
        <v>38.39</v>
      </c>
      <c r="C738">
        <v>0</v>
      </c>
      <c r="D738">
        <v>1</v>
      </c>
      <c r="E738" s="1">
        <v>4041.9019099999996</v>
      </c>
    </row>
    <row r="739" spans="1:5" x14ac:dyDescent="0.2">
      <c r="A739">
        <v>26</v>
      </c>
      <c r="B739" s="3">
        <v>23.7</v>
      </c>
      <c r="C739">
        <v>2</v>
      </c>
      <c r="D739">
        <v>0</v>
      </c>
      <c r="E739" s="1">
        <v>348.43310000000002</v>
      </c>
    </row>
    <row r="740" spans="1:5" x14ac:dyDescent="0.2">
      <c r="A740">
        <v>23</v>
      </c>
      <c r="B740" s="3">
        <v>31.73</v>
      </c>
      <c r="C740">
        <v>3</v>
      </c>
      <c r="D740">
        <v>1</v>
      </c>
      <c r="E740" s="1">
        <v>3618.9101700000001</v>
      </c>
    </row>
    <row r="741" spans="1:5" x14ac:dyDescent="0.2">
      <c r="A741">
        <v>29</v>
      </c>
      <c r="B741" s="3">
        <v>35.5</v>
      </c>
      <c r="C741">
        <v>2</v>
      </c>
      <c r="D741">
        <v>1</v>
      </c>
      <c r="E741" s="1">
        <v>4458.5455869999996</v>
      </c>
    </row>
    <row r="742" spans="1:5" x14ac:dyDescent="0.2">
      <c r="A742">
        <v>45</v>
      </c>
      <c r="B742" s="3">
        <v>24.035</v>
      </c>
      <c r="C742">
        <v>2</v>
      </c>
      <c r="D742">
        <v>0</v>
      </c>
      <c r="E742" s="1">
        <v>860.44836499999997</v>
      </c>
    </row>
    <row r="743" spans="1:5" x14ac:dyDescent="0.2">
      <c r="A743">
        <v>27</v>
      </c>
      <c r="B743" s="3">
        <v>29.15</v>
      </c>
      <c r="C743">
        <v>0</v>
      </c>
      <c r="D743">
        <v>1</v>
      </c>
      <c r="E743" s="1">
        <v>1824.6495500000001</v>
      </c>
    </row>
    <row r="744" spans="1:5" x14ac:dyDescent="0.2">
      <c r="A744">
        <v>53</v>
      </c>
      <c r="B744" s="3">
        <v>34.104999999999997</v>
      </c>
      <c r="C744">
        <v>0</v>
      </c>
      <c r="D744">
        <v>1</v>
      </c>
      <c r="E744" s="1">
        <v>4325.4417950000006</v>
      </c>
    </row>
    <row r="745" spans="1:5" x14ac:dyDescent="0.2">
      <c r="A745">
        <v>31</v>
      </c>
      <c r="B745" s="3">
        <v>26.62</v>
      </c>
      <c r="C745">
        <v>0</v>
      </c>
      <c r="D745">
        <v>0</v>
      </c>
      <c r="E745" s="1">
        <v>375.78447999999997</v>
      </c>
    </row>
    <row r="746" spans="1:5" x14ac:dyDescent="0.2">
      <c r="A746">
        <v>50</v>
      </c>
      <c r="B746" s="3">
        <v>26.41</v>
      </c>
      <c r="C746">
        <v>0</v>
      </c>
      <c r="D746">
        <v>0</v>
      </c>
      <c r="E746" s="1">
        <v>882.72099000000003</v>
      </c>
    </row>
    <row r="747" spans="1:5" x14ac:dyDescent="0.2">
      <c r="A747">
        <v>50</v>
      </c>
      <c r="B747" s="3">
        <v>30.114999999999998</v>
      </c>
      <c r="C747">
        <v>1</v>
      </c>
      <c r="D747">
        <v>0</v>
      </c>
      <c r="E747" s="1">
        <v>991.0359850000001</v>
      </c>
    </row>
    <row r="748" spans="1:5" x14ac:dyDescent="0.2">
      <c r="A748">
        <v>34</v>
      </c>
      <c r="B748" s="3">
        <v>27</v>
      </c>
      <c r="C748">
        <v>2</v>
      </c>
      <c r="D748">
        <v>0</v>
      </c>
      <c r="E748" s="1">
        <v>1173.7848840000001</v>
      </c>
    </row>
    <row r="749" spans="1:5" x14ac:dyDescent="0.2">
      <c r="A749">
        <v>19</v>
      </c>
      <c r="B749" s="3">
        <v>21.754999999999999</v>
      </c>
      <c r="C749">
        <v>0</v>
      </c>
      <c r="D749">
        <v>0</v>
      </c>
      <c r="E749" s="1">
        <v>162.72824499999999</v>
      </c>
    </row>
    <row r="750" spans="1:5" x14ac:dyDescent="0.2">
      <c r="A750">
        <v>47</v>
      </c>
      <c r="B750" s="3">
        <v>36</v>
      </c>
      <c r="C750">
        <v>1</v>
      </c>
      <c r="D750">
        <v>0</v>
      </c>
      <c r="E750" s="1">
        <v>855.69069999999988</v>
      </c>
    </row>
    <row r="751" spans="1:5" x14ac:dyDescent="0.2">
      <c r="A751">
        <v>28</v>
      </c>
      <c r="B751" s="3">
        <v>30.875</v>
      </c>
      <c r="C751">
        <v>0</v>
      </c>
      <c r="D751">
        <v>0</v>
      </c>
      <c r="E751" s="1">
        <v>306.25082499999996</v>
      </c>
    </row>
    <row r="752" spans="1:5" x14ac:dyDescent="0.2">
      <c r="A752">
        <v>37</v>
      </c>
      <c r="B752" s="3">
        <v>26.4</v>
      </c>
      <c r="C752">
        <v>0</v>
      </c>
      <c r="D752">
        <v>1</v>
      </c>
      <c r="E752" s="1">
        <v>1953.9242999999999</v>
      </c>
    </row>
    <row r="753" spans="1:5" x14ac:dyDescent="0.2">
      <c r="A753">
        <v>21</v>
      </c>
      <c r="B753" s="3">
        <v>28.975000000000001</v>
      </c>
      <c r="C753">
        <v>0</v>
      </c>
      <c r="D753">
        <v>0</v>
      </c>
      <c r="E753" s="1">
        <v>190.63582500000001</v>
      </c>
    </row>
    <row r="754" spans="1:5" x14ac:dyDescent="0.2">
      <c r="A754">
        <v>64</v>
      </c>
      <c r="B754" s="3">
        <v>37.905000000000001</v>
      </c>
      <c r="C754">
        <v>0</v>
      </c>
      <c r="D754">
        <v>0</v>
      </c>
      <c r="E754" s="1">
        <v>1421.0535949999999</v>
      </c>
    </row>
    <row r="755" spans="1:5" x14ac:dyDescent="0.2">
      <c r="A755">
        <v>58</v>
      </c>
      <c r="B755" s="3">
        <v>22.77</v>
      </c>
      <c r="C755">
        <v>0</v>
      </c>
      <c r="D755">
        <v>0</v>
      </c>
      <c r="E755" s="1">
        <v>1183.37823</v>
      </c>
    </row>
    <row r="756" spans="1:5" x14ac:dyDescent="0.2">
      <c r="A756">
        <v>24</v>
      </c>
      <c r="B756" s="3">
        <v>33.630000000000003</v>
      </c>
      <c r="C756">
        <v>4</v>
      </c>
      <c r="D756">
        <v>0</v>
      </c>
      <c r="E756" s="1">
        <v>1712.8426080000002</v>
      </c>
    </row>
    <row r="757" spans="1:5" x14ac:dyDescent="0.2">
      <c r="A757">
        <v>31</v>
      </c>
      <c r="B757" s="3">
        <v>27.645</v>
      </c>
      <c r="C757">
        <v>2</v>
      </c>
      <c r="D757">
        <v>0</v>
      </c>
      <c r="E757" s="1">
        <v>503.12695500000001</v>
      </c>
    </row>
    <row r="758" spans="1:5" x14ac:dyDescent="0.2">
      <c r="A758">
        <v>39</v>
      </c>
      <c r="B758" s="3">
        <v>22.8</v>
      </c>
      <c r="C758">
        <v>3</v>
      </c>
      <c r="D758">
        <v>0</v>
      </c>
      <c r="E758" s="1">
        <v>798.58150000000001</v>
      </c>
    </row>
    <row r="759" spans="1:5" x14ac:dyDescent="0.2">
      <c r="A759">
        <v>47</v>
      </c>
      <c r="B759" s="3">
        <v>27.83</v>
      </c>
      <c r="C759">
        <v>0</v>
      </c>
      <c r="D759">
        <v>1</v>
      </c>
      <c r="E759" s="1">
        <v>2306.54207</v>
      </c>
    </row>
    <row r="760" spans="1:5" x14ac:dyDescent="0.2">
      <c r="A760">
        <v>30</v>
      </c>
      <c r="B760" s="3">
        <v>37.43</v>
      </c>
      <c r="C760">
        <v>3</v>
      </c>
      <c r="D760">
        <v>0</v>
      </c>
      <c r="E760" s="1">
        <v>542.87277000000006</v>
      </c>
    </row>
    <row r="761" spans="1:5" x14ac:dyDescent="0.2">
      <c r="A761">
        <v>18</v>
      </c>
      <c r="B761" s="3">
        <v>38.17</v>
      </c>
      <c r="C761">
        <v>0</v>
      </c>
      <c r="D761">
        <v>1</v>
      </c>
      <c r="E761" s="1">
        <v>3630.7798300000004</v>
      </c>
    </row>
    <row r="762" spans="1:5" x14ac:dyDescent="0.2">
      <c r="A762">
        <v>22</v>
      </c>
      <c r="B762" s="3">
        <v>34.58</v>
      </c>
      <c r="C762">
        <v>2</v>
      </c>
      <c r="D762">
        <v>0</v>
      </c>
      <c r="E762" s="1">
        <v>392.57582000000002</v>
      </c>
    </row>
    <row r="763" spans="1:5" x14ac:dyDescent="0.2">
      <c r="A763">
        <v>23</v>
      </c>
      <c r="B763" s="3">
        <v>35.200000000000003</v>
      </c>
      <c r="C763">
        <v>1</v>
      </c>
      <c r="D763">
        <v>0</v>
      </c>
      <c r="E763" s="1">
        <v>241.69549999999998</v>
      </c>
    </row>
    <row r="764" spans="1:5" x14ac:dyDescent="0.2">
      <c r="A764">
        <v>33</v>
      </c>
      <c r="B764" s="3">
        <v>27.1</v>
      </c>
      <c r="C764">
        <v>1</v>
      </c>
      <c r="D764">
        <v>1</v>
      </c>
      <c r="E764" s="1">
        <v>1904.0876000000001</v>
      </c>
    </row>
    <row r="765" spans="1:5" x14ac:dyDescent="0.2">
      <c r="A765">
        <v>27</v>
      </c>
      <c r="B765" s="3">
        <v>26.03</v>
      </c>
      <c r="C765">
        <v>0</v>
      </c>
      <c r="D765">
        <v>0</v>
      </c>
      <c r="E765" s="1">
        <v>307.08087</v>
      </c>
    </row>
    <row r="766" spans="1:5" x14ac:dyDescent="0.2">
      <c r="A766">
        <v>45</v>
      </c>
      <c r="B766" s="3">
        <v>25.175000000000001</v>
      </c>
      <c r="C766">
        <v>2</v>
      </c>
      <c r="D766">
        <v>0</v>
      </c>
      <c r="E766" s="1">
        <v>909.50682500000005</v>
      </c>
    </row>
    <row r="767" spans="1:5" x14ac:dyDescent="0.2">
      <c r="A767">
        <v>57</v>
      </c>
      <c r="B767" s="3">
        <v>31.824999999999999</v>
      </c>
      <c r="C767">
        <v>0</v>
      </c>
      <c r="D767">
        <v>0</v>
      </c>
      <c r="E767" s="1">
        <v>1184.262375</v>
      </c>
    </row>
    <row r="768" spans="1:5" x14ac:dyDescent="0.2">
      <c r="A768">
        <v>47</v>
      </c>
      <c r="B768" s="3">
        <v>32.299999999999997</v>
      </c>
      <c r="C768">
        <v>1</v>
      </c>
      <c r="D768">
        <v>0</v>
      </c>
      <c r="E768" s="1">
        <v>806.27639999999997</v>
      </c>
    </row>
    <row r="769" spans="1:5" x14ac:dyDescent="0.2">
      <c r="A769">
        <v>42</v>
      </c>
      <c r="B769" s="3">
        <v>29</v>
      </c>
      <c r="C769">
        <v>1</v>
      </c>
      <c r="D769">
        <v>0</v>
      </c>
      <c r="E769" s="1">
        <v>705.06420000000003</v>
      </c>
    </row>
    <row r="770" spans="1:5" x14ac:dyDescent="0.2">
      <c r="A770">
        <v>64</v>
      </c>
      <c r="B770" s="3">
        <v>39.700000000000003</v>
      </c>
      <c r="C770">
        <v>0</v>
      </c>
      <c r="D770">
        <v>0</v>
      </c>
      <c r="E770" s="1">
        <v>1431.9031</v>
      </c>
    </row>
    <row r="771" spans="1:5" x14ac:dyDescent="0.2">
      <c r="A771">
        <v>38</v>
      </c>
      <c r="B771" s="3">
        <v>19.475000000000001</v>
      </c>
      <c r="C771">
        <v>2</v>
      </c>
      <c r="D771">
        <v>0</v>
      </c>
      <c r="E771" s="1">
        <v>693.32422500000007</v>
      </c>
    </row>
    <row r="772" spans="1:5" x14ac:dyDescent="0.2">
      <c r="A772">
        <v>61</v>
      </c>
      <c r="B772" s="3">
        <v>36.1</v>
      </c>
      <c r="C772">
        <v>3</v>
      </c>
      <c r="D772">
        <v>0</v>
      </c>
      <c r="E772" s="1">
        <v>2794.1287579999998</v>
      </c>
    </row>
    <row r="773" spans="1:5" x14ac:dyDescent="0.2">
      <c r="A773">
        <v>53</v>
      </c>
      <c r="B773" s="3">
        <v>26.7</v>
      </c>
      <c r="C773">
        <v>2</v>
      </c>
      <c r="D773">
        <v>0</v>
      </c>
      <c r="E773" s="1">
        <v>1115.078</v>
      </c>
    </row>
    <row r="774" spans="1:5" x14ac:dyDescent="0.2">
      <c r="A774">
        <v>44</v>
      </c>
      <c r="B774" s="3">
        <v>36.479999999999997</v>
      </c>
      <c r="C774">
        <v>0</v>
      </c>
      <c r="D774">
        <v>0</v>
      </c>
      <c r="E774" s="1">
        <v>1279.7209619999999</v>
      </c>
    </row>
    <row r="775" spans="1:5" x14ac:dyDescent="0.2">
      <c r="A775">
        <v>19</v>
      </c>
      <c r="B775" s="3">
        <v>28.88</v>
      </c>
      <c r="C775">
        <v>0</v>
      </c>
      <c r="D775">
        <v>1</v>
      </c>
      <c r="E775" s="1">
        <v>1774.8506199999999</v>
      </c>
    </row>
    <row r="776" spans="1:5" x14ac:dyDescent="0.2">
      <c r="A776">
        <v>41</v>
      </c>
      <c r="B776" s="3">
        <v>34.200000000000003</v>
      </c>
      <c r="C776">
        <v>2</v>
      </c>
      <c r="D776">
        <v>0</v>
      </c>
      <c r="E776" s="1">
        <v>726.17409999999995</v>
      </c>
    </row>
    <row r="777" spans="1:5" x14ac:dyDescent="0.2">
      <c r="A777">
        <v>51</v>
      </c>
      <c r="B777" s="3">
        <v>33.33</v>
      </c>
      <c r="C777">
        <v>3</v>
      </c>
      <c r="D777">
        <v>0</v>
      </c>
      <c r="E777" s="1">
        <v>1056.04917</v>
      </c>
    </row>
    <row r="778" spans="1:5" x14ac:dyDescent="0.2">
      <c r="A778">
        <v>40</v>
      </c>
      <c r="B778" s="3">
        <v>32.299999999999997</v>
      </c>
      <c r="C778">
        <v>2</v>
      </c>
      <c r="D778">
        <v>0</v>
      </c>
      <c r="E778" s="1">
        <v>698.66970000000003</v>
      </c>
    </row>
    <row r="779" spans="1:5" x14ac:dyDescent="0.2">
      <c r="A779">
        <v>45</v>
      </c>
      <c r="B779" s="3">
        <v>39.805</v>
      </c>
      <c r="C779">
        <v>0</v>
      </c>
      <c r="D779">
        <v>0</v>
      </c>
      <c r="E779" s="1">
        <v>744.84039499999994</v>
      </c>
    </row>
    <row r="780" spans="1:5" x14ac:dyDescent="0.2">
      <c r="A780">
        <v>35</v>
      </c>
      <c r="B780" s="3">
        <v>34.32</v>
      </c>
      <c r="C780">
        <v>3</v>
      </c>
      <c r="D780">
        <v>0</v>
      </c>
      <c r="E780" s="1">
        <v>593.43797999999992</v>
      </c>
    </row>
    <row r="781" spans="1:5" x14ac:dyDescent="0.2">
      <c r="A781">
        <v>53</v>
      </c>
      <c r="B781" s="3">
        <v>28.88</v>
      </c>
      <c r="C781">
        <v>0</v>
      </c>
      <c r="D781">
        <v>0</v>
      </c>
      <c r="E781" s="1">
        <v>986.98101999999994</v>
      </c>
    </row>
    <row r="782" spans="1:5" x14ac:dyDescent="0.2">
      <c r="A782">
        <v>30</v>
      </c>
      <c r="B782" s="3">
        <v>24.4</v>
      </c>
      <c r="C782">
        <v>3</v>
      </c>
      <c r="D782">
        <v>1</v>
      </c>
      <c r="E782" s="1">
        <v>1825.9216000000001</v>
      </c>
    </row>
    <row r="783" spans="1:5" x14ac:dyDescent="0.2">
      <c r="A783">
        <v>18</v>
      </c>
      <c r="B783" s="3">
        <v>41.14</v>
      </c>
      <c r="C783">
        <v>0</v>
      </c>
      <c r="D783">
        <v>0</v>
      </c>
      <c r="E783" s="1">
        <v>114.67965999999998</v>
      </c>
    </row>
    <row r="784" spans="1:5" x14ac:dyDescent="0.2">
      <c r="A784">
        <v>51</v>
      </c>
      <c r="B784" s="3">
        <v>35.97</v>
      </c>
      <c r="C784">
        <v>1</v>
      </c>
      <c r="D784">
        <v>0</v>
      </c>
      <c r="E784" s="1">
        <v>938.61613</v>
      </c>
    </row>
    <row r="785" spans="1:5" x14ac:dyDescent="0.2">
      <c r="A785">
        <v>50</v>
      </c>
      <c r="B785" s="3">
        <v>27.6</v>
      </c>
      <c r="C785">
        <v>1</v>
      </c>
      <c r="D785">
        <v>1</v>
      </c>
      <c r="E785" s="1">
        <v>2452.0263999999997</v>
      </c>
    </row>
    <row r="786" spans="1:5" x14ac:dyDescent="0.2">
      <c r="A786">
        <v>31</v>
      </c>
      <c r="B786" s="3">
        <v>29.26</v>
      </c>
      <c r="C786">
        <v>1</v>
      </c>
      <c r="D786">
        <v>0</v>
      </c>
      <c r="E786" s="1">
        <v>435.05144000000001</v>
      </c>
    </row>
    <row r="787" spans="1:5" x14ac:dyDescent="0.2">
      <c r="A787">
        <v>35</v>
      </c>
      <c r="B787" s="3">
        <v>27.7</v>
      </c>
      <c r="C787">
        <v>3</v>
      </c>
      <c r="D787">
        <v>0</v>
      </c>
      <c r="E787" s="1">
        <v>641.41779999999994</v>
      </c>
    </row>
    <row r="788" spans="1:5" x14ac:dyDescent="0.2">
      <c r="A788">
        <v>60</v>
      </c>
      <c r="B788" s="3">
        <v>36.954999999999998</v>
      </c>
      <c r="C788">
        <v>0</v>
      </c>
      <c r="D788">
        <v>0</v>
      </c>
      <c r="E788" s="1">
        <v>1274.116745</v>
      </c>
    </row>
    <row r="789" spans="1:5" x14ac:dyDescent="0.2">
      <c r="A789">
        <v>21</v>
      </c>
      <c r="B789" s="3">
        <v>36.86</v>
      </c>
      <c r="C789">
        <v>0</v>
      </c>
      <c r="D789">
        <v>0</v>
      </c>
      <c r="E789" s="1">
        <v>191.73184000000001</v>
      </c>
    </row>
    <row r="790" spans="1:5" x14ac:dyDescent="0.2">
      <c r="A790">
        <v>29</v>
      </c>
      <c r="B790" s="3">
        <v>22.515000000000001</v>
      </c>
      <c r="C790">
        <v>3</v>
      </c>
      <c r="D790">
        <v>0</v>
      </c>
      <c r="E790" s="1">
        <v>520.95788500000003</v>
      </c>
    </row>
    <row r="791" spans="1:5" x14ac:dyDescent="0.2">
      <c r="A791">
        <v>62</v>
      </c>
      <c r="B791" s="3">
        <v>29.92</v>
      </c>
      <c r="C791">
        <v>0</v>
      </c>
      <c r="D791">
        <v>0</v>
      </c>
      <c r="E791" s="1">
        <v>1345.7960800000001</v>
      </c>
    </row>
    <row r="792" spans="1:5" x14ac:dyDescent="0.2">
      <c r="A792">
        <v>39</v>
      </c>
      <c r="B792" s="3">
        <v>41.8</v>
      </c>
      <c r="C792">
        <v>0</v>
      </c>
      <c r="D792">
        <v>0</v>
      </c>
      <c r="E792" s="1">
        <v>566.22250000000008</v>
      </c>
    </row>
    <row r="793" spans="1:5" x14ac:dyDescent="0.2">
      <c r="A793">
        <v>19</v>
      </c>
      <c r="B793" s="3">
        <v>27.6</v>
      </c>
      <c r="C793">
        <v>0</v>
      </c>
      <c r="D793">
        <v>0</v>
      </c>
      <c r="E793" s="1">
        <v>125.24069999999999</v>
      </c>
    </row>
    <row r="794" spans="1:5" x14ac:dyDescent="0.2">
      <c r="A794">
        <v>22</v>
      </c>
      <c r="B794" s="3">
        <v>23.18</v>
      </c>
      <c r="C794">
        <v>0</v>
      </c>
      <c r="D794">
        <v>0</v>
      </c>
      <c r="E794" s="1">
        <v>273.19122000000004</v>
      </c>
    </row>
    <row r="795" spans="1:5" x14ac:dyDescent="0.2">
      <c r="A795">
        <v>53</v>
      </c>
      <c r="B795" s="3">
        <v>20.9</v>
      </c>
      <c r="C795">
        <v>0</v>
      </c>
      <c r="D795">
        <v>1</v>
      </c>
      <c r="E795" s="1">
        <v>2119.5817999999999</v>
      </c>
    </row>
    <row r="796" spans="1:5" x14ac:dyDescent="0.2">
      <c r="A796">
        <v>39</v>
      </c>
      <c r="B796" s="3">
        <v>31.92</v>
      </c>
      <c r="C796">
        <v>2</v>
      </c>
      <c r="D796">
        <v>0</v>
      </c>
      <c r="E796" s="1">
        <v>720.94917999999996</v>
      </c>
    </row>
    <row r="797" spans="1:5" x14ac:dyDescent="0.2">
      <c r="A797">
        <v>27</v>
      </c>
      <c r="B797" s="3">
        <v>28.5</v>
      </c>
      <c r="C797">
        <v>0</v>
      </c>
      <c r="D797">
        <v>1</v>
      </c>
      <c r="E797" s="1">
        <v>1831.0741999999998</v>
      </c>
    </row>
    <row r="798" spans="1:5" x14ac:dyDescent="0.2">
      <c r="A798">
        <v>30</v>
      </c>
      <c r="B798" s="3">
        <v>44.22</v>
      </c>
      <c r="C798">
        <v>2</v>
      </c>
      <c r="D798">
        <v>0</v>
      </c>
      <c r="E798" s="1">
        <v>426.61658</v>
      </c>
    </row>
    <row r="799" spans="1:5" x14ac:dyDescent="0.2">
      <c r="A799">
        <v>30</v>
      </c>
      <c r="B799" s="3">
        <v>22.895</v>
      </c>
      <c r="C799">
        <v>1</v>
      </c>
      <c r="D799">
        <v>0</v>
      </c>
      <c r="E799" s="1">
        <v>471.952405</v>
      </c>
    </row>
    <row r="800" spans="1:5" x14ac:dyDescent="0.2">
      <c r="A800">
        <v>58</v>
      </c>
      <c r="B800" s="3">
        <v>33.1</v>
      </c>
      <c r="C800">
        <v>0</v>
      </c>
      <c r="D800">
        <v>0</v>
      </c>
      <c r="E800" s="1">
        <v>1184.8141000000001</v>
      </c>
    </row>
    <row r="801" spans="1:5" x14ac:dyDescent="0.2">
      <c r="A801">
        <v>33</v>
      </c>
      <c r="B801" s="3">
        <v>24.795000000000002</v>
      </c>
      <c r="C801">
        <v>0</v>
      </c>
      <c r="D801">
        <v>1</v>
      </c>
      <c r="E801" s="1">
        <v>1790.4527050000002</v>
      </c>
    </row>
    <row r="802" spans="1:5" x14ac:dyDescent="0.2">
      <c r="A802">
        <v>42</v>
      </c>
      <c r="B802" s="3">
        <v>26.18</v>
      </c>
      <c r="C802">
        <v>1</v>
      </c>
      <c r="D802">
        <v>0</v>
      </c>
      <c r="E802" s="1">
        <v>704.67222000000004</v>
      </c>
    </row>
    <row r="803" spans="1:5" x14ac:dyDescent="0.2">
      <c r="A803">
        <v>64</v>
      </c>
      <c r="B803" s="3">
        <v>35.97</v>
      </c>
      <c r="C803">
        <v>0</v>
      </c>
      <c r="D803">
        <v>0</v>
      </c>
      <c r="E803" s="1">
        <v>1431.38463</v>
      </c>
    </row>
    <row r="804" spans="1:5" x14ac:dyDescent="0.2">
      <c r="A804">
        <v>21</v>
      </c>
      <c r="B804" s="3">
        <v>22.3</v>
      </c>
      <c r="C804">
        <v>1</v>
      </c>
      <c r="D804">
        <v>0</v>
      </c>
      <c r="E804" s="1">
        <v>210.30799999999999</v>
      </c>
    </row>
    <row r="805" spans="1:5" x14ac:dyDescent="0.2">
      <c r="A805">
        <v>18</v>
      </c>
      <c r="B805" s="3">
        <v>42.24</v>
      </c>
      <c r="C805">
        <v>0</v>
      </c>
      <c r="D805">
        <v>1</v>
      </c>
      <c r="E805" s="1">
        <v>3879.2685599999995</v>
      </c>
    </row>
    <row r="806" spans="1:5" x14ac:dyDescent="0.2">
      <c r="A806">
        <v>23</v>
      </c>
      <c r="B806" s="3">
        <v>26.51</v>
      </c>
      <c r="C806">
        <v>0</v>
      </c>
      <c r="D806">
        <v>0</v>
      </c>
      <c r="E806" s="1">
        <v>181.58759000000001</v>
      </c>
    </row>
    <row r="807" spans="1:5" x14ac:dyDescent="0.2">
      <c r="A807">
        <v>45</v>
      </c>
      <c r="B807" s="3">
        <v>35.814999999999998</v>
      </c>
      <c r="C807">
        <v>0</v>
      </c>
      <c r="D807">
        <v>0</v>
      </c>
      <c r="E807" s="1">
        <v>773.18578500000001</v>
      </c>
    </row>
    <row r="808" spans="1:5" x14ac:dyDescent="0.2">
      <c r="A808">
        <v>40</v>
      </c>
      <c r="B808" s="3">
        <v>41.42</v>
      </c>
      <c r="C808">
        <v>1</v>
      </c>
      <c r="D808">
        <v>0</v>
      </c>
      <c r="E808" s="1">
        <v>2847.673499</v>
      </c>
    </row>
    <row r="809" spans="1:5" x14ac:dyDescent="0.2">
      <c r="A809">
        <v>19</v>
      </c>
      <c r="B809" s="3">
        <v>36.575000000000003</v>
      </c>
      <c r="C809">
        <v>0</v>
      </c>
      <c r="D809">
        <v>0</v>
      </c>
      <c r="E809" s="1">
        <v>213.68822500000002</v>
      </c>
    </row>
    <row r="810" spans="1:5" x14ac:dyDescent="0.2">
      <c r="A810">
        <v>18</v>
      </c>
      <c r="B810" s="3">
        <v>30.14</v>
      </c>
      <c r="C810">
        <v>0</v>
      </c>
      <c r="D810">
        <v>0</v>
      </c>
      <c r="E810" s="1">
        <v>113.15065999999999</v>
      </c>
    </row>
    <row r="811" spans="1:5" x14ac:dyDescent="0.2">
      <c r="A811">
        <v>25</v>
      </c>
      <c r="B811" s="3">
        <v>25.84</v>
      </c>
      <c r="C811">
        <v>1</v>
      </c>
      <c r="D811">
        <v>0</v>
      </c>
      <c r="E811" s="1">
        <v>330.97926000000001</v>
      </c>
    </row>
    <row r="812" spans="1:5" x14ac:dyDescent="0.2">
      <c r="A812">
        <v>46</v>
      </c>
      <c r="B812" s="3">
        <v>30.8</v>
      </c>
      <c r="C812">
        <v>3</v>
      </c>
      <c r="D812">
        <v>0</v>
      </c>
      <c r="E812" s="1">
        <v>941.49199999999996</v>
      </c>
    </row>
    <row r="813" spans="1:5" x14ac:dyDescent="0.2">
      <c r="A813">
        <v>33</v>
      </c>
      <c r="B813" s="3">
        <v>42.94</v>
      </c>
      <c r="C813">
        <v>3</v>
      </c>
      <c r="D813">
        <v>0</v>
      </c>
      <c r="E813" s="1">
        <v>636.09935999999993</v>
      </c>
    </row>
    <row r="814" spans="1:5" x14ac:dyDescent="0.2">
      <c r="A814">
        <v>54</v>
      </c>
      <c r="B814" s="3">
        <v>21.01</v>
      </c>
      <c r="C814">
        <v>2</v>
      </c>
      <c r="D814">
        <v>0</v>
      </c>
      <c r="E814" s="1">
        <v>1101.3711900000001</v>
      </c>
    </row>
    <row r="815" spans="1:5" x14ac:dyDescent="0.2">
      <c r="A815">
        <v>28</v>
      </c>
      <c r="B815" s="3">
        <v>22.515000000000001</v>
      </c>
      <c r="C815">
        <v>2</v>
      </c>
      <c r="D815">
        <v>0</v>
      </c>
      <c r="E815" s="1">
        <v>442.88878499999998</v>
      </c>
    </row>
    <row r="816" spans="1:5" x14ac:dyDescent="0.2">
      <c r="A816">
        <v>36</v>
      </c>
      <c r="B816" s="3">
        <v>34.43</v>
      </c>
      <c r="C816">
        <v>2</v>
      </c>
      <c r="D816">
        <v>0</v>
      </c>
      <c r="E816" s="1">
        <v>558.43056999999999</v>
      </c>
    </row>
    <row r="817" spans="1:5" x14ac:dyDescent="0.2">
      <c r="A817">
        <v>20</v>
      </c>
      <c r="B817" s="3">
        <v>31.46</v>
      </c>
      <c r="C817">
        <v>0</v>
      </c>
      <c r="D817">
        <v>0</v>
      </c>
      <c r="E817" s="1">
        <v>187.79293999999999</v>
      </c>
    </row>
    <row r="818" spans="1:5" x14ac:dyDescent="0.2">
      <c r="A818">
        <v>24</v>
      </c>
      <c r="B818" s="3">
        <v>24.225000000000001</v>
      </c>
      <c r="C818">
        <v>0</v>
      </c>
      <c r="D818">
        <v>0</v>
      </c>
      <c r="E818" s="1">
        <v>284.27607499999999</v>
      </c>
    </row>
    <row r="819" spans="1:5" x14ac:dyDescent="0.2">
      <c r="A819">
        <v>23</v>
      </c>
      <c r="B819" s="3">
        <v>37.1</v>
      </c>
      <c r="C819">
        <v>3</v>
      </c>
      <c r="D819">
        <v>0</v>
      </c>
      <c r="E819" s="1">
        <v>359.75959999999998</v>
      </c>
    </row>
    <row r="820" spans="1:5" x14ac:dyDescent="0.2">
      <c r="A820">
        <v>47</v>
      </c>
      <c r="B820" s="3">
        <v>26.125</v>
      </c>
      <c r="C820">
        <v>1</v>
      </c>
      <c r="D820">
        <v>1</v>
      </c>
      <c r="E820" s="1">
        <v>2340.1305750000001</v>
      </c>
    </row>
    <row r="821" spans="1:5" x14ac:dyDescent="0.2">
      <c r="A821">
        <v>33</v>
      </c>
      <c r="B821" s="3">
        <v>35.53</v>
      </c>
      <c r="C821">
        <v>0</v>
      </c>
      <c r="D821">
        <v>1</v>
      </c>
      <c r="E821" s="1">
        <v>5513.5402090000007</v>
      </c>
    </row>
    <row r="822" spans="1:5" x14ac:dyDescent="0.2">
      <c r="A822">
        <v>45</v>
      </c>
      <c r="B822" s="3">
        <v>33.700000000000003</v>
      </c>
      <c r="C822">
        <v>1</v>
      </c>
      <c r="D822">
        <v>0</v>
      </c>
      <c r="E822" s="1">
        <v>744.59179999999992</v>
      </c>
    </row>
    <row r="823" spans="1:5" x14ac:dyDescent="0.2">
      <c r="A823">
        <v>26</v>
      </c>
      <c r="B823" s="3">
        <v>17.670000000000002</v>
      </c>
      <c r="C823">
        <v>0</v>
      </c>
      <c r="D823">
        <v>0</v>
      </c>
      <c r="E823" s="1">
        <v>268.09493000000003</v>
      </c>
    </row>
    <row r="824" spans="1:5" x14ac:dyDescent="0.2">
      <c r="A824">
        <v>18</v>
      </c>
      <c r="B824" s="3">
        <v>31.13</v>
      </c>
      <c r="C824">
        <v>0</v>
      </c>
      <c r="D824">
        <v>0</v>
      </c>
      <c r="E824" s="1">
        <v>162.18827000000002</v>
      </c>
    </row>
    <row r="825" spans="1:5" x14ac:dyDescent="0.2">
      <c r="A825">
        <v>44</v>
      </c>
      <c r="B825" s="3">
        <v>29.81</v>
      </c>
      <c r="C825">
        <v>2</v>
      </c>
      <c r="D825">
        <v>0</v>
      </c>
      <c r="E825" s="1">
        <v>821.92039</v>
      </c>
    </row>
    <row r="826" spans="1:5" x14ac:dyDescent="0.2">
      <c r="A826">
        <v>60</v>
      </c>
      <c r="B826" s="3">
        <v>24.32</v>
      </c>
      <c r="C826">
        <v>0</v>
      </c>
      <c r="D826">
        <v>0</v>
      </c>
      <c r="E826" s="1">
        <v>1252.3604799999998</v>
      </c>
    </row>
    <row r="827" spans="1:5" x14ac:dyDescent="0.2">
      <c r="A827">
        <v>64</v>
      </c>
      <c r="B827" s="3">
        <v>31.824999999999999</v>
      </c>
      <c r="C827">
        <v>2</v>
      </c>
      <c r="D827">
        <v>0</v>
      </c>
      <c r="E827" s="1">
        <v>1606.908475</v>
      </c>
    </row>
    <row r="828" spans="1:5" x14ac:dyDescent="0.2">
      <c r="A828">
        <v>56</v>
      </c>
      <c r="B828" s="3">
        <v>31.79</v>
      </c>
      <c r="C828">
        <v>2</v>
      </c>
      <c r="D828">
        <v>1</v>
      </c>
      <c r="E828" s="1">
        <v>4381.3866099999996</v>
      </c>
    </row>
    <row r="829" spans="1:5" x14ac:dyDescent="0.2">
      <c r="A829">
        <v>36</v>
      </c>
      <c r="B829" s="3">
        <v>28.024999999999999</v>
      </c>
      <c r="C829">
        <v>1</v>
      </c>
      <c r="D829">
        <v>1</v>
      </c>
      <c r="E829" s="1">
        <v>2077.3627750000001</v>
      </c>
    </row>
    <row r="830" spans="1:5" x14ac:dyDescent="0.2">
      <c r="A830">
        <v>41</v>
      </c>
      <c r="B830" s="3">
        <v>30.78</v>
      </c>
      <c r="C830">
        <v>3</v>
      </c>
      <c r="D830">
        <v>1</v>
      </c>
      <c r="E830" s="1">
        <v>3959.7407200000002</v>
      </c>
    </row>
    <row r="831" spans="1:5" x14ac:dyDescent="0.2">
      <c r="A831">
        <v>39</v>
      </c>
      <c r="B831" s="3">
        <v>21.85</v>
      </c>
      <c r="C831">
        <v>1</v>
      </c>
      <c r="D831">
        <v>0</v>
      </c>
      <c r="E831" s="1">
        <v>611.74945000000002</v>
      </c>
    </row>
    <row r="832" spans="1:5" x14ac:dyDescent="0.2">
      <c r="A832">
        <v>63</v>
      </c>
      <c r="B832" s="3">
        <v>33.1</v>
      </c>
      <c r="C832">
        <v>0</v>
      </c>
      <c r="D832">
        <v>0</v>
      </c>
      <c r="E832" s="1">
        <v>1339.3755999999998</v>
      </c>
    </row>
    <row r="833" spans="1:5" x14ac:dyDescent="0.2">
      <c r="A833">
        <v>36</v>
      </c>
      <c r="B833" s="3">
        <v>25.84</v>
      </c>
      <c r="C833">
        <v>0</v>
      </c>
      <c r="D833">
        <v>0</v>
      </c>
      <c r="E833" s="1">
        <v>526.63656000000003</v>
      </c>
    </row>
    <row r="834" spans="1:5" x14ac:dyDescent="0.2">
      <c r="A834">
        <v>28</v>
      </c>
      <c r="B834" s="3">
        <v>23.844999999999999</v>
      </c>
      <c r="C834">
        <v>2</v>
      </c>
      <c r="D834">
        <v>0</v>
      </c>
      <c r="E834" s="1">
        <v>471.97365499999995</v>
      </c>
    </row>
    <row r="835" spans="1:5" x14ac:dyDescent="0.2">
      <c r="A835">
        <v>58</v>
      </c>
      <c r="B835" s="3">
        <v>34.39</v>
      </c>
      <c r="C835">
        <v>0</v>
      </c>
      <c r="D835">
        <v>0</v>
      </c>
      <c r="E835" s="1">
        <v>1174.3934100000001</v>
      </c>
    </row>
    <row r="836" spans="1:5" x14ac:dyDescent="0.2">
      <c r="A836">
        <v>36</v>
      </c>
      <c r="B836" s="3">
        <v>33.82</v>
      </c>
      <c r="C836">
        <v>1</v>
      </c>
      <c r="D836">
        <v>0</v>
      </c>
      <c r="E836" s="1">
        <v>537.74577999999997</v>
      </c>
    </row>
    <row r="837" spans="1:5" x14ac:dyDescent="0.2">
      <c r="A837">
        <v>42</v>
      </c>
      <c r="B837" s="3">
        <v>35.97</v>
      </c>
      <c r="C837">
        <v>2</v>
      </c>
      <c r="D837">
        <v>0</v>
      </c>
      <c r="E837" s="1">
        <v>716.03302999999994</v>
      </c>
    </row>
    <row r="838" spans="1:5" x14ac:dyDescent="0.2">
      <c r="A838">
        <v>36</v>
      </c>
      <c r="B838" s="3">
        <v>31.5</v>
      </c>
      <c r="C838">
        <v>0</v>
      </c>
      <c r="D838">
        <v>0</v>
      </c>
      <c r="E838" s="1">
        <v>440.22329999999999</v>
      </c>
    </row>
    <row r="839" spans="1:5" x14ac:dyDescent="0.2">
      <c r="A839">
        <v>56</v>
      </c>
      <c r="B839" s="3">
        <v>28.31</v>
      </c>
      <c r="C839">
        <v>0</v>
      </c>
      <c r="D839">
        <v>0</v>
      </c>
      <c r="E839" s="1">
        <v>1165.77189</v>
      </c>
    </row>
    <row r="840" spans="1:5" x14ac:dyDescent="0.2">
      <c r="A840">
        <v>35</v>
      </c>
      <c r="B840" s="3">
        <v>23.465</v>
      </c>
      <c r="C840">
        <v>2</v>
      </c>
      <c r="D840">
        <v>0</v>
      </c>
      <c r="E840" s="1">
        <v>640.22913500000004</v>
      </c>
    </row>
    <row r="841" spans="1:5" x14ac:dyDescent="0.2">
      <c r="A841">
        <v>59</v>
      </c>
      <c r="B841" s="3">
        <v>31.35</v>
      </c>
      <c r="C841">
        <v>0</v>
      </c>
      <c r="D841">
        <v>0</v>
      </c>
      <c r="E841" s="1">
        <v>1262.21795</v>
      </c>
    </row>
    <row r="842" spans="1:5" x14ac:dyDescent="0.2">
      <c r="A842">
        <v>21</v>
      </c>
      <c r="B842" s="3">
        <v>31.1</v>
      </c>
      <c r="C842">
        <v>0</v>
      </c>
      <c r="D842">
        <v>0</v>
      </c>
      <c r="E842" s="1">
        <v>152.63119999999998</v>
      </c>
    </row>
    <row r="843" spans="1:5" x14ac:dyDescent="0.2">
      <c r="A843">
        <v>59</v>
      </c>
      <c r="B843" s="3">
        <v>24.7</v>
      </c>
      <c r="C843">
        <v>0</v>
      </c>
      <c r="D843">
        <v>0</v>
      </c>
      <c r="E843" s="1">
        <v>1232.3935999999999</v>
      </c>
    </row>
    <row r="844" spans="1:5" x14ac:dyDescent="0.2">
      <c r="A844">
        <v>23</v>
      </c>
      <c r="B844" s="3">
        <v>32.78</v>
      </c>
      <c r="C844">
        <v>2</v>
      </c>
      <c r="D844">
        <v>1</v>
      </c>
      <c r="E844" s="1">
        <v>3602.1011200000003</v>
      </c>
    </row>
    <row r="845" spans="1:5" x14ac:dyDescent="0.2">
      <c r="A845">
        <v>57</v>
      </c>
      <c r="B845" s="3">
        <v>29.81</v>
      </c>
      <c r="C845">
        <v>0</v>
      </c>
      <c r="D845">
        <v>1</v>
      </c>
      <c r="E845" s="1">
        <v>2753.39129</v>
      </c>
    </row>
    <row r="846" spans="1:5" x14ac:dyDescent="0.2">
      <c r="A846">
        <v>53</v>
      </c>
      <c r="B846" s="3">
        <v>30.495000000000001</v>
      </c>
      <c r="C846">
        <v>0</v>
      </c>
      <c r="D846">
        <v>0</v>
      </c>
      <c r="E846" s="1">
        <v>1007.2055050000001</v>
      </c>
    </row>
    <row r="847" spans="1:5" x14ac:dyDescent="0.2">
      <c r="A847">
        <v>60</v>
      </c>
      <c r="B847" s="3">
        <v>32.450000000000003</v>
      </c>
      <c r="C847">
        <v>0</v>
      </c>
      <c r="D847">
        <v>1</v>
      </c>
      <c r="E847" s="1">
        <v>4500.8955499999993</v>
      </c>
    </row>
    <row r="848" spans="1:5" x14ac:dyDescent="0.2">
      <c r="A848">
        <v>51</v>
      </c>
      <c r="B848" s="3">
        <v>34.200000000000003</v>
      </c>
      <c r="C848">
        <v>1</v>
      </c>
      <c r="D848">
        <v>0</v>
      </c>
      <c r="E848" s="1">
        <v>987.27009999999996</v>
      </c>
    </row>
    <row r="849" spans="1:5" x14ac:dyDescent="0.2">
      <c r="A849">
        <v>23</v>
      </c>
      <c r="B849" s="3">
        <v>50.38</v>
      </c>
      <c r="C849">
        <v>1</v>
      </c>
      <c r="D849">
        <v>0</v>
      </c>
      <c r="E849" s="1">
        <v>243.80551999999997</v>
      </c>
    </row>
    <row r="850" spans="1:5" x14ac:dyDescent="0.2">
      <c r="A850">
        <v>27</v>
      </c>
      <c r="B850" s="3">
        <v>24.1</v>
      </c>
      <c r="C850">
        <v>0</v>
      </c>
      <c r="D850">
        <v>0</v>
      </c>
      <c r="E850" s="1">
        <v>297.4126</v>
      </c>
    </row>
    <row r="851" spans="1:5" x14ac:dyDescent="0.2">
      <c r="A851">
        <v>55</v>
      </c>
      <c r="B851" s="3">
        <v>32.774999999999999</v>
      </c>
      <c r="C851">
        <v>0</v>
      </c>
      <c r="D851">
        <v>0</v>
      </c>
      <c r="E851" s="1">
        <v>1060.163225</v>
      </c>
    </row>
    <row r="852" spans="1:5" x14ac:dyDescent="0.2">
      <c r="A852">
        <v>37</v>
      </c>
      <c r="B852" s="3">
        <v>30.78</v>
      </c>
      <c r="C852">
        <v>0</v>
      </c>
      <c r="D852">
        <v>1</v>
      </c>
      <c r="E852" s="1">
        <v>3727.01512</v>
      </c>
    </row>
    <row r="853" spans="1:5" x14ac:dyDescent="0.2">
      <c r="A853">
        <v>61</v>
      </c>
      <c r="B853" s="3">
        <v>32.299999999999997</v>
      </c>
      <c r="C853">
        <v>2</v>
      </c>
      <c r="D853">
        <v>0</v>
      </c>
      <c r="E853" s="1">
        <v>1411.962</v>
      </c>
    </row>
    <row r="854" spans="1:5" x14ac:dyDescent="0.2">
      <c r="A854">
        <v>46</v>
      </c>
      <c r="B854" s="3">
        <v>35.53</v>
      </c>
      <c r="C854">
        <v>0</v>
      </c>
      <c r="D854">
        <v>1</v>
      </c>
      <c r="E854" s="1">
        <v>4211.1664700000001</v>
      </c>
    </row>
    <row r="855" spans="1:5" x14ac:dyDescent="0.2">
      <c r="A855">
        <v>53</v>
      </c>
      <c r="B855" s="3">
        <v>23.75</v>
      </c>
      <c r="C855">
        <v>2</v>
      </c>
      <c r="D855">
        <v>0</v>
      </c>
      <c r="E855" s="1">
        <v>1172.96795</v>
      </c>
    </row>
    <row r="856" spans="1:5" x14ac:dyDescent="0.2">
      <c r="A856">
        <v>49</v>
      </c>
      <c r="B856" s="3">
        <v>23.844999999999999</v>
      </c>
      <c r="C856">
        <v>3</v>
      </c>
      <c r="D856">
        <v>1</v>
      </c>
      <c r="E856" s="1">
        <v>2410.6912550000002</v>
      </c>
    </row>
    <row r="857" spans="1:5" x14ac:dyDescent="0.2">
      <c r="A857">
        <v>20</v>
      </c>
      <c r="B857" s="3">
        <v>29.6</v>
      </c>
      <c r="C857">
        <v>0</v>
      </c>
      <c r="D857">
        <v>0</v>
      </c>
      <c r="E857" s="1">
        <v>187.53440000000001</v>
      </c>
    </row>
    <row r="858" spans="1:5" x14ac:dyDescent="0.2">
      <c r="A858">
        <v>48</v>
      </c>
      <c r="B858" s="3">
        <v>33.11</v>
      </c>
      <c r="C858">
        <v>0</v>
      </c>
      <c r="D858">
        <v>1</v>
      </c>
      <c r="E858" s="1">
        <v>4097.4164900000005</v>
      </c>
    </row>
    <row r="859" spans="1:5" x14ac:dyDescent="0.2">
      <c r="A859">
        <v>25</v>
      </c>
      <c r="B859" s="3">
        <v>24.13</v>
      </c>
      <c r="C859">
        <v>0</v>
      </c>
      <c r="D859">
        <v>1</v>
      </c>
      <c r="E859" s="1">
        <v>1581.7985699999999</v>
      </c>
    </row>
    <row r="860" spans="1:5" x14ac:dyDescent="0.2">
      <c r="A860">
        <v>25</v>
      </c>
      <c r="B860" s="3">
        <v>32.229999999999997</v>
      </c>
      <c r="C860">
        <v>1</v>
      </c>
      <c r="D860">
        <v>0</v>
      </c>
      <c r="E860" s="1">
        <v>1821.816139</v>
      </c>
    </row>
    <row r="861" spans="1:5" x14ac:dyDescent="0.2">
      <c r="A861">
        <v>57</v>
      </c>
      <c r="B861" s="3">
        <v>28.1</v>
      </c>
      <c r="C861">
        <v>0</v>
      </c>
      <c r="D861">
        <v>0</v>
      </c>
      <c r="E861" s="1">
        <v>1096.5445999999999</v>
      </c>
    </row>
    <row r="862" spans="1:5" x14ac:dyDescent="0.2">
      <c r="A862">
        <v>37</v>
      </c>
      <c r="B862" s="3">
        <v>47.6</v>
      </c>
      <c r="C862">
        <v>2</v>
      </c>
      <c r="D862">
        <v>1</v>
      </c>
      <c r="E862" s="1">
        <v>4611.3510999999999</v>
      </c>
    </row>
    <row r="863" spans="1:5" x14ac:dyDescent="0.2">
      <c r="A863">
        <v>38</v>
      </c>
      <c r="B863" s="3">
        <v>28</v>
      </c>
      <c r="C863">
        <v>3</v>
      </c>
      <c r="D863">
        <v>0</v>
      </c>
      <c r="E863" s="1">
        <v>715.10919999999999</v>
      </c>
    </row>
    <row r="864" spans="1:5" x14ac:dyDescent="0.2">
      <c r="A864">
        <v>55</v>
      </c>
      <c r="B864" s="3">
        <v>33.534999999999997</v>
      </c>
      <c r="C864">
        <v>2</v>
      </c>
      <c r="D864">
        <v>0</v>
      </c>
      <c r="E864" s="1">
        <v>1226.9688650000001</v>
      </c>
    </row>
    <row r="865" spans="1:5" x14ac:dyDescent="0.2">
      <c r="A865">
        <v>36</v>
      </c>
      <c r="B865" s="3">
        <v>19.855</v>
      </c>
      <c r="C865">
        <v>0</v>
      </c>
      <c r="D865">
        <v>0</v>
      </c>
      <c r="E865" s="1">
        <v>545.80464499999994</v>
      </c>
    </row>
    <row r="866" spans="1:5" x14ac:dyDescent="0.2">
      <c r="A866">
        <v>51</v>
      </c>
      <c r="B866" s="3">
        <v>25.4</v>
      </c>
      <c r="C866">
        <v>0</v>
      </c>
      <c r="D866">
        <v>0</v>
      </c>
      <c r="E866" s="1">
        <v>878.24689999999987</v>
      </c>
    </row>
    <row r="867" spans="1:5" x14ac:dyDescent="0.2">
      <c r="A867">
        <v>40</v>
      </c>
      <c r="B867" s="3">
        <v>29.9</v>
      </c>
      <c r="C867">
        <v>2</v>
      </c>
      <c r="D867">
        <v>0</v>
      </c>
      <c r="E867" s="1">
        <v>660.03610000000003</v>
      </c>
    </row>
    <row r="868" spans="1:5" x14ac:dyDescent="0.2">
      <c r="A868">
        <v>18</v>
      </c>
      <c r="B868" s="3">
        <v>37.29</v>
      </c>
      <c r="C868">
        <v>0</v>
      </c>
      <c r="D868">
        <v>0</v>
      </c>
      <c r="E868" s="1">
        <v>114.14451</v>
      </c>
    </row>
    <row r="869" spans="1:5" x14ac:dyDescent="0.2">
      <c r="A869">
        <v>57</v>
      </c>
      <c r="B869" s="3">
        <v>43.7</v>
      </c>
      <c r="C869">
        <v>1</v>
      </c>
      <c r="D869">
        <v>0</v>
      </c>
      <c r="E869" s="1">
        <v>1157.6129999999998</v>
      </c>
    </row>
    <row r="870" spans="1:5" x14ac:dyDescent="0.2">
      <c r="A870">
        <v>61</v>
      </c>
      <c r="B870" s="3">
        <v>23.655000000000001</v>
      </c>
      <c r="C870">
        <v>0</v>
      </c>
      <c r="D870">
        <v>0</v>
      </c>
      <c r="E870" s="1">
        <v>1312.960345</v>
      </c>
    </row>
    <row r="871" spans="1:5" x14ac:dyDescent="0.2">
      <c r="A871">
        <v>25</v>
      </c>
      <c r="B871" s="3">
        <v>24.3</v>
      </c>
      <c r="C871">
        <v>3</v>
      </c>
      <c r="D871">
        <v>0</v>
      </c>
      <c r="E871" s="1">
        <v>439.16520000000003</v>
      </c>
    </row>
    <row r="872" spans="1:5" x14ac:dyDescent="0.2">
      <c r="A872">
        <v>50</v>
      </c>
      <c r="B872" s="3">
        <v>36.200000000000003</v>
      </c>
      <c r="C872">
        <v>0</v>
      </c>
      <c r="D872">
        <v>0</v>
      </c>
      <c r="E872" s="1">
        <v>845.78179999999998</v>
      </c>
    </row>
    <row r="873" spans="1:5" x14ac:dyDescent="0.2">
      <c r="A873">
        <v>26</v>
      </c>
      <c r="B873" s="3">
        <v>29.48</v>
      </c>
      <c r="C873">
        <v>1</v>
      </c>
      <c r="D873">
        <v>0</v>
      </c>
      <c r="E873" s="1">
        <v>339.23652000000004</v>
      </c>
    </row>
    <row r="874" spans="1:5" x14ac:dyDescent="0.2">
      <c r="A874">
        <v>42</v>
      </c>
      <c r="B874" s="3">
        <v>24.86</v>
      </c>
      <c r="C874">
        <v>0</v>
      </c>
      <c r="D874">
        <v>0</v>
      </c>
      <c r="E874" s="1">
        <v>596.68873999999994</v>
      </c>
    </row>
    <row r="875" spans="1:5" x14ac:dyDescent="0.2">
      <c r="A875">
        <v>43</v>
      </c>
      <c r="B875" s="3">
        <v>30.1</v>
      </c>
      <c r="C875">
        <v>1</v>
      </c>
      <c r="D875">
        <v>0</v>
      </c>
      <c r="E875" s="1">
        <v>684.90260000000001</v>
      </c>
    </row>
    <row r="876" spans="1:5" x14ac:dyDescent="0.2">
      <c r="A876">
        <v>44</v>
      </c>
      <c r="B876" s="3">
        <v>21.85</v>
      </c>
      <c r="C876">
        <v>3</v>
      </c>
      <c r="D876">
        <v>0</v>
      </c>
      <c r="E876" s="1">
        <v>889.11394999999993</v>
      </c>
    </row>
    <row r="877" spans="1:5" x14ac:dyDescent="0.2">
      <c r="A877">
        <v>23</v>
      </c>
      <c r="B877" s="3">
        <v>28.12</v>
      </c>
      <c r="C877">
        <v>0</v>
      </c>
      <c r="D877">
        <v>0</v>
      </c>
      <c r="E877" s="1">
        <v>269.01138000000003</v>
      </c>
    </row>
    <row r="878" spans="1:5" x14ac:dyDescent="0.2">
      <c r="A878">
        <v>49</v>
      </c>
      <c r="B878" s="3">
        <v>27.1</v>
      </c>
      <c r="C878">
        <v>1</v>
      </c>
      <c r="D878">
        <v>0</v>
      </c>
      <c r="E878" s="1">
        <v>2614.0360300000002</v>
      </c>
    </row>
    <row r="879" spans="1:5" x14ac:dyDescent="0.2">
      <c r="A879">
        <v>33</v>
      </c>
      <c r="B879" s="3">
        <v>33.44</v>
      </c>
      <c r="C879">
        <v>5</v>
      </c>
      <c r="D879">
        <v>0</v>
      </c>
      <c r="E879" s="1">
        <v>665.37886000000003</v>
      </c>
    </row>
    <row r="880" spans="1:5" x14ac:dyDescent="0.2">
      <c r="A880">
        <v>41</v>
      </c>
      <c r="B880" s="3">
        <v>28.8</v>
      </c>
      <c r="C880">
        <v>1</v>
      </c>
      <c r="D880">
        <v>0</v>
      </c>
      <c r="E880" s="1">
        <v>628.22349999999994</v>
      </c>
    </row>
    <row r="881" spans="1:5" x14ac:dyDescent="0.2">
      <c r="A881">
        <v>37</v>
      </c>
      <c r="B881" s="3">
        <v>29.5</v>
      </c>
      <c r="C881">
        <v>2</v>
      </c>
      <c r="D881">
        <v>0</v>
      </c>
      <c r="E881" s="1">
        <v>631.1952</v>
      </c>
    </row>
    <row r="882" spans="1:5" x14ac:dyDescent="0.2">
      <c r="A882">
        <v>22</v>
      </c>
      <c r="B882" s="3">
        <v>34.799999999999997</v>
      </c>
      <c r="C882">
        <v>3</v>
      </c>
      <c r="D882">
        <v>0</v>
      </c>
      <c r="E882" s="1">
        <v>344.3064</v>
      </c>
    </row>
    <row r="883" spans="1:5" x14ac:dyDescent="0.2">
      <c r="A883">
        <v>23</v>
      </c>
      <c r="B883" s="3">
        <v>27.36</v>
      </c>
      <c r="C883">
        <v>1</v>
      </c>
      <c r="D883">
        <v>0</v>
      </c>
      <c r="E883" s="1">
        <v>278.90574000000004</v>
      </c>
    </row>
    <row r="884" spans="1:5" x14ac:dyDescent="0.2">
      <c r="A884">
        <v>21</v>
      </c>
      <c r="B884" s="3">
        <v>22.135000000000002</v>
      </c>
      <c r="C884">
        <v>0</v>
      </c>
      <c r="D884">
        <v>0</v>
      </c>
      <c r="E884" s="1">
        <v>258.58506499999999</v>
      </c>
    </row>
    <row r="885" spans="1:5" x14ac:dyDescent="0.2">
      <c r="A885">
        <v>51</v>
      </c>
      <c r="B885" s="3">
        <v>37.049999999999997</v>
      </c>
      <c r="C885">
        <v>3</v>
      </c>
      <c r="D885">
        <v>1</v>
      </c>
      <c r="E885" s="1">
        <v>4625.5112500000005</v>
      </c>
    </row>
    <row r="886" spans="1:5" x14ac:dyDescent="0.2">
      <c r="A886">
        <v>25</v>
      </c>
      <c r="B886" s="3">
        <v>26.695</v>
      </c>
      <c r="C886">
        <v>4</v>
      </c>
      <c r="D886">
        <v>0</v>
      </c>
      <c r="E886" s="1">
        <v>487.79810500000002</v>
      </c>
    </row>
    <row r="887" spans="1:5" x14ac:dyDescent="0.2">
      <c r="A887">
        <v>32</v>
      </c>
      <c r="B887" s="3">
        <v>28.93</v>
      </c>
      <c r="C887">
        <v>1</v>
      </c>
      <c r="D887">
        <v>1</v>
      </c>
      <c r="E887" s="1">
        <v>1971.96947</v>
      </c>
    </row>
    <row r="888" spans="1:5" x14ac:dyDescent="0.2">
      <c r="A888">
        <v>57</v>
      </c>
      <c r="B888" s="3">
        <v>28.975000000000001</v>
      </c>
      <c r="C888">
        <v>0</v>
      </c>
      <c r="D888">
        <v>1</v>
      </c>
      <c r="E888" s="1">
        <v>2721.8437249999997</v>
      </c>
    </row>
    <row r="889" spans="1:5" x14ac:dyDescent="0.2">
      <c r="A889">
        <v>36</v>
      </c>
      <c r="B889" s="3">
        <v>30.02</v>
      </c>
      <c r="C889">
        <v>0</v>
      </c>
      <c r="D889">
        <v>0</v>
      </c>
      <c r="E889" s="1">
        <v>527.21758</v>
      </c>
    </row>
    <row r="890" spans="1:5" x14ac:dyDescent="0.2">
      <c r="A890">
        <v>22</v>
      </c>
      <c r="B890" s="3">
        <v>39.5</v>
      </c>
      <c r="C890">
        <v>0</v>
      </c>
      <c r="D890">
        <v>0</v>
      </c>
      <c r="E890" s="1">
        <v>168.25970000000001</v>
      </c>
    </row>
    <row r="891" spans="1:5" x14ac:dyDescent="0.2">
      <c r="A891">
        <v>57</v>
      </c>
      <c r="B891" s="3">
        <v>33.630000000000003</v>
      </c>
      <c r="C891">
        <v>1</v>
      </c>
      <c r="D891">
        <v>0</v>
      </c>
      <c r="E891" s="1">
        <v>1194.5132699999999</v>
      </c>
    </row>
    <row r="892" spans="1:5" x14ac:dyDescent="0.2">
      <c r="A892">
        <v>64</v>
      </c>
      <c r="B892" s="3">
        <v>26.885000000000002</v>
      </c>
      <c r="C892">
        <v>0</v>
      </c>
      <c r="D892">
        <v>1</v>
      </c>
      <c r="E892" s="1">
        <v>2933.0983150000002</v>
      </c>
    </row>
    <row r="893" spans="1:5" x14ac:dyDescent="0.2">
      <c r="A893">
        <v>36</v>
      </c>
      <c r="B893" s="3">
        <v>29.04</v>
      </c>
      <c r="C893">
        <v>4</v>
      </c>
      <c r="D893">
        <v>0</v>
      </c>
      <c r="E893" s="1">
        <v>724.38136000000009</v>
      </c>
    </row>
    <row r="894" spans="1:5" x14ac:dyDescent="0.2">
      <c r="A894">
        <v>54</v>
      </c>
      <c r="B894" s="3">
        <v>24.035</v>
      </c>
      <c r="C894">
        <v>0</v>
      </c>
      <c r="D894">
        <v>0</v>
      </c>
      <c r="E894" s="1">
        <v>1042.291665</v>
      </c>
    </row>
    <row r="895" spans="1:5" x14ac:dyDescent="0.2">
      <c r="A895">
        <v>47</v>
      </c>
      <c r="B895" s="3">
        <v>38.94</v>
      </c>
      <c r="C895">
        <v>2</v>
      </c>
      <c r="D895">
        <v>1</v>
      </c>
      <c r="E895" s="1">
        <v>4420.2653599999994</v>
      </c>
    </row>
    <row r="896" spans="1:5" x14ac:dyDescent="0.2">
      <c r="A896">
        <v>62</v>
      </c>
      <c r="B896" s="3">
        <v>32.11</v>
      </c>
      <c r="C896">
        <v>0</v>
      </c>
      <c r="D896">
        <v>0</v>
      </c>
      <c r="E896" s="1">
        <v>1355.5004899999999</v>
      </c>
    </row>
    <row r="897" spans="1:5" x14ac:dyDescent="0.2">
      <c r="A897">
        <v>61</v>
      </c>
      <c r="B897" s="3">
        <v>44</v>
      </c>
      <c r="C897">
        <v>0</v>
      </c>
      <c r="D897">
        <v>0</v>
      </c>
      <c r="E897" s="1">
        <v>1306.3883000000001</v>
      </c>
    </row>
    <row r="898" spans="1:5" x14ac:dyDescent="0.2">
      <c r="A898">
        <v>43</v>
      </c>
      <c r="B898" s="3">
        <v>20.045000000000002</v>
      </c>
      <c r="C898">
        <v>2</v>
      </c>
      <c r="D898">
        <v>1</v>
      </c>
      <c r="E898" s="1">
        <v>1979.8054550000002</v>
      </c>
    </row>
    <row r="899" spans="1:5" x14ac:dyDescent="0.2">
      <c r="A899">
        <v>19</v>
      </c>
      <c r="B899" s="3">
        <v>25.555</v>
      </c>
      <c r="C899">
        <v>1</v>
      </c>
      <c r="D899">
        <v>0</v>
      </c>
      <c r="E899" s="1">
        <v>222.15644499999999</v>
      </c>
    </row>
    <row r="900" spans="1:5" x14ac:dyDescent="0.2">
      <c r="A900">
        <v>18</v>
      </c>
      <c r="B900" s="3">
        <v>40.26</v>
      </c>
      <c r="C900">
        <v>0</v>
      </c>
      <c r="D900">
        <v>0</v>
      </c>
      <c r="E900" s="1">
        <v>163.45733999999999</v>
      </c>
    </row>
    <row r="901" spans="1:5" x14ac:dyDescent="0.2">
      <c r="A901">
        <v>19</v>
      </c>
      <c r="B901" s="3">
        <v>22.515000000000001</v>
      </c>
      <c r="C901">
        <v>0</v>
      </c>
      <c r="D901">
        <v>0</v>
      </c>
      <c r="E901" s="1">
        <v>211.73388500000001</v>
      </c>
    </row>
    <row r="902" spans="1:5" x14ac:dyDescent="0.2">
      <c r="A902">
        <v>49</v>
      </c>
      <c r="B902" s="3">
        <v>22.515000000000001</v>
      </c>
      <c r="C902">
        <v>0</v>
      </c>
      <c r="D902">
        <v>0</v>
      </c>
      <c r="E902" s="1">
        <v>868.88588500000003</v>
      </c>
    </row>
    <row r="903" spans="1:5" x14ac:dyDescent="0.2">
      <c r="A903">
        <v>60</v>
      </c>
      <c r="B903" s="3">
        <v>40.92</v>
      </c>
      <c r="C903">
        <v>0</v>
      </c>
      <c r="D903">
        <v>1</v>
      </c>
      <c r="E903" s="1">
        <v>4867.3558800000001</v>
      </c>
    </row>
    <row r="904" spans="1:5" x14ac:dyDescent="0.2">
      <c r="A904">
        <v>26</v>
      </c>
      <c r="B904" s="3">
        <v>27.265000000000001</v>
      </c>
      <c r="C904">
        <v>3</v>
      </c>
      <c r="D904">
        <v>0</v>
      </c>
      <c r="E904" s="1">
        <v>466.12863500000003</v>
      </c>
    </row>
    <row r="905" spans="1:5" x14ac:dyDescent="0.2">
      <c r="A905">
        <v>49</v>
      </c>
      <c r="B905" s="3">
        <v>36.85</v>
      </c>
      <c r="C905">
        <v>0</v>
      </c>
      <c r="D905">
        <v>0</v>
      </c>
      <c r="E905" s="1">
        <v>812.57844999999998</v>
      </c>
    </row>
    <row r="906" spans="1:5" x14ac:dyDescent="0.2">
      <c r="A906">
        <v>60</v>
      </c>
      <c r="B906" s="3">
        <v>35.1</v>
      </c>
      <c r="C906">
        <v>0</v>
      </c>
      <c r="D906">
        <v>0</v>
      </c>
      <c r="E906" s="1">
        <v>1264.4589000000001</v>
      </c>
    </row>
    <row r="907" spans="1:5" x14ac:dyDescent="0.2">
      <c r="A907">
        <v>26</v>
      </c>
      <c r="B907" s="3">
        <v>29.355</v>
      </c>
      <c r="C907">
        <v>2</v>
      </c>
      <c r="D907">
        <v>0</v>
      </c>
      <c r="E907" s="1">
        <v>456.41914500000001</v>
      </c>
    </row>
    <row r="908" spans="1:5" x14ac:dyDescent="0.2">
      <c r="A908">
        <v>27</v>
      </c>
      <c r="B908" s="3">
        <v>32.585000000000001</v>
      </c>
      <c r="C908">
        <v>3</v>
      </c>
      <c r="D908">
        <v>0</v>
      </c>
      <c r="E908" s="1">
        <v>484.69201499999997</v>
      </c>
    </row>
    <row r="909" spans="1:5" x14ac:dyDescent="0.2">
      <c r="A909">
        <v>44</v>
      </c>
      <c r="B909" s="3">
        <v>32.340000000000003</v>
      </c>
      <c r="C909">
        <v>1</v>
      </c>
      <c r="D909">
        <v>0</v>
      </c>
      <c r="E909" s="1">
        <v>763.37205999999992</v>
      </c>
    </row>
    <row r="910" spans="1:5" x14ac:dyDescent="0.2">
      <c r="A910">
        <v>63</v>
      </c>
      <c r="B910" s="3">
        <v>39.799999999999997</v>
      </c>
      <c r="C910">
        <v>3</v>
      </c>
      <c r="D910">
        <v>0</v>
      </c>
      <c r="E910" s="1">
        <v>1517.0068999999999</v>
      </c>
    </row>
    <row r="911" spans="1:5" x14ac:dyDescent="0.2">
      <c r="A911">
        <v>32</v>
      </c>
      <c r="B911" s="3">
        <v>24.6</v>
      </c>
      <c r="C911">
        <v>0</v>
      </c>
      <c r="D911">
        <v>1</v>
      </c>
      <c r="E911" s="1">
        <v>1749.6306</v>
      </c>
    </row>
    <row r="912" spans="1:5" x14ac:dyDescent="0.2">
      <c r="A912">
        <v>22</v>
      </c>
      <c r="B912" s="3">
        <v>28.31</v>
      </c>
      <c r="C912">
        <v>1</v>
      </c>
      <c r="D912">
        <v>0</v>
      </c>
      <c r="E912" s="1">
        <v>263.90429</v>
      </c>
    </row>
    <row r="913" spans="1:5" x14ac:dyDescent="0.2">
      <c r="A913">
        <v>18</v>
      </c>
      <c r="B913" s="3">
        <v>31.73</v>
      </c>
      <c r="C913">
        <v>0</v>
      </c>
      <c r="D913">
        <v>1</v>
      </c>
      <c r="E913" s="1">
        <v>3373.2686699999999</v>
      </c>
    </row>
    <row r="914" spans="1:5" x14ac:dyDescent="0.2">
      <c r="A914">
        <v>59</v>
      </c>
      <c r="B914" s="3">
        <v>26.695</v>
      </c>
      <c r="C914">
        <v>3</v>
      </c>
      <c r="D914">
        <v>0</v>
      </c>
      <c r="E914" s="1">
        <v>1438.2709049999999</v>
      </c>
    </row>
    <row r="915" spans="1:5" x14ac:dyDescent="0.2">
      <c r="A915">
        <v>44</v>
      </c>
      <c r="B915" s="3">
        <v>27.5</v>
      </c>
      <c r="C915">
        <v>1</v>
      </c>
      <c r="D915">
        <v>0</v>
      </c>
      <c r="E915" s="1">
        <v>762.69929999999999</v>
      </c>
    </row>
    <row r="916" spans="1:5" x14ac:dyDescent="0.2">
      <c r="A916">
        <v>33</v>
      </c>
      <c r="B916" s="3">
        <v>24.605</v>
      </c>
      <c r="C916">
        <v>2</v>
      </c>
      <c r="D916">
        <v>0</v>
      </c>
      <c r="E916" s="1">
        <v>525.75079500000004</v>
      </c>
    </row>
    <row r="917" spans="1:5" x14ac:dyDescent="0.2">
      <c r="A917">
        <v>24</v>
      </c>
      <c r="B917" s="3">
        <v>33.99</v>
      </c>
      <c r="C917">
        <v>0</v>
      </c>
      <c r="D917">
        <v>0</v>
      </c>
      <c r="E917" s="1">
        <v>247.33341000000001</v>
      </c>
    </row>
    <row r="918" spans="1:5" x14ac:dyDescent="0.2">
      <c r="A918">
        <v>43</v>
      </c>
      <c r="B918" s="3">
        <v>26.885000000000002</v>
      </c>
      <c r="C918">
        <v>0</v>
      </c>
      <c r="D918">
        <v>1</v>
      </c>
      <c r="E918" s="1">
        <v>2177.4322149999998</v>
      </c>
    </row>
    <row r="919" spans="1:5" x14ac:dyDescent="0.2">
      <c r="A919">
        <v>45</v>
      </c>
      <c r="B919" s="3">
        <v>22.895</v>
      </c>
      <c r="C919">
        <v>0</v>
      </c>
      <c r="D919">
        <v>1</v>
      </c>
      <c r="E919" s="1">
        <v>3506.9374519999997</v>
      </c>
    </row>
    <row r="920" spans="1:5" x14ac:dyDescent="0.2">
      <c r="A920">
        <v>61</v>
      </c>
      <c r="B920" s="3">
        <v>28.2</v>
      </c>
      <c r="C920">
        <v>0</v>
      </c>
      <c r="D920">
        <v>0</v>
      </c>
      <c r="E920" s="1">
        <v>1304.1921</v>
      </c>
    </row>
    <row r="921" spans="1:5" x14ac:dyDescent="0.2">
      <c r="A921">
        <v>35</v>
      </c>
      <c r="B921" s="3">
        <v>34.21</v>
      </c>
      <c r="C921">
        <v>1</v>
      </c>
      <c r="D921">
        <v>0</v>
      </c>
      <c r="E921" s="1">
        <v>524.52269000000001</v>
      </c>
    </row>
    <row r="922" spans="1:5" x14ac:dyDescent="0.2">
      <c r="A922">
        <v>62</v>
      </c>
      <c r="B922" s="3">
        <v>25</v>
      </c>
      <c r="C922">
        <v>0</v>
      </c>
      <c r="D922">
        <v>0</v>
      </c>
      <c r="E922" s="1">
        <v>1345.1122</v>
      </c>
    </row>
    <row r="923" spans="1:5" x14ac:dyDescent="0.2">
      <c r="A923">
        <v>62</v>
      </c>
      <c r="B923" s="3">
        <v>33.200000000000003</v>
      </c>
      <c r="C923">
        <v>0</v>
      </c>
      <c r="D923">
        <v>0</v>
      </c>
      <c r="E923" s="1">
        <v>1346.252</v>
      </c>
    </row>
    <row r="924" spans="1:5" x14ac:dyDescent="0.2">
      <c r="A924">
        <v>38</v>
      </c>
      <c r="B924" s="3">
        <v>31</v>
      </c>
      <c r="C924">
        <v>1</v>
      </c>
      <c r="D924">
        <v>0</v>
      </c>
      <c r="E924" s="1">
        <v>548.82619999999997</v>
      </c>
    </row>
    <row r="925" spans="1:5" x14ac:dyDescent="0.2">
      <c r="A925">
        <v>34</v>
      </c>
      <c r="B925" s="3">
        <v>35.814999999999998</v>
      </c>
      <c r="C925">
        <v>0</v>
      </c>
      <c r="D925">
        <v>0</v>
      </c>
      <c r="E925" s="1">
        <v>432.04108500000001</v>
      </c>
    </row>
    <row r="926" spans="1:5" x14ac:dyDescent="0.2">
      <c r="A926">
        <v>43</v>
      </c>
      <c r="B926" s="3">
        <v>23.2</v>
      </c>
      <c r="C926">
        <v>0</v>
      </c>
      <c r="D926">
        <v>0</v>
      </c>
      <c r="E926" s="1">
        <v>625.04349999999999</v>
      </c>
    </row>
    <row r="927" spans="1:5" x14ac:dyDescent="0.2">
      <c r="A927">
        <v>50</v>
      </c>
      <c r="B927" s="3">
        <v>32.11</v>
      </c>
      <c r="C927">
        <v>2</v>
      </c>
      <c r="D927">
        <v>0</v>
      </c>
      <c r="E927" s="1">
        <v>2533.3332839999998</v>
      </c>
    </row>
    <row r="928" spans="1:5" x14ac:dyDescent="0.2">
      <c r="A928">
        <v>19</v>
      </c>
      <c r="B928" s="3">
        <v>23.4</v>
      </c>
      <c r="C928">
        <v>2</v>
      </c>
      <c r="D928">
        <v>0</v>
      </c>
      <c r="E928" s="1">
        <v>291.3569</v>
      </c>
    </row>
    <row r="929" spans="1:5" x14ac:dyDescent="0.2">
      <c r="A929">
        <v>57</v>
      </c>
      <c r="B929" s="3">
        <v>20.100000000000001</v>
      </c>
      <c r="C929">
        <v>1</v>
      </c>
      <c r="D929">
        <v>0</v>
      </c>
      <c r="E929" s="1">
        <v>1203.2325999999998</v>
      </c>
    </row>
    <row r="930" spans="1:5" x14ac:dyDescent="0.2">
      <c r="A930">
        <v>62</v>
      </c>
      <c r="B930" s="3">
        <v>39.159999999999997</v>
      </c>
      <c r="C930">
        <v>0</v>
      </c>
      <c r="D930">
        <v>0</v>
      </c>
      <c r="E930" s="1">
        <v>1347.0804400000002</v>
      </c>
    </row>
    <row r="931" spans="1:5" x14ac:dyDescent="0.2">
      <c r="A931">
        <v>41</v>
      </c>
      <c r="B931" s="3">
        <v>34.21</v>
      </c>
      <c r="C931">
        <v>1</v>
      </c>
      <c r="D931">
        <v>0</v>
      </c>
      <c r="E931" s="1">
        <v>628.97549000000004</v>
      </c>
    </row>
    <row r="932" spans="1:5" x14ac:dyDescent="0.2">
      <c r="A932">
        <v>26</v>
      </c>
      <c r="B932" s="3">
        <v>46.53</v>
      </c>
      <c r="C932">
        <v>1</v>
      </c>
      <c r="D932">
        <v>0</v>
      </c>
      <c r="E932" s="1">
        <v>292.70646999999997</v>
      </c>
    </row>
    <row r="933" spans="1:5" x14ac:dyDescent="0.2">
      <c r="A933">
        <v>39</v>
      </c>
      <c r="B933" s="3">
        <v>32.5</v>
      </c>
      <c r="C933">
        <v>1</v>
      </c>
      <c r="D933">
        <v>0</v>
      </c>
      <c r="E933" s="1">
        <v>623.82979999999998</v>
      </c>
    </row>
    <row r="934" spans="1:5" x14ac:dyDescent="0.2">
      <c r="A934">
        <v>46</v>
      </c>
      <c r="B934" s="3">
        <v>25.8</v>
      </c>
      <c r="C934">
        <v>5</v>
      </c>
      <c r="D934">
        <v>0</v>
      </c>
      <c r="E934" s="1">
        <v>1009.6969999999999</v>
      </c>
    </row>
    <row r="935" spans="1:5" x14ac:dyDescent="0.2">
      <c r="A935">
        <v>45</v>
      </c>
      <c r="B935" s="3">
        <v>35.299999999999997</v>
      </c>
      <c r="C935">
        <v>0</v>
      </c>
      <c r="D935">
        <v>0</v>
      </c>
      <c r="E935" s="1">
        <v>734.81420000000003</v>
      </c>
    </row>
    <row r="936" spans="1:5" x14ac:dyDescent="0.2">
      <c r="A936">
        <v>32</v>
      </c>
      <c r="B936" s="3">
        <v>37.18</v>
      </c>
      <c r="C936">
        <v>2</v>
      </c>
      <c r="D936">
        <v>0</v>
      </c>
      <c r="E936" s="1">
        <v>467.33922000000001</v>
      </c>
    </row>
    <row r="937" spans="1:5" x14ac:dyDescent="0.2">
      <c r="A937">
        <v>59</v>
      </c>
      <c r="B937" s="3">
        <v>27.5</v>
      </c>
      <c r="C937">
        <v>0</v>
      </c>
      <c r="D937">
        <v>0</v>
      </c>
      <c r="E937" s="1">
        <v>1223.3827999999999</v>
      </c>
    </row>
    <row r="938" spans="1:5" x14ac:dyDescent="0.2">
      <c r="A938">
        <v>44</v>
      </c>
      <c r="B938" s="3">
        <v>29.734999999999999</v>
      </c>
      <c r="C938">
        <v>2</v>
      </c>
      <c r="D938">
        <v>0</v>
      </c>
      <c r="E938" s="1">
        <v>3210.866282</v>
      </c>
    </row>
    <row r="939" spans="1:5" x14ac:dyDescent="0.2">
      <c r="A939">
        <v>39</v>
      </c>
      <c r="B939" s="3">
        <v>24.225000000000001</v>
      </c>
      <c r="C939">
        <v>5</v>
      </c>
      <c r="D939">
        <v>0</v>
      </c>
      <c r="E939" s="1">
        <v>896.57957499999998</v>
      </c>
    </row>
    <row r="940" spans="1:5" x14ac:dyDescent="0.2">
      <c r="A940">
        <v>18</v>
      </c>
      <c r="B940" s="3">
        <v>26.18</v>
      </c>
      <c r="C940">
        <v>2</v>
      </c>
      <c r="D940">
        <v>0</v>
      </c>
      <c r="E940" s="1">
        <v>230.40021999999999</v>
      </c>
    </row>
    <row r="941" spans="1:5" x14ac:dyDescent="0.2">
      <c r="A941">
        <v>53</v>
      </c>
      <c r="B941" s="3">
        <v>29.48</v>
      </c>
      <c r="C941">
        <v>0</v>
      </c>
      <c r="D941">
        <v>0</v>
      </c>
      <c r="E941" s="1">
        <v>948.76442000000009</v>
      </c>
    </row>
    <row r="942" spans="1:5" x14ac:dyDescent="0.2">
      <c r="A942">
        <v>18</v>
      </c>
      <c r="B942" s="3">
        <v>23.21</v>
      </c>
      <c r="C942">
        <v>0</v>
      </c>
      <c r="D942">
        <v>0</v>
      </c>
      <c r="E942" s="1">
        <v>112.18739000000001</v>
      </c>
    </row>
    <row r="943" spans="1:5" x14ac:dyDescent="0.2">
      <c r="A943">
        <v>50</v>
      </c>
      <c r="B943" s="3">
        <v>46.09</v>
      </c>
      <c r="C943">
        <v>1</v>
      </c>
      <c r="D943">
        <v>0</v>
      </c>
      <c r="E943" s="1">
        <v>954.95650999999998</v>
      </c>
    </row>
    <row r="944" spans="1:5" x14ac:dyDescent="0.2">
      <c r="A944">
        <v>18</v>
      </c>
      <c r="B944" s="3">
        <v>40.185000000000002</v>
      </c>
      <c r="C944">
        <v>0</v>
      </c>
      <c r="D944">
        <v>0</v>
      </c>
      <c r="E944" s="1">
        <v>221.746915</v>
      </c>
    </row>
    <row r="945" spans="1:5" x14ac:dyDescent="0.2">
      <c r="A945">
        <v>19</v>
      </c>
      <c r="B945" s="3">
        <v>22.61</v>
      </c>
      <c r="C945">
        <v>0</v>
      </c>
      <c r="D945">
        <v>0</v>
      </c>
      <c r="E945" s="1">
        <v>162.84709000000001</v>
      </c>
    </row>
    <row r="946" spans="1:5" x14ac:dyDescent="0.2">
      <c r="A946">
        <v>62</v>
      </c>
      <c r="B946" s="3">
        <v>39.93</v>
      </c>
      <c r="C946">
        <v>0</v>
      </c>
      <c r="D946">
        <v>0</v>
      </c>
      <c r="E946" s="1">
        <v>1298.28747</v>
      </c>
    </row>
    <row r="947" spans="1:5" x14ac:dyDescent="0.2">
      <c r="A947">
        <v>56</v>
      </c>
      <c r="B947" s="3">
        <v>35.799999999999997</v>
      </c>
      <c r="C947">
        <v>1</v>
      </c>
      <c r="D947">
        <v>0</v>
      </c>
      <c r="E947" s="1">
        <v>1167.413</v>
      </c>
    </row>
    <row r="948" spans="1:5" x14ac:dyDescent="0.2">
      <c r="A948">
        <v>42</v>
      </c>
      <c r="B948" s="3">
        <v>35.799999999999997</v>
      </c>
      <c r="C948">
        <v>2</v>
      </c>
      <c r="D948">
        <v>0</v>
      </c>
      <c r="E948" s="1">
        <v>716.00940000000003</v>
      </c>
    </row>
    <row r="949" spans="1:5" x14ac:dyDescent="0.2">
      <c r="A949">
        <v>37</v>
      </c>
      <c r="B949" s="3">
        <v>34.200000000000003</v>
      </c>
      <c r="C949">
        <v>1</v>
      </c>
      <c r="D949">
        <v>1</v>
      </c>
      <c r="E949" s="1">
        <v>3904.7285000000002</v>
      </c>
    </row>
    <row r="950" spans="1:5" x14ac:dyDescent="0.2">
      <c r="A950">
        <v>42</v>
      </c>
      <c r="B950" s="3">
        <v>31.254999999999999</v>
      </c>
      <c r="C950">
        <v>0</v>
      </c>
      <c r="D950">
        <v>0</v>
      </c>
      <c r="E950" s="1">
        <v>635.87764500000003</v>
      </c>
    </row>
    <row r="951" spans="1:5" x14ac:dyDescent="0.2">
      <c r="A951">
        <v>25</v>
      </c>
      <c r="B951" s="3">
        <v>29.7</v>
      </c>
      <c r="C951">
        <v>3</v>
      </c>
      <c r="D951">
        <v>1</v>
      </c>
      <c r="E951" s="1">
        <v>1993.3457999999998</v>
      </c>
    </row>
    <row r="952" spans="1:5" x14ac:dyDescent="0.2">
      <c r="A952">
        <v>57</v>
      </c>
      <c r="B952" s="3">
        <v>18.335000000000001</v>
      </c>
      <c r="C952">
        <v>0</v>
      </c>
      <c r="D952">
        <v>0</v>
      </c>
      <c r="E952" s="1">
        <v>1153.487265</v>
      </c>
    </row>
    <row r="953" spans="1:5" x14ac:dyDescent="0.2">
      <c r="A953">
        <v>51</v>
      </c>
      <c r="B953" s="3">
        <v>42.9</v>
      </c>
      <c r="C953">
        <v>2</v>
      </c>
      <c r="D953">
        <v>1</v>
      </c>
      <c r="E953" s="1">
        <v>4746.2893999999997</v>
      </c>
    </row>
    <row r="954" spans="1:5" x14ac:dyDescent="0.2">
      <c r="A954">
        <v>30</v>
      </c>
      <c r="B954" s="3">
        <v>28.405000000000001</v>
      </c>
      <c r="C954">
        <v>1</v>
      </c>
      <c r="D954">
        <v>0</v>
      </c>
      <c r="E954" s="1">
        <v>452.71829500000001</v>
      </c>
    </row>
    <row r="955" spans="1:5" x14ac:dyDescent="0.2">
      <c r="A955">
        <v>44</v>
      </c>
      <c r="B955" s="3">
        <v>30.2</v>
      </c>
      <c r="C955">
        <v>2</v>
      </c>
      <c r="D955">
        <v>1</v>
      </c>
      <c r="E955" s="1">
        <v>3899.8546000000001</v>
      </c>
    </row>
    <row r="956" spans="1:5" x14ac:dyDescent="0.2">
      <c r="A956">
        <v>34</v>
      </c>
      <c r="B956" s="3">
        <v>27.835000000000001</v>
      </c>
      <c r="C956">
        <v>1</v>
      </c>
      <c r="D956">
        <v>1</v>
      </c>
      <c r="E956" s="1">
        <v>2000.9633650000001</v>
      </c>
    </row>
    <row r="957" spans="1:5" x14ac:dyDescent="0.2">
      <c r="A957">
        <v>31</v>
      </c>
      <c r="B957" s="3">
        <v>39.49</v>
      </c>
      <c r="C957">
        <v>1</v>
      </c>
      <c r="D957">
        <v>0</v>
      </c>
      <c r="E957" s="1">
        <v>387.57341000000002</v>
      </c>
    </row>
    <row r="958" spans="1:5" x14ac:dyDescent="0.2">
      <c r="A958">
        <v>54</v>
      </c>
      <c r="B958" s="3">
        <v>30.8</v>
      </c>
      <c r="C958">
        <v>1</v>
      </c>
      <c r="D958">
        <v>1</v>
      </c>
      <c r="E958" s="1">
        <v>4199.9519999999993</v>
      </c>
    </row>
    <row r="959" spans="1:5" x14ac:dyDescent="0.2">
      <c r="A959">
        <v>24</v>
      </c>
      <c r="B959" s="3">
        <v>26.79</v>
      </c>
      <c r="C959">
        <v>1</v>
      </c>
      <c r="D959">
        <v>0</v>
      </c>
      <c r="E959" s="1">
        <v>1260.9887020000001</v>
      </c>
    </row>
    <row r="960" spans="1:5" x14ac:dyDescent="0.2">
      <c r="A960">
        <v>43</v>
      </c>
      <c r="B960" s="3">
        <v>34.96</v>
      </c>
      <c r="C960">
        <v>1</v>
      </c>
      <c r="D960">
        <v>1</v>
      </c>
      <c r="E960" s="1">
        <v>4103.4221400000006</v>
      </c>
    </row>
    <row r="961" spans="1:5" x14ac:dyDescent="0.2">
      <c r="A961">
        <v>48</v>
      </c>
      <c r="B961" s="3">
        <v>36.67</v>
      </c>
      <c r="C961">
        <v>1</v>
      </c>
      <c r="D961">
        <v>0</v>
      </c>
      <c r="E961" s="1">
        <v>2846.891901</v>
      </c>
    </row>
    <row r="962" spans="1:5" x14ac:dyDescent="0.2">
      <c r="A962">
        <v>19</v>
      </c>
      <c r="B962" s="3">
        <v>39.615000000000002</v>
      </c>
      <c r="C962">
        <v>1</v>
      </c>
      <c r="D962">
        <v>0</v>
      </c>
      <c r="E962" s="1">
        <v>273.010785</v>
      </c>
    </row>
    <row r="963" spans="1:5" x14ac:dyDescent="0.2">
      <c r="A963">
        <v>29</v>
      </c>
      <c r="B963" s="3">
        <v>25.9</v>
      </c>
      <c r="C963">
        <v>0</v>
      </c>
      <c r="D963">
        <v>0</v>
      </c>
      <c r="E963" s="1">
        <v>335.32839999999999</v>
      </c>
    </row>
    <row r="964" spans="1:5" x14ac:dyDescent="0.2">
      <c r="A964">
        <v>63</v>
      </c>
      <c r="B964" s="3">
        <v>35.200000000000003</v>
      </c>
      <c r="C964">
        <v>1</v>
      </c>
      <c r="D964">
        <v>0</v>
      </c>
      <c r="E964" s="1">
        <v>1447.4675</v>
      </c>
    </row>
    <row r="965" spans="1:5" x14ac:dyDescent="0.2">
      <c r="A965">
        <v>46</v>
      </c>
      <c r="B965" s="3">
        <v>24.795000000000002</v>
      </c>
      <c r="C965">
        <v>3</v>
      </c>
      <c r="D965">
        <v>0</v>
      </c>
      <c r="E965" s="1">
        <v>950.05730500000004</v>
      </c>
    </row>
    <row r="966" spans="1:5" x14ac:dyDescent="0.2">
      <c r="A966">
        <v>52</v>
      </c>
      <c r="B966" s="3">
        <v>36.765000000000001</v>
      </c>
      <c r="C966">
        <v>2</v>
      </c>
      <c r="D966">
        <v>0</v>
      </c>
      <c r="E966" s="1">
        <v>2646.7097370000001</v>
      </c>
    </row>
    <row r="967" spans="1:5" x14ac:dyDescent="0.2">
      <c r="A967">
        <v>35</v>
      </c>
      <c r="B967" s="3">
        <v>27.1</v>
      </c>
      <c r="C967">
        <v>1</v>
      </c>
      <c r="D967">
        <v>0</v>
      </c>
      <c r="E967" s="1">
        <v>474.63440000000003</v>
      </c>
    </row>
    <row r="968" spans="1:5" x14ac:dyDescent="0.2">
      <c r="A968">
        <v>51</v>
      </c>
      <c r="B968" s="3">
        <v>24.795000000000002</v>
      </c>
      <c r="C968">
        <v>2</v>
      </c>
      <c r="D968">
        <v>1</v>
      </c>
      <c r="E968" s="1">
        <v>2396.7383049999999</v>
      </c>
    </row>
    <row r="969" spans="1:5" x14ac:dyDescent="0.2">
      <c r="A969">
        <v>44</v>
      </c>
      <c r="B969" s="3">
        <v>25.364999999999998</v>
      </c>
      <c r="C969">
        <v>1</v>
      </c>
      <c r="D969">
        <v>0</v>
      </c>
      <c r="E969" s="1">
        <v>751.80253500000003</v>
      </c>
    </row>
    <row r="970" spans="1:5" x14ac:dyDescent="0.2">
      <c r="A970">
        <v>21</v>
      </c>
      <c r="B970" s="3">
        <v>25.745000000000001</v>
      </c>
      <c r="C970">
        <v>2</v>
      </c>
      <c r="D970">
        <v>0</v>
      </c>
      <c r="E970" s="1">
        <v>327.98685499999999</v>
      </c>
    </row>
    <row r="971" spans="1:5" x14ac:dyDescent="0.2">
      <c r="A971">
        <v>39</v>
      </c>
      <c r="B971" s="3">
        <v>34.32</v>
      </c>
      <c r="C971">
        <v>5</v>
      </c>
      <c r="D971">
        <v>0</v>
      </c>
      <c r="E971" s="1">
        <v>859.68277999999987</v>
      </c>
    </row>
    <row r="972" spans="1:5" x14ac:dyDescent="0.2">
      <c r="A972">
        <v>50</v>
      </c>
      <c r="B972" s="3">
        <v>28.16</v>
      </c>
      <c r="C972">
        <v>3</v>
      </c>
      <c r="D972">
        <v>0</v>
      </c>
      <c r="E972" s="1">
        <v>1070.26424</v>
      </c>
    </row>
    <row r="973" spans="1:5" x14ac:dyDescent="0.2">
      <c r="A973">
        <v>34</v>
      </c>
      <c r="B973" s="3">
        <v>23.56</v>
      </c>
      <c r="C973">
        <v>0</v>
      </c>
      <c r="D973">
        <v>0</v>
      </c>
      <c r="E973" s="1">
        <v>499.23764</v>
      </c>
    </row>
    <row r="974" spans="1:5" x14ac:dyDescent="0.2">
      <c r="A974">
        <v>22</v>
      </c>
      <c r="B974" s="3">
        <v>20.234999999999999</v>
      </c>
      <c r="C974">
        <v>0</v>
      </c>
      <c r="D974">
        <v>0</v>
      </c>
      <c r="E974" s="1">
        <v>252.78186500000001</v>
      </c>
    </row>
    <row r="975" spans="1:5" x14ac:dyDescent="0.2">
      <c r="A975">
        <v>19</v>
      </c>
      <c r="B975" s="3">
        <v>40.5</v>
      </c>
      <c r="C975">
        <v>0</v>
      </c>
      <c r="D975">
        <v>0</v>
      </c>
      <c r="E975" s="1">
        <v>175.93379999999999</v>
      </c>
    </row>
    <row r="976" spans="1:5" x14ac:dyDescent="0.2">
      <c r="A976">
        <v>26</v>
      </c>
      <c r="B976" s="3">
        <v>35.42</v>
      </c>
      <c r="C976">
        <v>0</v>
      </c>
      <c r="D976">
        <v>0</v>
      </c>
      <c r="E976" s="1">
        <v>232.26218</v>
      </c>
    </row>
    <row r="977" spans="1:5" x14ac:dyDescent="0.2">
      <c r="A977">
        <v>29</v>
      </c>
      <c r="B977" s="3">
        <v>22.895</v>
      </c>
      <c r="C977">
        <v>0</v>
      </c>
      <c r="D977">
        <v>1</v>
      </c>
      <c r="E977" s="1">
        <v>1613.876205</v>
      </c>
    </row>
    <row r="978" spans="1:5" x14ac:dyDescent="0.2">
      <c r="A978">
        <v>48</v>
      </c>
      <c r="B978" s="3">
        <v>40.15</v>
      </c>
      <c r="C978">
        <v>0</v>
      </c>
      <c r="D978">
        <v>0</v>
      </c>
      <c r="E978" s="1">
        <v>780.41605000000004</v>
      </c>
    </row>
    <row r="979" spans="1:5" x14ac:dyDescent="0.2">
      <c r="A979">
        <v>26</v>
      </c>
      <c r="B979" s="3">
        <v>29.15</v>
      </c>
      <c r="C979">
        <v>1</v>
      </c>
      <c r="D979">
        <v>0</v>
      </c>
      <c r="E979" s="1">
        <v>290.29065000000003</v>
      </c>
    </row>
    <row r="980" spans="1:5" x14ac:dyDescent="0.2">
      <c r="A980">
        <v>45</v>
      </c>
      <c r="B980" s="3">
        <v>39.994999999999997</v>
      </c>
      <c r="C980">
        <v>3</v>
      </c>
      <c r="D980">
        <v>0</v>
      </c>
      <c r="E980" s="1">
        <v>970.46680500000002</v>
      </c>
    </row>
    <row r="981" spans="1:5" x14ac:dyDescent="0.2">
      <c r="A981">
        <v>36</v>
      </c>
      <c r="B981" s="3">
        <v>29.92</v>
      </c>
      <c r="C981">
        <v>0</v>
      </c>
      <c r="D981">
        <v>0</v>
      </c>
      <c r="E981" s="1">
        <v>488.90368000000001</v>
      </c>
    </row>
    <row r="982" spans="1:5" x14ac:dyDescent="0.2">
      <c r="A982">
        <v>54</v>
      </c>
      <c r="B982" s="3">
        <v>25.46</v>
      </c>
      <c r="C982">
        <v>1</v>
      </c>
      <c r="D982">
        <v>0</v>
      </c>
      <c r="E982" s="1">
        <v>2551.7113629999999</v>
      </c>
    </row>
    <row r="983" spans="1:5" x14ac:dyDescent="0.2">
      <c r="A983">
        <v>34</v>
      </c>
      <c r="B983" s="3">
        <v>21.375</v>
      </c>
      <c r="C983">
        <v>0</v>
      </c>
      <c r="D983">
        <v>0</v>
      </c>
      <c r="E983" s="1">
        <v>450.03392500000001</v>
      </c>
    </row>
    <row r="984" spans="1:5" x14ac:dyDescent="0.2">
      <c r="A984">
        <v>31</v>
      </c>
      <c r="B984" s="3">
        <v>25.9</v>
      </c>
      <c r="C984">
        <v>3</v>
      </c>
      <c r="D984">
        <v>1</v>
      </c>
      <c r="E984" s="1">
        <v>1919.9944</v>
      </c>
    </row>
    <row r="985" spans="1:5" x14ac:dyDescent="0.2">
      <c r="A985">
        <v>27</v>
      </c>
      <c r="B985" s="3">
        <v>30.59</v>
      </c>
      <c r="C985">
        <v>1</v>
      </c>
      <c r="D985">
        <v>0</v>
      </c>
      <c r="E985" s="1">
        <v>1679.6411940000003</v>
      </c>
    </row>
    <row r="986" spans="1:5" x14ac:dyDescent="0.2">
      <c r="A986">
        <v>20</v>
      </c>
      <c r="B986" s="3">
        <v>30.114999999999998</v>
      </c>
      <c r="C986">
        <v>5</v>
      </c>
      <c r="D986">
        <v>0</v>
      </c>
      <c r="E986" s="1">
        <v>491.50598499999995</v>
      </c>
    </row>
    <row r="987" spans="1:5" x14ac:dyDescent="0.2">
      <c r="A987">
        <v>44</v>
      </c>
      <c r="B987" s="3">
        <v>25.8</v>
      </c>
      <c r="C987">
        <v>1</v>
      </c>
      <c r="D987">
        <v>0</v>
      </c>
      <c r="E987" s="1">
        <v>762.46299999999997</v>
      </c>
    </row>
    <row r="988" spans="1:5" x14ac:dyDescent="0.2">
      <c r="A988">
        <v>43</v>
      </c>
      <c r="B988" s="3">
        <v>30.114999999999998</v>
      </c>
      <c r="C988">
        <v>3</v>
      </c>
      <c r="D988">
        <v>0</v>
      </c>
      <c r="E988" s="1">
        <v>841.00468500000011</v>
      </c>
    </row>
    <row r="989" spans="1:5" x14ac:dyDescent="0.2">
      <c r="A989">
        <v>45</v>
      </c>
      <c r="B989" s="3">
        <v>27.645</v>
      </c>
      <c r="C989">
        <v>1</v>
      </c>
      <c r="D989">
        <v>0</v>
      </c>
      <c r="E989" s="1">
        <v>2834.018885</v>
      </c>
    </row>
    <row r="990" spans="1:5" x14ac:dyDescent="0.2">
      <c r="A990">
        <v>34</v>
      </c>
      <c r="B990" s="3">
        <v>34.674999999999997</v>
      </c>
      <c r="C990">
        <v>0</v>
      </c>
      <c r="D990">
        <v>0</v>
      </c>
      <c r="E990" s="1">
        <v>451.88262500000002</v>
      </c>
    </row>
    <row r="991" spans="1:5" x14ac:dyDescent="0.2">
      <c r="A991">
        <v>24</v>
      </c>
      <c r="B991" s="3">
        <v>20.52</v>
      </c>
      <c r="C991">
        <v>0</v>
      </c>
      <c r="D991">
        <v>1</v>
      </c>
      <c r="E991" s="1">
        <v>1457.1890799999999</v>
      </c>
    </row>
    <row r="992" spans="1:5" x14ac:dyDescent="0.2">
      <c r="A992">
        <v>26</v>
      </c>
      <c r="B992" s="3">
        <v>19.8</v>
      </c>
      <c r="C992">
        <v>1</v>
      </c>
      <c r="D992">
        <v>0</v>
      </c>
      <c r="E992" s="1">
        <v>337.89099999999996</v>
      </c>
    </row>
    <row r="993" spans="1:5" x14ac:dyDescent="0.2">
      <c r="A993">
        <v>38</v>
      </c>
      <c r="B993" s="3">
        <v>27.835000000000001</v>
      </c>
      <c r="C993">
        <v>2</v>
      </c>
      <c r="D993">
        <v>0</v>
      </c>
      <c r="E993" s="1">
        <v>714.486265</v>
      </c>
    </row>
    <row r="994" spans="1:5" x14ac:dyDescent="0.2">
      <c r="A994">
        <v>50</v>
      </c>
      <c r="B994" s="3">
        <v>31.6</v>
      </c>
      <c r="C994">
        <v>2</v>
      </c>
      <c r="D994">
        <v>0</v>
      </c>
      <c r="E994" s="1">
        <v>1011.8424000000001</v>
      </c>
    </row>
    <row r="995" spans="1:5" x14ac:dyDescent="0.2">
      <c r="A995">
        <v>38</v>
      </c>
      <c r="B995" s="3">
        <v>28.27</v>
      </c>
      <c r="C995">
        <v>1</v>
      </c>
      <c r="D995">
        <v>0</v>
      </c>
      <c r="E995" s="1">
        <v>548.44673</v>
      </c>
    </row>
    <row r="996" spans="1:5" x14ac:dyDescent="0.2">
      <c r="A996">
        <v>27</v>
      </c>
      <c r="B996" s="3">
        <v>20.045000000000002</v>
      </c>
      <c r="C996">
        <v>3</v>
      </c>
      <c r="D996">
        <v>1</v>
      </c>
      <c r="E996" s="1">
        <v>1642.0494549999999</v>
      </c>
    </row>
    <row r="997" spans="1:5" x14ac:dyDescent="0.2">
      <c r="A997">
        <v>39</v>
      </c>
      <c r="B997" s="3">
        <v>23.274999999999999</v>
      </c>
      <c r="C997">
        <v>3</v>
      </c>
      <c r="D997">
        <v>0</v>
      </c>
      <c r="E997" s="1">
        <v>798.64752500000009</v>
      </c>
    </row>
    <row r="998" spans="1:5" x14ac:dyDescent="0.2">
      <c r="A998">
        <v>39</v>
      </c>
      <c r="B998" s="3">
        <v>34.1</v>
      </c>
      <c r="C998">
        <v>3</v>
      </c>
      <c r="D998">
        <v>0</v>
      </c>
      <c r="E998" s="1">
        <v>741.85220000000004</v>
      </c>
    </row>
    <row r="999" spans="1:5" x14ac:dyDescent="0.2">
      <c r="A999">
        <v>63</v>
      </c>
      <c r="B999" s="3">
        <v>36.85</v>
      </c>
      <c r="C999">
        <v>0</v>
      </c>
      <c r="D999">
        <v>0</v>
      </c>
      <c r="E999" s="1">
        <v>1388.7968500000002</v>
      </c>
    </row>
    <row r="1000" spans="1:5" x14ac:dyDescent="0.2">
      <c r="A1000">
        <v>33</v>
      </c>
      <c r="B1000" s="3">
        <v>36.29</v>
      </c>
      <c r="C1000">
        <v>3</v>
      </c>
      <c r="D1000">
        <v>0</v>
      </c>
      <c r="E1000" s="1">
        <v>655.17501000000004</v>
      </c>
    </row>
    <row r="1001" spans="1:5" x14ac:dyDescent="0.2">
      <c r="A1001">
        <v>36</v>
      </c>
      <c r="B1001" s="3">
        <v>26.885000000000002</v>
      </c>
      <c r="C1001">
        <v>0</v>
      </c>
      <c r="D1001">
        <v>0</v>
      </c>
      <c r="E1001" s="1">
        <v>526.78181500000005</v>
      </c>
    </row>
    <row r="1002" spans="1:5" x14ac:dyDescent="0.2">
      <c r="A1002">
        <v>30</v>
      </c>
      <c r="B1002" s="3">
        <v>22.99</v>
      </c>
      <c r="C1002">
        <v>2</v>
      </c>
      <c r="D1002">
        <v>1</v>
      </c>
      <c r="E1002" s="1">
        <v>1736.17661</v>
      </c>
    </row>
    <row r="1003" spans="1:5" x14ac:dyDescent="0.2">
      <c r="A1003">
        <v>24</v>
      </c>
      <c r="B1003" s="3">
        <v>32.700000000000003</v>
      </c>
      <c r="C1003">
        <v>0</v>
      </c>
      <c r="D1003">
        <v>1</v>
      </c>
      <c r="E1003" s="1">
        <v>3447.2840999999999</v>
      </c>
    </row>
    <row r="1004" spans="1:5" x14ac:dyDescent="0.2">
      <c r="A1004">
        <v>24</v>
      </c>
      <c r="B1004" s="3">
        <v>25.8</v>
      </c>
      <c r="C1004">
        <v>0</v>
      </c>
      <c r="D1004">
        <v>0</v>
      </c>
      <c r="E1004" s="1">
        <v>197.29500000000002</v>
      </c>
    </row>
    <row r="1005" spans="1:5" x14ac:dyDescent="0.2">
      <c r="A1005">
        <v>48</v>
      </c>
      <c r="B1005" s="3">
        <v>29.6</v>
      </c>
      <c r="C1005">
        <v>0</v>
      </c>
      <c r="D1005">
        <v>0</v>
      </c>
      <c r="E1005" s="1">
        <v>2123.218226</v>
      </c>
    </row>
    <row r="1006" spans="1:5" x14ac:dyDescent="0.2">
      <c r="A1006">
        <v>47</v>
      </c>
      <c r="B1006" s="3">
        <v>19.190000000000001</v>
      </c>
      <c r="C1006">
        <v>1</v>
      </c>
      <c r="D1006">
        <v>0</v>
      </c>
      <c r="E1006" s="1">
        <v>862.75411000000008</v>
      </c>
    </row>
    <row r="1007" spans="1:5" x14ac:dyDescent="0.2">
      <c r="A1007">
        <v>29</v>
      </c>
      <c r="B1007" s="3">
        <v>31.73</v>
      </c>
      <c r="C1007">
        <v>2</v>
      </c>
      <c r="D1007">
        <v>0</v>
      </c>
      <c r="E1007" s="1">
        <v>443.33877000000001</v>
      </c>
    </row>
    <row r="1008" spans="1:5" x14ac:dyDescent="0.2">
      <c r="A1008">
        <v>28</v>
      </c>
      <c r="B1008" s="3">
        <v>29.26</v>
      </c>
      <c r="C1008">
        <v>2</v>
      </c>
      <c r="D1008">
        <v>0</v>
      </c>
      <c r="E1008" s="1">
        <v>443.82633999999996</v>
      </c>
    </row>
    <row r="1009" spans="1:5" x14ac:dyDescent="0.2">
      <c r="A1009">
        <v>47</v>
      </c>
      <c r="B1009" s="3">
        <v>28.215</v>
      </c>
      <c r="C1009">
        <v>3</v>
      </c>
      <c r="D1009">
        <v>1</v>
      </c>
      <c r="E1009" s="1">
        <v>2491.5220850000001</v>
      </c>
    </row>
    <row r="1010" spans="1:5" x14ac:dyDescent="0.2">
      <c r="A1010">
        <v>25</v>
      </c>
      <c r="B1010" s="3">
        <v>24.984999999999999</v>
      </c>
      <c r="C1010">
        <v>2</v>
      </c>
      <c r="D1010">
        <v>0</v>
      </c>
      <c r="E1010" s="1">
        <v>2324.147453</v>
      </c>
    </row>
    <row r="1011" spans="1:5" x14ac:dyDescent="0.2">
      <c r="A1011">
        <v>51</v>
      </c>
      <c r="B1011" s="3">
        <v>27.74</v>
      </c>
      <c r="C1011">
        <v>1</v>
      </c>
      <c r="D1011">
        <v>0</v>
      </c>
      <c r="E1011" s="1">
        <v>995.7721600000001</v>
      </c>
    </row>
    <row r="1012" spans="1:5" x14ac:dyDescent="0.2">
      <c r="A1012">
        <v>48</v>
      </c>
      <c r="B1012" s="3">
        <v>22.8</v>
      </c>
      <c r="C1012">
        <v>0</v>
      </c>
      <c r="D1012">
        <v>0</v>
      </c>
      <c r="E1012" s="1">
        <v>826.90440000000001</v>
      </c>
    </row>
    <row r="1013" spans="1:5" x14ac:dyDescent="0.2">
      <c r="A1013">
        <v>43</v>
      </c>
      <c r="B1013" s="3">
        <v>20.13</v>
      </c>
      <c r="C1013">
        <v>2</v>
      </c>
      <c r="D1013">
        <v>1</v>
      </c>
      <c r="E1013" s="1">
        <v>1876.7737700000002</v>
      </c>
    </row>
    <row r="1014" spans="1:5" x14ac:dyDescent="0.2">
      <c r="A1014">
        <v>61</v>
      </c>
      <c r="B1014" s="3">
        <v>33.33</v>
      </c>
      <c r="C1014">
        <v>4</v>
      </c>
      <c r="D1014">
        <v>0</v>
      </c>
      <c r="E1014" s="1">
        <v>3658.0282160000002</v>
      </c>
    </row>
    <row r="1015" spans="1:5" x14ac:dyDescent="0.2">
      <c r="A1015">
        <v>48</v>
      </c>
      <c r="B1015" s="3">
        <v>32.299999999999997</v>
      </c>
      <c r="C1015">
        <v>1</v>
      </c>
      <c r="D1015">
        <v>0</v>
      </c>
      <c r="E1015" s="1">
        <v>876.5249</v>
      </c>
    </row>
    <row r="1016" spans="1:5" x14ac:dyDescent="0.2">
      <c r="A1016">
        <v>38</v>
      </c>
      <c r="B1016" s="3">
        <v>27.6</v>
      </c>
      <c r="C1016">
        <v>0</v>
      </c>
      <c r="D1016">
        <v>0</v>
      </c>
      <c r="E1016" s="1">
        <v>538.35360000000003</v>
      </c>
    </row>
    <row r="1017" spans="1:5" x14ac:dyDescent="0.2">
      <c r="A1017">
        <v>59</v>
      </c>
      <c r="B1017" s="3">
        <v>25.46</v>
      </c>
      <c r="C1017">
        <v>0</v>
      </c>
      <c r="D1017">
        <v>0</v>
      </c>
      <c r="E1017" s="1">
        <v>1212.4992399999999</v>
      </c>
    </row>
    <row r="1018" spans="1:5" x14ac:dyDescent="0.2">
      <c r="A1018">
        <v>19</v>
      </c>
      <c r="B1018" s="3">
        <v>24.605</v>
      </c>
      <c r="C1018">
        <v>1</v>
      </c>
      <c r="D1018">
        <v>0</v>
      </c>
      <c r="E1018" s="1">
        <v>270.924395</v>
      </c>
    </row>
    <row r="1019" spans="1:5" x14ac:dyDescent="0.2">
      <c r="A1019">
        <v>26</v>
      </c>
      <c r="B1019" s="3">
        <v>34.200000000000003</v>
      </c>
      <c r="C1019">
        <v>2</v>
      </c>
      <c r="D1019">
        <v>0</v>
      </c>
      <c r="E1019" s="1">
        <v>398.79259999999999</v>
      </c>
    </row>
    <row r="1020" spans="1:5" x14ac:dyDescent="0.2">
      <c r="A1020">
        <v>54</v>
      </c>
      <c r="B1020" s="3">
        <v>35.814999999999998</v>
      </c>
      <c r="C1020">
        <v>3</v>
      </c>
      <c r="D1020">
        <v>0</v>
      </c>
      <c r="E1020" s="1">
        <v>1249.5290849999999</v>
      </c>
    </row>
    <row r="1021" spans="1:5" x14ac:dyDescent="0.2">
      <c r="A1021">
        <v>21</v>
      </c>
      <c r="B1021" s="3">
        <v>32.68</v>
      </c>
      <c r="C1021">
        <v>2</v>
      </c>
      <c r="D1021">
        <v>0</v>
      </c>
      <c r="E1021" s="1">
        <v>2601.8950519999999</v>
      </c>
    </row>
    <row r="1022" spans="1:5" x14ac:dyDescent="0.2">
      <c r="A1022">
        <v>51</v>
      </c>
      <c r="B1022" s="3">
        <v>37</v>
      </c>
      <c r="C1022">
        <v>0</v>
      </c>
      <c r="D1022">
        <v>0</v>
      </c>
      <c r="E1022" s="1">
        <v>879.85930000000008</v>
      </c>
    </row>
    <row r="1023" spans="1:5" x14ac:dyDescent="0.2">
      <c r="A1023">
        <v>22</v>
      </c>
      <c r="B1023" s="3">
        <v>31.02</v>
      </c>
      <c r="C1023">
        <v>3</v>
      </c>
      <c r="D1023">
        <v>1</v>
      </c>
      <c r="E1023" s="1">
        <v>3559.5589800000002</v>
      </c>
    </row>
    <row r="1024" spans="1:5" x14ac:dyDescent="0.2">
      <c r="A1024">
        <v>47</v>
      </c>
      <c r="B1024" s="3">
        <v>36.08</v>
      </c>
      <c r="C1024">
        <v>1</v>
      </c>
      <c r="D1024">
        <v>1</v>
      </c>
      <c r="E1024" s="1">
        <v>4221.1138200000005</v>
      </c>
    </row>
    <row r="1025" spans="1:5" x14ac:dyDescent="0.2">
      <c r="A1025">
        <v>18</v>
      </c>
      <c r="B1025" s="3">
        <v>23.32</v>
      </c>
      <c r="C1025">
        <v>1</v>
      </c>
      <c r="D1025">
        <v>0</v>
      </c>
      <c r="E1025" s="1">
        <v>171.10268000000002</v>
      </c>
    </row>
    <row r="1026" spans="1:5" x14ac:dyDescent="0.2">
      <c r="A1026">
        <v>47</v>
      </c>
      <c r="B1026" s="3">
        <v>45.32</v>
      </c>
      <c r="C1026">
        <v>1</v>
      </c>
      <c r="D1026">
        <v>0</v>
      </c>
      <c r="E1026" s="1">
        <v>856.9861800000001</v>
      </c>
    </row>
    <row r="1027" spans="1:5" x14ac:dyDescent="0.2">
      <c r="A1027">
        <v>21</v>
      </c>
      <c r="B1027" s="3">
        <v>34.6</v>
      </c>
      <c r="C1027">
        <v>0</v>
      </c>
      <c r="D1027">
        <v>0</v>
      </c>
      <c r="E1027" s="1">
        <v>202.01769999999999</v>
      </c>
    </row>
    <row r="1028" spans="1:5" x14ac:dyDescent="0.2">
      <c r="A1028">
        <v>19</v>
      </c>
      <c r="B1028" s="3">
        <v>26.03</v>
      </c>
      <c r="C1028">
        <v>1</v>
      </c>
      <c r="D1028">
        <v>1</v>
      </c>
      <c r="E1028" s="1">
        <v>1645.0894700000001</v>
      </c>
    </row>
    <row r="1029" spans="1:5" x14ac:dyDescent="0.2">
      <c r="A1029">
        <v>23</v>
      </c>
      <c r="B1029" s="3">
        <v>18.715</v>
      </c>
      <c r="C1029">
        <v>0</v>
      </c>
      <c r="D1029">
        <v>0</v>
      </c>
      <c r="E1029" s="1">
        <v>2159.5382290000002</v>
      </c>
    </row>
    <row r="1030" spans="1:5" x14ac:dyDescent="0.2">
      <c r="A1030">
        <v>54</v>
      </c>
      <c r="B1030" s="3">
        <v>31.6</v>
      </c>
      <c r="C1030">
        <v>0</v>
      </c>
      <c r="D1030">
        <v>0</v>
      </c>
      <c r="E1030" s="1">
        <v>985.04320000000007</v>
      </c>
    </row>
    <row r="1031" spans="1:5" x14ac:dyDescent="0.2">
      <c r="A1031">
        <v>37</v>
      </c>
      <c r="B1031" s="3">
        <v>17.29</v>
      </c>
      <c r="C1031">
        <v>2</v>
      </c>
      <c r="D1031">
        <v>0</v>
      </c>
      <c r="E1031" s="1">
        <v>687.79800999999998</v>
      </c>
    </row>
    <row r="1032" spans="1:5" x14ac:dyDescent="0.2">
      <c r="A1032">
        <v>46</v>
      </c>
      <c r="B1032" s="3">
        <v>23.655000000000001</v>
      </c>
      <c r="C1032">
        <v>1</v>
      </c>
      <c r="D1032">
        <v>1</v>
      </c>
      <c r="E1032" s="1">
        <v>2167.728345</v>
      </c>
    </row>
    <row r="1033" spans="1:5" x14ac:dyDescent="0.2">
      <c r="A1033">
        <v>55</v>
      </c>
      <c r="B1033" s="3">
        <v>35.200000000000003</v>
      </c>
      <c r="C1033">
        <v>0</v>
      </c>
      <c r="D1033">
        <v>1</v>
      </c>
      <c r="E1033" s="1">
        <v>4442.3802999999998</v>
      </c>
    </row>
    <row r="1034" spans="1:5" x14ac:dyDescent="0.2">
      <c r="A1034">
        <v>30</v>
      </c>
      <c r="B1034" s="3">
        <v>27.93</v>
      </c>
      <c r="C1034">
        <v>0</v>
      </c>
      <c r="D1034">
        <v>0</v>
      </c>
      <c r="E1034" s="1">
        <v>413.75227000000007</v>
      </c>
    </row>
    <row r="1035" spans="1:5" x14ac:dyDescent="0.2">
      <c r="A1035">
        <v>18</v>
      </c>
      <c r="B1035" s="3">
        <v>21.565000000000001</v>
      </c>
      <c r="C1035">
        <v>0</v>
      </c>
      <c r="D1035">
        <v>1</v>
      </c>
      <c r="E1035" s="1">
        <v>1374.787235</v>
      </c>
    </row>
    <row r="1036" spans="1:5" x14ac:dyDescent="0.2">
      <c r="A1036">
        <v>61</v>
      </c>
      <c r="B1036" s="3">
        <v>38.380000000000003</v>
      </c>
      <c r="C1036">
        <v>0</v>
      </c>
      <c r="D1036">
        <v>0</v>
      </c>
      <c r="E1036" s="1">
        <v>1295.00712</v>
      </c>
    </row>
    <row r="1037" spans="1:5" x14ac:dyDescent="0.2">
      <c r="A1037">
        <v>54</v>
      </c>
      <c r="B1037" s="3">
        <v>23</v>
      </c>
      <c r="C1037">
        <v>3</v>
      </c>
      <c r="D1037">
        <v>0</v>
      </c>
      <c r="E1037" s="1">
        <v>1209.4477999999999</v>
      </c>
    </row>
    <row r="1038" spans="1:5" x14ac:dyDescent="0.2">
      <c r="A1038">
        <v>22</v>
      </c>
      <c r="B1038" s="3">
        <v>37.07</v>
      </c>
      <c r="C1038">
        <v>2</v>
      </c>
      <c r="D1038">
        <v>1</v>
      </c>
      <c r="E1038" s="1">
        <v>3748.4449300000001</v>
      </c>
    </row>
    <row r="1039" spans="1:5" x14ac:dyDescent="0.2">
      <c r="A1039">
        <v>45</v>
      </c>
      <c r="B1039" s="3">
        <v>30.495000000000001</v>
      </c>
      <c r="C1039">
        <v>1</v>
      </c>
      <c r="D1039">
        <v>1</v>
      </c>
      <c r="E1039" s="1">
        <v>3972.5518050000001</v>
      </c>
    </row>
    <row r="1040" spans="1:5" x14ac:dyDescent="0.2">
      <c r="A1040">
        <v>22</v>
      </c>
      <c r="B1040" s="3">
        <v>28.88</v>
      </c>
      <c r="C1040">
        <v>0</v>
      </c>
      <c r="D1040">
        <v>0</v>
      </c>
      <c r="E1040" s="1">
        <v>225.08351999999999</v>
      </c>
    </row>
    <row r="1041" spans="1:5" x14ac:dyDescent="0.2">
      <c r="A1041">
        <v>19</v>
      </c>
      <c r="B1041" s="3">
        <v>27.265000000000001</v>
      </c>
      <c r="C1041">
        <v>2</v>
      </c>
      <c r="D1041">
        <v>0</v>
      </c>
      <c r="E1041" s="1">
        <v>2249.3659640000001</v>
      </c>
    </row>
    <row r="1042" spans="1:5" x14ac:dyDescent="0.2">
      <c r="A1042">
        <v>35</v>
      </c>
      <c r="B1042" s="3">
        <v>28.024999999999999</v>
      </c>
      <c r="C1042">
        <v>0</v>
      </c>
      <c r="D1042">
        <v>1</v>
      </c>
      <c r="E1042" s="1">
        <v>2023.485475</v>
      </c>
    </row>
    <row r="1043" spans="1:5" x14ac:dyDescent="0.2">
      <c r="A1043">
        <v>18</v>
      </c>
      <c r="B1043" s="3">
        <v>23.085000000000001</v>
      </c>
      <c r="C1043">
        <v>0</v>
      </c>
      <c r="D1043">
        <v>0</v>
      </c>
      <c r="E1043" s="1">
        <v>170.47001499999999</v>
      </c>
    </row>
    <row r="1044" spans="1:5" x14ac:dyDescent="0.2">
      <c r="A1044">
        <v>20</v>
      </c>
      <c r="B1044" s="3">
        <v>30.684999999999999</v>
      </c>
      <c r="C1044">
        <v>0</v>
      </c>
      <c r="D1044">
        <v>1</v>
      </c>
      <c r="E1044" s="1">
        <v>3347.5817150000003</v>
      </c>
    </row>
    <row r="1045" spans="1:5" x14ac:dyDescent="0.2">
      <c r="A1045">
        <v>28</v>
      </c>
      <c r="B1045" s="3">
        <v>25.8</v>
      </c>
      <c r="C1045">
        <v>0</v>
      </c>
      <c r="D1045">
        <v>0</v>
      </c>
      <c r="E1045" s="1">
        <v>316.1454</v>
      </c>
    </row>
    <row r="1046" spans="1:5" x14ac:dyDescent="0.2">
      <c r="A1046">
        <v>55</v>
      </c>
      <c r="B1046" s="3">
        <v>35.244999999999997</v>
      </c>
      <c r="C1046">
        <v>1</v>
      </c>
      <c r="D1046">
        <v>0</v>
      </c>
      <c r="E1046" s="1">
        <v>1139.406555</v>
      </c>
    </row>
    <row r="1047" spans="1:5" x14ac:dyDescent="0.2">
      <c r="A1047">
        <v>43</v>
      </c>
      <c r="B1047" s="3">
        <v>24.7</v>
      </c>
      <c r="C1047">
        <v>2</v>
      </c>
      <c r="D1047">
        <v>1</v>
      </c>
      <c r="E1047" s="1">
        <v>2188.0819999999999</v>
      </c>
    </row>
    <row r="1048" spans="1:5" x14ac:dyDescent="0.2">
      <c r="A1048">
        <v>43</v>
      </c>
      <c r="B1048" s="3">
        <v>25.08</v>
      </c>
      <c r="C1048">
        <v>0</v>
      </c>
      <c r="D1048">
        <v>0</v>
      </c>
      <c r="E1048" s="1">
        <v>732.50482</v>
      </c>
    </row>
    <row r="1049" spans="1:5" x14ac:dyDescent="0.2">
      <c r="A1049">
        <v>22</v>
      </c>
      <c r="B1049" s="3">
        <v>52.58</v>
      </c>
      <c r="C1049">
        <v>1</v>
      </c>
      <c r="D1049">
        <v>1</v>
      </c>
      <c r="E1049" s="1">
        <v>4450.1398200000003</v>
      </c>
    </row>
    <row r="1050" spans="1:5" x14ac:dyDescent="0.2">
      <c r="A1050">
        <v>25</v>
      </c>
      <c r="B1050" s="3">
        <v>22.515000000000001</v>
      </c>
      <c r="C1050">
        <v>1</v>
      </c>
      <c r="D1050">
        <v>0</v>
      </c>
      <c r="E1050" s="1">
        <v>359.41708499999999</v>
      </c>
    </row>
    <row r="1051" spans="1:5" x14ac:dyDescent="0.2">
      <c r="A1051">
        <v>49</v>
      </c>
      <c r="B1051" s="3">
        <v>30.9</v>
      </c>
      <c r="C1051">
        <v>0</v>
      </c>
      <c r="D1051">
        <v>1</v>
      </c>
      <c r="E1051" s="1">
        <v>3972.7614000000003</v>
      </c>
    </row>
    <row r="1052" spans="1:5" x14ac:dyDescent="0.2">
      <c r="A1052">
        <v>44</v>
      </c>
      <c r="B1052" s="3">
        <v>36.954999999999998</v>
      </c>
      <c r="C1052">
        <v>1</v>
      </c>
      <c r="D1052">
        <v>0</v>
      </c>
      <c r="E1052" s="1">
        <v>802.31354499999998</v>
      </c>
    </row>
    <row r="1053" spans="1:5" x14ac:dyDescent="0.2">
      <c r="A1053">
        <v>64</v>
      </c>
      <c r="B1053" s="3">
        <v>26.41</v>
      </c>
      <c r="C1053">
        <v>0</v>
      </c>
      <c r="D1053">
        <v>0</v>
      </c>
      <c r="E1053" s="1">
        <v>1439.45579</v>
      </c>
    </row>
    <row r="1054" spans="1:5" x14ac:dyDescent="0.2">
      <c r="A1054">
        <v>49</v>
      </c>
      <c r="B1054" s="3">
        <v>29.83</v>
      </c>
      <c r="C1054">
        <v>1</v>
      </c>
      <c r="D1054">
        <v>0</v>
      </c>
      <c r="E1054" s="1">
        <v>928.80267000000003</v>
      </c>
    </row>
    <row r="1055" spans="1:5" x14ac:dyDescent="0.2">
      <c r="A1055">
        <v>47</v>
      </c>
      <c r="B1055" s="3">
        <v>29.8</v>
      </c>
      <c r="C1055">
        <v>3</v>
      </c>
      <c r="D1055">
        <v>1</v>
      </c>
      <c r="E1055" s="1">
        <v>2530.9489000000003</v>
      </c>
    </row>
    <row r="1056" spans="1:5" x14ac:dyDescent="0.2">
      <c r="A1056">
        <v>27</v>
      </c>
      <c r="B1056" s="3">
        <v>21.47</v>
      </c>
      <c r="C1056">
        <v>0</v>
      </c>
      <c r="D1056">
        <v>0</v>
      </c>
      <c r="E1056" s="1">
        <v>335.34703000000002</v>
      </c>
    </row>
    <row r="1057" spans="1:5" x14ac:dyDescent="0.2">
      <c r="A1057">
        <v>55</v>
      </c>
      <c r="B1057" s="3">
        <v>27.645</v>
      </c>
      <c r="C1057">
        <v>0</v>
      </c>
      <c r="D1057">
        <v>0</v>
      </c>
      <c r="E1057" s="1">
        <v>1059.450155</v>
      </c>
    </row>
    <row r="1058" spans="1:5" x14ac:dyDescent="0.2">
      <c r="A1058">
        <v>48</v>
      </c>
      <c r="B1058" s="3">
        <v>28.9</v>
      </c>
      <c r="C1058">
        <v>0</v>
      </c>
      <c r="D1058">
        <v>0</v>
      </c>
      <c r="E1058" s="1">
        <v>827.75229999999988</v>
      </c>
    </row>
    <row r="1059" spans="1:5" x14ac:dyDescent="0.2">
      <c r="A1059">
        <v>45</v>
      </c>
      <c r="B1059" s="3">
        <v>31.79</v>
      </c>
      <c r="C1059">
        <v>0</v>
      </c>
      <c r="D1059">
        <v>0</v>
      </c>
      <c r="E1059" s="1">
        <v>1792.9303370000002</v>
      </c>
    </row>
    <row r="1060" spans="1:5" x14ac:dyDescent="0.2">
      <c r="A1060">
        <v>24</v>
      </c>
      <c r="B1060" s="3">
        <v>39.49</v>
      </c>
      <c r="C1060">
        <v>0</v>
      </c>
      <c r="D1060">
        <v>0</v>
      </c>
      <c r="E1060" s="1">
        <v>248.09791000000001</v>
      </c>
    </row>
    <row r="1061" spans="1:5" x14ac:dyDescent="0.2">
      <c r="A1061">
        <v>32</v>
      </c>
      <c r="B1061" s="3">
        <v>33.82</v>
      </c>
      <c r="C1061">
        <v>1</v>
      </c>
      <c r="D1061">
        <v>0</v>
      </c>
      <c r="E1061" s="1">
        <v>446.27218000000005</v>
      </c>
    </row>
    <row r="1062" spans="1:5" x14ac:dyDescent="0.2">
      <c r="A1062">
        <v>24</v>
      </c>
      <c r="B1062" s="3">
        <v>32.01</v>
      </c>
      <c r="C1062">
        <v>0</v>
      </c>
      <c r="D1062">
        <v>0</v>
      </c>
      <c r="E1062" s="1">
        <v>198.15818999999999</v>
      </c>
    </row>
    <row r="1063" spans="1:5" x14ac:dyDescent="0.2">
      <c r="A1063">
        <v>57</v>
      </c>
      <c r="B1063" s="3">
        <v>27.94</v>
      </c>
      <c r="C1063">
        <v>1</v>
      </c>
      <c r="D1063">
        <v>0</v>
      </c>
      <c r="E1063" s="1">
        <v>1155.42236</v>
      </c>
    </row>
    <row r="1064" spans="1:5" x14ac:dyDescent="0.2">
      <c r="A1064">
        <v>59</v>
      </c>
      <c r="B1064" s="3">
        <v>41.14</v>
      </c>
      <c r="C1064">
        <v>1</v>
      </c>
      <c r="D1064">
        <v>1</v>
      </c>
      <c r="E1064" s="1">
        <v>4897.0247600000002</v>
      </c>
    </row>
    <row r="1065" spans="1:5" x14ac:dyDescent="0.2">
      <c r="A1065">
        <v>36</v>
      </c>
      <c r="B1065" s="3">
        <v>28.594999999999999</v>
      </c>
      <c r="C1065">
        <v>3</v>
      </c>
      <c r="D1065">
        <v>0</v>
      </c>
      <c r="E1065" s="1">
        <v>654.81950500000005</v>
      </c>
    </row>
    <row r="1066" spans="1:5" x14ac:dyDescent="0.2">
      <c r="A1066">
        <v>29</v>
      </c>
      <c r="B1066" s="3">
        <v>25.6</v>
      </c>
      <c r="C1066">
        <v>4</v>
      </c>
      <c r="D1066">
        <v>0</v>
      </c>
      <c r="E1066" s="1">
        <v>570.88670000000002</v>
      </c>
    </row>
    <row r="1067" spans="1:5" x14ac:dyDescent="0.2">
      <c r="A1067">
        <v>42</v>
      </c>
      <c r="B1067" s="3">
        <v>25.3</v>
      </c>
      <c r="C1067">
        <v>1</v>
      </c>
      <c r="D1067">
        <v>0</v>
      </c>
      <c r="E1067" s="1">
        <v>704.54989999999998</v>
      </c>
    </row>
    <row r="1068" spans="1:5" x14ac:dyDescent="0.2">
      <c r="A1068">
        <v>48</v>
      </c>
      <c r="B1068" s="3">
        <v>37.29</v>
      </c>
      <c r="C1068">
        <v>2</v>
      </c>
      <c r="D1068">
        <v>0</v>
      </c>
      <c r="E1068" s="1">
        <v>897.81851000000006</v>
      </c>
    </row>
    <row r="1069" spans="1:5" x14ac:dyDescent="0.2">
      <c r="A1069">
        <v>39</v>
      </c>
      <c r="B1069" s="3">
        <v>42.655000000000001</v>
      </c>
      <c r="C1069">
        <v>0</v>
      </c>
      <c r="D1069">
        <v>0</v>
      </c>
      <c r="E1069" s="1">
        <v>575.74134500000002</v>
      </c>
    </row>
    <row r="1070" spans="1:5" x14ac:dyDescent="0.2">
      <c r="A1070">
        <v>63</v>
      </c>
      <c r="B1070" s="3">
        <v>21.66</v>
      </c>
      <c r="C1070">
        <v>1</v>
      </c>
      <c r="D1070">
        <v>0</v>
      </c>
      <c r="E1070" s="1">
        <v>1434.9854399999999</v>
      </c>
    </row>
    <row r="1071" spans="1:5" x14ac:dyDescent="0.2">
      <c r="A1071">
        <v>54</v>
      </c>
      <c r="B1071" s="3">
        <v>31.9</v>
      </c>
      <c r="C1071">
        <v>1</v>
      </c>
      <c r="D1071">
        <v>0</v>
      </c>
      <c r="E1071" s="1">
        <v>1092.8849</v>
      </c>
    </row>
    <row r="1072" spans="1:5" x14ac:dyDescent="0.2">
      <c r="A1072">
        <v>37</v>
      </c>
      <c r="B1072" s="3">
        <v>37.07</v>
      </c>
      <c r="C1072">
        <v>1</v>
      </c>
      <c r="D1072">
        <v>1</v>
      </c>
      <c r="E1072" s="1">
        <v>3987.1704299999997</v>
      </c>
    </row>
    <row r="1073" spans="1:5" x14ac:dyDescent="0.2">
      <c r="A1073">
        <v>63</v>
      </c>
      <c r="B1073" s="3">
        <v>31.445</v>
      </c>
      <c r="C1073">
        <v>0</v>
      </c>
      <c r="D1073">
        <v>0</v>
      </c>
      <c r="E1073" s="1">
        <v>1397.445555</v>
      </c>
    </row>
    <row r="1074" spans="1:5" x14ac:dyDescent="0.2">
      <c r="A1074">
        <v>21</v>
      </c>
      <c r="B1074" s="3">
        <v>31.254999999999999</v>
      </c>
      <c r="C1074">
        <v>0</v>
      </c>
      <c r="D1074">
        <v>0</v>
      </c>
      <c r="E1074" s="1">
        <v>190.95274499999999</v>
      </c>
    </row>
    <row r="1075" spans="1:5" x14ac:dyDescent="0.2">
      <c r="A1075">
        <v>54</v>
      </c>
      <c r="B1075" s="3">
        <v>28.88</v>
      </c>
      <c r="C1075">
        <v>2</v>
      </c>
      <c r="D1075">
        <v>0</v>
      </c>
      <c r="E1075" s="1">
        <v>1209.6651200000001</v>
      </c>
    </row>
    <row r="1076" spans="1:5" x14ac:dyDescent="0.2">
      <c r="A1076">
        <v>60</v>
      </c>
      <c r="B1076" s="3">
        <v>18.335000000000001</v>
      </c>
      <c r="C1076">
        <v>0</v>
      </c>
      <c r="D1076">
        <v>0</v>
      </c>
      <c r="E1076" s="1">
        <v>1320.4285649999999</v>
      </c>
    </row>
    <row r="1077" spans="1:5" x14ac:dyDescent="0.2">
      <c r="A1077">
        <v>32</v>
      </c>
      <c r="B1077" s="3">
        <v>29.59</v>
      </c>
      <c r="C1077">
        <v>1</v>
      </c>
      <c r="D1077">
        <v>0</v>
      </c>
      <c r="E1077" s="1">
        <v>456.28420999999997</v>
      </c>
    </row>
    <row r="1078" spans="1:5" x14ac:dyDescent="0.2">
      <c r="A1078">
        <v>47</v>
      </c>
      <c r="B1078" s="3">
        <v>32</v>
      </c>
      <c r="C1078">
        <v>1</v>
      </c>
      <c r="D1078">
        <v>0</v>
      </c>
      <c r="E1078" s="1">
        <v>855.13469999999995</v>
      </c>
    </row>
    <row r="1079" spans="1:5" x14ac:dyDescent="0.2">
      <c r="A1079">
        <v>21</v>
      </c>
      <c r="B1079" s="3">
        <v>26.03</v>
      </c>
      <c r="C1079">
        <v>0</v>
      </c>
      <c r="D1079">
        <v>0</v>
      </c>
      <c r="E1079" s="1">
        <v>210.22647000000001</v>
      </c>
    </row>
    <row r="1080" spans="1:5" x14ac:dyDescent="0.2">
      <c r="A1080">
        <v>28</v>
      </c>
      <c r="B1080" s="3">
        <v>31.68</v>
      </c>
      <c r="C1080">
        <v>0</v>
      </c>
      <c r="D1080">
        <v>1</v>
      </c>
      <c r="E1080" s="1">
        <v>3467.2147199999999</v>
      </c>
    </row>
    <row r="1081" spans="1:5" x14ac:dyDescent="0.2">
      <c r="A1081">
        <v>63</v>
      </c>
      <c r="B1081" s="3">
        <v>33.659999999999997</v>
      </c>
      <c r="C1081">
        <v>3</v>
      </c>
      <c r="D1081">
        <v>0</v>
      </c>
      <c r="E1081" s="1">
        <v>1516.15344</v>
      </c>
    </row>
    <row r="1082" spans="1:5" x14ac:dyDescent="0.2">
      <c r="A1082">
        <v>18</v>
      </c>
      <c r="B1082" s="3">
        <v>21.78</v>
      </c>
      <c r="C1082">
        <v>2</v>
      </c>
      <c r="D1082">
        <v>0</v>
      </c>
      <c r="E1082" s="1">
        <v>1188.4048580000001</v>
      </c>
    </row>
    <row r="1083" spans="1:5" x14ac:dyDescent="0.2">
      <c r="A1083">
        <v>32</v>
      </c>
      <c r="B1083" s="3">
        <v>27.835000000000001</v>
      </c>
      <c r="C1083">
        <v>1</v>
      </c>
      <c r="D1083">
        <v>0</v>
      </c>
      <c r="E1083" s="1">
        <v>445.44026500000001</v>
      </c>
    </row>
    <row r="1084" spans="1:5" x14ac:dyDescent="0.2">
      <c r="A1084">
        <v>38</v>
      </c>
      <c r="B1084" s="3">
        <v>19.95</v>
      </c>
      <c r="C1084">
        <v>1</v>
      </c>
      <c r="D1084">
        <v>0</v>
      </c>
      <c r="E1084" s="1">
        <v>585.59024999999997</v>
      </c>
    </row>
    <row r="1085" spans="1:5" x14ac:dyDescent="0.2">
      <c r="A1085">
        <v>32</v>
      </c>
      <c r="B1085" s="3">
        <v>31.5</v>
      </c>
      <c r="C1085">
        <v>1</v>
      </c>
      <c r="D1085">
        <v>0</v>
      </c>
      <c r="E1085" s="1">
        <v>407.6497</v>
      </c>
    </row>
    <row r="1086" spans="1:5" x14ac:dyDescent="0.2">
      <c r="A1086">
        <v>62</v>
      </c>
      <c r="B1086" s="3">
        <v>30.495000000000001</v>
      </c>
      <c r="C1086">
        <v>2</v>
      </c>
      <c r="D1086">
        <v>0</v>
      </c>
      <c r="E1086" s="1">
        <v>1501.976005</v>
      </c>
    </row>
    <row r="1087" spans="1:5" x14ac:dyDescent="0.2">
      <c r="A1087">
        <v>39</v>
      </c>
      <c r="B1087" s="3">
        <v>18.3</v>
      </c>
      <c r="C1087">
        <v>5</v>
      </c>
      <c r="D1087">
        <v>1</v>
      </c>
      <c r="E1087" s="1">
        <v>1902.3259999999998</v>
      </c>
    </row>
    <row r="1088" spans="1:5" x14ac:dyDescent="0.2">
      <c r="A1088">
        <v>55</v>
      </c>
      <c r="B1088" s="3">
        <v>28.975000000000001</v>
      </c>
      <c r="C1088">
        <v>0</v>
      </c>
      <c r="D1088">
        <v>0</v>
      </c>
      <c r="E1088" s="1">
        <v>1079.635025</v>
      </c>
    </row>
    <row r="1089" spans="1:5" x14ac:dyDescent="0.2">
      <c r="A1089">
        <v>57</v>
      </c>
      <c r="B1089" s="3">
        <v>31.54</v>
      </c>
      <c r="C1089">
        <v>0</v>
      </c>
      <c r="D1089">
        <v>0</v>
      </c>
      <c r="E1089" s="1">
        <v>1135.32276</v>
      </c>
    </row>
    <row r="1090" spans="1:5" x14ac:dyDescent="0.2">
      <c r="A1090">
        <v>52</v>
      </c>
      <c r="B1090" s="3">
        <v>47.74</v>
      </c>
      <c r="C1090">
        <v>1</v>
      </c>
      <c r="D1090">
        <v>0</v>
      </c>
      <c r="E1090" s="1">
        <v>974.89105999999992</v>
      </c>
    </row>
    <row r="1091" spans="1:5" x14ac:dyDescent="0.2">
      <c r="A1091">
        <v>56</v>
      </c>
      <c r="B1091" s="3">
        <v>22.1</v>
      </c>
      <c r="C1091">
        <v>0</v>
      </c>
      <c r="D1091">
        <v>0</v>
      </c>
      <c r="E1091" s="1">
        <v>1057.7086999999999</v>
      </c>
    </row>
    <row r="1092" spans="1:5" x14ac:dyDescent="0.2">
      <c r="A1092">
        <v>47</v>
      </c>
      <c r="B1092" s="3">
        <v>36.19</v>
      </c>
      <c r="C1092">
        <v>0</v>
      </c>
      <c r="D1092">
        <v>1</v>
      </c>
      <c r="E1092" s="1">
        <v>4167.6081100000001</v>
      </c>
    </row>
    <row r="1093" spans="1:5" x14ac:dyDescent="0.2">
      <c r="A1093">
        <v>55</v>
      </c>
      <c r="B1093" s="3">
        <v>29.83</v>
      </c>
      <c r="C1093">
        <v>0</v>
      </c>
      <c r="D1093">
        <v>0</v>
      </c>
      <c r="E1093" s="1">
        <v>1128.6538699999999</v>
      </c>
    </row>
    <row r="1094" spans="1:5" x14ac:dyDescent="0.2">
      <c r="A1094">
        <v>23</v>
      </c>
      <c r="B1094" s="3">
        <v>32.700000000000003</v>
      </c>
      <c r="C1094">
        <v>3</v>
      </c>
      <c r="D1094">
        <v>0</v>
      </c>
      <c r="E1094" s="1">
        <v>359.14800000000002</v>
      </c>
    </row>
    <row r="1095" spans="1:5" x14ac:dyDescent="0.2">
      <c r="A1095">
        <v>22</v>
      </c>
      <c r="B1095" s="3">
        <v>30.4</v>
      </c>
      <c r="C1095">
        <v>0</v>
      </c>
      <c r="D1095">
        <v>1</v>
      </c>
      <c r="E1095" s="1">
        <v>3390.7548000000002</v>
      </c>
    </row>
    <row r="1096" spans="1:5" x14ac:dyDescent="0.2">
      <c r="A1096">
        <v>50</v>
      </c>
      <c r="B1096" s="3">
        <v>33.700000000000003</v>
      </c>
      <c r="C1096">
        <v>4</v>
      </c>
      <c r="D1096">
        <v>0</v>
      </c>
      <c r="E1096" s="1">
        <v>1129.9343000000001</v>
      </c>
    </row>
    <row r="1097" spans="1:5" x14ac:dyDescent="0.2">
      <c r="A1097">
        <v>18</v>
      </c>
      <c r="B1097" s="3">
        <v>31.35</v>
      </c>
      <c r="C1097">
        <v>4</v>
      </c>
      <c r="D1097">
        <v>0</v>
      </c>
      <c r="E1097" s="1">
        <v>456.11885000000001</v>
      </c>
    </row>
    <row r="1098" spans="1:5" x14ac:dyDescent="0.2">
      <c r="A1098">
        <v>51</v>
      </c>
      <c r="B1098" s="3">
        <v>34.96</v>
      </c>
      <c r="C1098">
        <v>2</v>
      </c>
      <c r="D1098">
        <v>1</v>
      </c>
      <c r="E1098" s="1">
        <v>4464.1197400000001</v>
      </c>
    </row>
    <row r="1099" spans="1:5" x14ac:dyDescent="0.2">
      <c r="A1099">
        <v>22</v>
      </c>
      <c r="B1099" s="3">
        <v>33.770000000000003</v>
      </c>
      <c r="C1099">
        <v>0</v>
      </c>
      <c r="D1099">
        <v>0</v>
      </c>
      <c r="E1099" s="1">
        <v>167.46323000000001</v>
      </c>
    </row>
    <row r="1100" spans="1:5" x14ac:dyDescent="0.2">
      <c r="A1100">
        <v>52</v>
      </c>
      <c r="B1100" s="3">
        <v>30.875</v>
      </c>
      <c r="C1100">
        <v>0</v>
      </c>
      <c r="D1100">
        <v>0</v>
      </c>
      <c r="E1100" s="1">
        <v>2304.5566159999998</v>
      </c>
    </row>
    <row r="1101" spans="1:5" x14ac:dyDescent="0.2">
      <c r="A1101">
        <v>25</v>
      </c>
      <c r="B1101" s="3">
        <v>33.99</v>
      </c>
      <c r="C1101">
        <v>1</v>
      </c>
      <c r="D1101">
        <v>0</v>
      </c>
      <c r="E1101" s="1">
        <v>322.71211</v>
      </c>
    </row>
    <row r="1102" spans="1:5" x14ac:dyDescent="0.2">
      <c r="A1102">
        <v>33</v>
      </c>
      <c r="B1102" s="3">
        <v>19.094999999999999</v>
      </c>
      <c r="C1102">
        <v>2</v>
      </c>
      <c r="D1102">
        <v>1</v>
      </c>
      <c r="E1102" s="1">
        <v>1677.6304049999999</v>
      </c>
    </row>
    <row r="1103" spans="1:5" x14ac:dyDescent="0.2">
      <c r="A1103">
        <v>53</v>
      </c>
      <c r="B1103" s="3">
        <v>28.6</v>
      </c>
      <c r="C1103">
        <v>3</v>
      </c>
      <c r="D1103">
        <v>0</v>
      </c>
      <c r="E1103" s="1">
        <v>1125.3421000000001</v>
      </c>
    </row>
    <row r="1104" spans="1:5" x14ac:dyDescent="0.2">
      <c r="A1104">
        <v>29</v>
      </c>
      <c r="B1104" s="3">
        <v>38.94</v>
      </c>
      <c r="C1104">
        <v>1</v>
      </c>
      <c r="D1104">
        <v>0</v>
      </c>
      <c r="E1104" s="1">
        <v>347.14096000000001</v>
      </c>
    </row>
    <row r="1105" spans="1:5" x14ac:dyDescent="0.2">
      <c r="A1105">
        <v>58</v>
      </c>
      <c r="B1105" s="3">
        <v>36.08</v>
      </c>
      <c r="C1105">
        <v>0</v>
      </c>
      <c r="D1105">
        <v>0</v>
      </c>
      <c r="E1105" s="1">
        <v>1136.3283200000001</v>
      </c>
    </row>
    <row r="1106" spans="1:5" x14ac:dyDescent="0.2">
      <c r="A1106">
        <v>37</v>
      </c>
      <c r="B1106" s="3">
        <v>29.8</v>
      </c>
      <c r="C1106">
        <v>0</v>
      </c>
      <c r="D1106">
        <v>0</v>
      </c>
      <c r="E1106" s="1">
        <v>2042.060465</v>
      </c>
    </row>
    <row r="1107" spans="1:5" x14ac:dyDescent="0.2">
      <c r="A1107">
        <v>54</v>
      </c>
      <c r="B1107" s="3">
        <v>31.24</v>
      </c>
      <c r="C1107">
        <v>0</v>
      </c>
      <c r="D1107">
        <v>0</v>
      </c>
      <c r="E1107" s="1">
        <v>1033.8931600000001</v>
      </c>
    </row>
    <row r="1108" spans="1:5" x14ac:dyDescent="0.2">
      <c r="A1108">
        <v>49</v>
      </c>
      <c r="B1108" s="3">
        <v>29.925000000000001</v>
      </c>
      <c r="C1108">
        <v>0</v>
      </c>
      <c r="D1108">
        <v>0</v>
      </c>
      <c r="E1108" s="1">
        <v>898.81587500000001</v>
      </c>
    </row>
    <row r="1109" spans="1:5" x14ac:dyDescent="0.2">
      <c r="A1109">
        <v>50</v>
      </c>
      <c r="B1109" s="3">
        <v>26.22</v>
      </c>
      <c r="C1109">
        <v>2</v>
      </c>
      <c r="D1109">
        <v>0</v>
      </c>
      <c r="E1109" s="1">
        <v>1049.3945799999999</v>
      </c>
    </row>
    <row r="1110" spans="1:5" x14ac:dyDescent="0.2">
      <c r="A1110">
        <v>26</v>
      </c>
      <c r="B1110" s="3">
        <v>30</v>
      </c>
      <c r="C1110">
        <v>1</v>
      </c>
      <c r="D1110">
        <v>0</v>
      </c>
      <c r="E1110" s="1">
        <v>290.40880000000004</v>
      </c>
    </row>
    <row r="1111" spans="1:5" x14ac:dyDescent="0.2">
      <c r="A1111">
        <v>45</v>
      </c>
      <c r="B1111" s="3">
        <v>20.350000000000001</v>
      </c>
      <c r="C1111">
        <v>3</v>
      </c>
      <c r="D1111">
        <v>0</v>
      </c>
      <c r="E1111" s="1">
        <v>860.53615000000013</v>
      </c>
    </row>
    <row r="1112" spans="1:5" x14ac:dyDescent="0.2">
      <c r="A1112">
        <v>54</v>
      </c>
      <c r="B1112" s="3">
        <v>32.299999999999997</v>
      </c>
      <c r="C1112">
        <v>1</v>
      </c>
      <c r="D1112">
        <v>0</v>
      </c>
      <c r="E1112" s="1">
        <v>1151.2405000000001</v>
      </c>
    </row>
    <row r="1113" spans="1:5" x14ac:dyDescent="0.2">
      <c r="A1113">
        <v>38</v>
      </c>
      <c r="B1113" s="3">
        <v>38.39</v>
      </c>
      <c r="C1113">
        <v>3</v>
      </c>
      <c r="D1113">
        <v>1</v>
      </c>
      <c r="E1113" s="1">
        <v>4194.9244100000005</v>
      </c>
    </row>
    <row r="1114" spans="1:5" x14ac:dyDescent="0.2">
      <c r="A1114">
        <v>48</v>
      </c>
      <c r="B1114" s="3">
        <v>25.85</v>
      </c>
      <c r="C1114">
        <v>3</v>
      </c>
      <c r="D1114">
        <v>1</v>
      </c>
      <c r="E1114" s="1">
        <v>2418.0933500000001</v>
      </c>
    </row>
    <row r="1115" spans="1:5" x14ac:dyDescent="0.2">
      <c r="A1115">
        <v>28</v>
      </c>
      <c r="B1115" s="3">
        <v>26.315000000000001</v>
      </c>
      <c r="C1115">
        <v>3</v>
      </c>
      <c r="D1115">
        <v>0</v>
      </c>
      <c r="E1115" s="1">
        <v>531.21698500000002</v>
      </c>
    </row>
    <row r="1116" spans="1:5" x14ac:dyDescent="0.2">
      <c r="A1116">
        <v>23</v>
      </c>
      <c r="B1116" s="3">
        <v>24.51</v>
      </c>
      <c r="C1116">
        <v>0</v>
      </c>
      <c r="D1116">
        <v>0</v>
      </c>
      <c r="E1116" s="1">
        <v>239.60958999999997</v>
      </c>
    </row>
    <row r="1117" spans="1:5" x14ac:dyDescent="0.2">
      <c r="A1117">
        <v>55</v>
      </c>
      <c r="B1117" s="3">
        <v>32.67</v>
      </c>
      <c r="C1117">
        <v>1</v>
      </c>
      <c r="D1117">
        <v>0</v>
      </c>
      <c r="E1117" s="1">
        <v>1080.74863</v>
      </c>
    </row>
    <row r="1118" spans="1:5" x14ac:dyDescent="0.2">
      <c r="A1118">
        <v>41</v>
      </c>
      <c r="B1118" s="3">
        <v>29.64</v>
      </c>
      <c r="C1118">
        <v>5</v>
      </c>
      <c r="D1118">
        <v>0</v>
      </c>
      <c r="E1118" s="1">
        <v>922.24025999999992</v>
      </c>
    </row>
    <row r="1119" spans="1:5" x14ac:dyDescent="0.2">
      <c r="A1119">
        <v>25</v>
      </c>
      <c r="B1119" s="3">
        <v>33.33</v>
      </c>
      <c r="C1119">
        <v>2</v>
      </c>
      <c r="D1119">
        <v>1</v>
      </c>
      <c r="E1119" s="1">
        <v>3612.4573700000001</v>
      </c>
    </row>
    <row r="1120" spans="1:5" x14ac:dyDescent="0.2">
      <c r="A1120">
        <v>33</v>
      </c>
      <c r="B1120" s="3">
        <v>35.75</v>
      </c>
      <c r="C1120">
        <v>1</v>
      </c>
      <c r="D1120">
        <v>1</v>
      </c>
      <c r="E1120" s="1">
        <v>3828.27495</v>
      </c>
    </row>
    <row r="1121" spans="1:5" x14ac:dyDescent="0.2">
      <c r="A1121">
        <v>30</v>
      </c>
      <c r="B1121" s="3">
        <v>19.95</v>
      </c>
      <c r="C1121">
        <v>3</v>
      </c>
      <c r="D1121">
        <v>0</v>
      </c>
      <c r="E1121" s="1">
        <v>569.34305000000006</v>
      </c>
    </row>
    <row r="1122" spans="1:5" x14ac:dyDescent="0.2">
      <c r="A1122">
        <v>23</v>
      </c>
      <c r="B1122" s="3">
        <v>31.4</v>
      </c>
      <c r="C1122">
        <v>0</v>
      </c>
      <c r="D1122">
        <v>1</v>
      </c>
      <c r="E1122" s="1">
        <v>3416.6273000000001</v>
      </c>
    </row>
    <row r="1123" spans="1:5" x14ac:dyDescent="0.2">
      <c r="A1123">
        <v>46</v>
      </c>
      <c r="B1123" s="3">
        <v>38.17</v>
      </c>
      <c r="C1123">
        <v>2</v>
      </c>
      <c r="D1123">
        <v>0</v>
      </c>
      <c r="E1123" s="1">
        <v>834.71643000000006</v>
      </c>
    </row>
    <row r="1124" spans="1:5" x14ac:dyDescent="0.2">
      <c r="A1124">
        <v>53</v>
      </c>
      <c r="B1124" s="3">
        <v>36.86</v>
      </c>
      <c r="C1124">
        <v>3</v>
      </c>
      <c r="D1124">
        <v>1</v>
      </c>
      <c r="E1124" s="1">
        <v>4666.1442399999996</v>
      </c>
    </row>
    <row r="1125" spans="1:5" x14ac:dyDescent="0.2">
      <c r="A1125">
        <v>27</v>
      </c>
      <c r="B1125" s="3">
        <v>32.395000000000003</v>
      </c>
      <c r="C1125">
        <v>1</v>
      </c>
      <c r="D1125">
        <v>0</v>
      </c>
      <c r="E1125" s="1">
        <v>1890.3491409999999</v>
      </c>
    </row>
    <row r="1126" spans="1:5" x14ac:dyDescent="0.2">
      <c r="A1126">
        <v>23</v>
      </c>
      <c r="B1126" s="3">
        <v>42.75</v>
      </c>
      <c r="C1126">
        <v>1</v>
      </c>
      <c r="D1126">
        <v>1</v>
      </c>
      <c r="E1126" s="1">
        <v>4090.4199500000004</v>
      </c>
    </row>
    <row r="1127" spans="1:5" x14ac:dyDescent="0.2">
      <c r="A1127">
        <v>63</v>
      </c>
      <c r="B1127" s="3">
        <v>25.08</v>
      </c>
      <c r="C1127">
        <v>0</v>
      </c>
      <c r="D1127">
        <v>0</v>
      </c>
      <c r="E1127" s="1">
        <v>1425.46082</v>
      </c>
    </row>
    <row r="1128" spans="1:5" x14ac:dyDescent="0.2">
      <c r="A1128">
        <v>55</v>
      </c>
      <c r="B1128" s="3">
        <v>29.9</v>
      </c>
      <c r="C1128">
        <v>0</v>
      </c>
      <c r="D1128">
        <v>0</v>
      </c>
      <c r="E1128" s="1">
        <v>1021.4636</v>
      </c>
    </row>
    <row r="1129" spans="1:5" x14ac:dyDescent="0.2">
      <c r="A1129">
        <v>35</v>
      </c>
      <c r="B1129" s="3">
        <v>35.86</v>
      </c>
      <c r="C1129">
        <v>2</v>
      </c>
      <c r="D1129">
        <v>0</v>
      </c>
      <c r="E1129" s="1">
        <v>583.65204000000006</v>
      </c>
    </row>
    <row r="1130" spans="1:5" x14ac:dyDescent="0.2">
      <c r="A1130">
        <v>34</v>
      </c>
      <c r="B1130" s="3">
        <v>32.799999999999997</v>
      </c>
      <c r="C1130">
        <v>1</v>
      </c>
      <c r="D1130">
        <v>0</v>
      </c>
      <c r="E1130" s="1">
        <v>1435.8364369999999</v>
      </c>
    </row>
    <row r="1131" spans="1:5" x14ac:dyDescent="0.2">
      <c r="A1131">
        <v>19</v>
      </c>
      <c r="B1131" s="3">
        <v>18.600000000000001</v>
      </c>
      <c r="C1131">
        <v>0</v>
      </c>
      <c r="D1131">
        <v>0</v>
      </c>
      <c r="E1131" s="1">
        <v>172.8897</v>
      </c>
    </row>
    <row r="1132" spans="1:5" x14ac:dyDescent="0.2">
      <c r="A1132">
        <v>39</v>
      </c>
      <c r="B1132" s="3">
        <v>23.87</v>
      </c>
      <c r="C1132">
        <v>5</v>
      </c>
      <c r="D1132">
        <v>0</v>
      </c>
      <c r="E1132" s="1">
        <v>858.23022999999989</v>
      </c>
    </row>
    <row r="1133" spans="1:5" x14ac:dyDescent="0.2">
      <c r="A1133">
        <v>27</v>
      </c>
      <c r="B1133" s="3">
        <v>45.9</v>
      </c>
      <c r="C1133">
        <v>2</v>
      </c>
      <c r="D1133">
        <v>0</v>
      </c>
      <c r="E1133" s="1">
        <v>369.34280000000001</v>
      </c>
    </row>
    <row r="1134" spans="1:5" x14ac:dyDescent="0.2">
      <c r="A1134">
        <v>57</v>
      </c>
      <c r="B1134" s="3">
        <v>40.28</v>
      </c>
      <c r="C1134">
        <v>0</v>
      </c>
      <c r="D1134">
        <v>0</v>
      </c>
      <c r="E1134" s="1">
        <v>2070.9020339999997</v>
      </c>
    </row>
    <row r="1135" spans="1:5" x14ac:dyDescent="0.2">
      <c r="A1135">
        <v>52</v>
      </c>
      <c r="B1135" s="3">
        <v>18.335000000000001</v>
      </c>
      <c r="C1135">
        <v>0</v>
      </c>
      <c r="D1135">
        <v>0</v>
      </c>
      <c r="E1135" s="1">
        <v>999.10376500000007</v>
      </c>
    </row>
    <row r="1136" spans="1:5" x14ac:dyDescent="0.2">
      <c r="A1136">
        <v>28</v>
      </c>
      <c r="B1136" s="3">
        <v>33.82</v>
      </c>
      <c r="C1136">
        <v>0</v>
      </c>
      <c r="D1136">
        <v>0</v>
      </c>
      <c r="E1136" s="1">
        <v>1967.3335729999999</v>
      </c>
    </row>
    <row r="1137" spans="1:5" x14ac:dyDescent="0.2">
      <c r="A1137">
        <v>50</v>
      </c>
      <c r="B1137" s="3">
        <v>28.12</v>
      </c>
      <c r="C1137">
        <v>3</v>
      </c>
      <c r="D1137">
        <v>0</v>
      </c>
      <c r="E1137" s="1">
        <v>1108.5586799999999</v>
      </c>
    </row>
    <row r="1138" spans="1:5" x14ac:dyDescent="0.2">
      <c r="A1138">
        <v>44</v>
      </c>
      <c r="B1138" s="3">
        <v>25</v>
      </c>
      <c r="C1138">
        <v>1</v>
      </c>
      <c r="D1138">
        <v>0</v>
      </c>
      <c r="E1138" s="1">
        <v>762.35180000000003</v>
      </c>
    </row>
    <row r="1139" spans="1:5" x14ac:dyDescent="0.2">
      <c r="A1139">
        <v>26</v>
      </c>
      <c r="B1139" s="3">
        <v>22.23</v>
      </c>
      <c r="C1139">
        <v>0</v>
      </c>
      <c r="D1139">
        <v>0</v>
      </c>
      <c r="E1139" s="1">
        <v>317.62876999999997</v>
      </c>
    </row>
    <row r="1140" spans="1:5" x14ac:dyDescent="0.2">
      <c r="A1140">
        <v>33</v>
      </c>
      <c r="B1140" s="3">
        <v>30.25</v>
      </c>
      <c r="C1140">
        <v>0</v>
      </c>
      <c r="D1140">
        <v>0</v>
      </c>
      <c r="E1140" s="1">
        <v>370.43545</v>
      </c>
    </row>
    <row r="1141" spans="1:5" x14ac:dyDescent="0.2">
      <c r="A1141">
        <v>19</v>
      </c>
      <c r="B1141" s="3">
        <v>32.49</v>
      </c>
      <c r="C1141">
        <v>0</v>
      </c>
      <c r="D1141">
        <v>1</v>
      </c>
      <c r="E1141" s="1">
        <v>3689.8733079999997</v>
      </c>
    </row>
    <row r="1142" spans="1:5" x14ac:dyDescent="0.2">
      <c r="A1142">
        <v>50</v>
      </c>
      <c r="B1142" s="3">
        <v>37.07</v>
      </c>
      <c r="C1142">
        <v>1</v>
      </c>
      <c r="D1142">
        <v>0</v>
      </c>
      <c r="E1142" s="1">
        <v>904.80273</v>
      </c>
    </row>
    <row r="1143" spans="1:5" x14ac:dyDescent="0.2">
      <c r="A1143">
        <v>41</v>
      </c>
      <c r="B1143" s="3">
        <v>32.6</v>
      </c>
      <c r="C1143">
        <v>3</v>
      </c>
      <c r="D1143">
        <v>0</v>
      </c>
      <c r="E1143" s="1">
        <v>795.45169999999996</v>
      </c>
    </row>
    <row r="1144" spans="1:5" x14ac:dyDescent="0.2">
      <c r="A1144">
        <v>52</v>
      </c>
      <c r="B1144" s="3">
        <v>24.86</v>
      </c>
      <c r="C1144">
        <v>0</v>
      </c>
      <c r="D1144">
        <v>0</v>
      </c>
      <c r="E1144" s="1">
        <v>2711.7993780000002</v>
      </c>
    </row>
    <row r="1145" spans="1:5" x14ac:dyDescent="0.2">
      <c r="A1145">
        <v>39</v>
      </c>
      <c r="B1145" s="3">
        <v>32.340000000000003</v>
      </c>
      <c r="C1145">
        <v>2</v>
      </c>
      <c r="D1145">
        <v>0</v>
      </c>
      <c r="E1145" s="1">
        <v>633.80755999999997</v>
      </c>
    </row>
    <row r="1146" spans="1:5" x14ac:dyDescent="0.2">
      <c r="A1146">
        <v>50</v>
      </c>
      <c r="B1146" s="3">
        <v>32.299999999999997</v>
      </c>
      <c r="C1146">
        <v>2</v>
      </c>
      <c r="D1146">
        <v>0</v>
      </c>
      <c r="E1146" s="1">
        <v>963.03970000000004</v>
      </c>
    </row>
    <row r="1147" spans="1:5" x14ac:dyDescent="0.2">
      <c r="A1147">
        <v>52</v>
      </c>
      <c r="B1147" s="3">
        <v>32.774999999999999</v>
      </c>
      <c r="C1147">
        <v>3</v>
      </c>
      <c r="D1147">
        <v>0</v>
      </c>
      <c r="E1147" s="1">
        <v>1128.9109249999999</v>
      </c>
    </row>
    <row r="1148" spans="1:5" x14ac:dyDescent="0.2">
      <c r="A1148">
        <v>60</v>
      </c>
      <c r="B1148" s="3">
        <v>32.799999999999997</v>
      </c>
      <c r="C1148">
        <v>0</v>
      </c>
      <c r="D1148">
        <v>1</v>
      </c>
      <c r="E1148" s="1">
        <v>5259.0829389999999</v>
      </c>
    </row>
    <row r="1149" spans="1:5" x14ac:dyDescent="0.2">
      <c r="A1149">
        <v>20</v>
      </c>
      <c r="B1149" s="3">
        <v>31.92</v>
      </c>
      <c r="C1149">
        <v>0</v>
      </c>
      <c r="D1149">
        <v>0</v>
      </c>
      <c r="E1149" s="1">
        <v>226.15688</v>
      </c>
    </row>
    <row r="1150" spans="1:5" x14ac:dyDescent="0.2">
      <c r="A1150">
        <v>55</v>
      </c>
      <c r="B1150" s="3">
        <v>21.5</v>
      </c>
      <c r="C1150">
        <v>1</v>
      </c>
      <c r="D1150">
        <v>0</v>
      </c>
      <c r="E1150" s="1">
        <v>1079.1959999999999</v>
      </c>
    </row>
    <row r="1151" spans="1:5" x14ac:dyDescent="0.2">
      <c r="A1151">
        <v>42</v>
      </c>
      <c r="B1151" s="3">
        <v>34.1</v>
      </c>
      <c r="C1151">
        <v>0</v>
      </c>
      <c r="D1151">
        <v>0</v>
      </c>
      <c r="E1151" s="1">
        <v>597.97309999999993</v>
      </c>
    </row>
    <row r="1152" spans="1:5" x14ac:dyDescent="0.2">
      <c r="A1152">
        <v>18</v>
      </c>
      <c r="B1152" s="3">
        <v>30.305</v>
      </c>
      <c r="C1152">
        <v>0</v>
      </c>
      <c r="D1152">
        <v>0</v>
      </c>
      <c r="E1152" s="1">
        <v>220.37359499999997</v>
      </c>
    </row>
    <row r="1153" spans="1:5" x14ac:dyDescent="0.2">
      <c r="A1153">
        <v>58</v>
      </c>
      <c r="B1153" s="3">
        <v>36.479999999999997</v>
      </c>
      <c r="C1153">
        <v>0</v>
      </c>
      <c r="D1153">
        <v>0</v>
      </c>
      <c r="E1153" s="1">
        <v>1223.58392</v>
      </c>
    </row>
    <row r="1154" spans="1:5" x14ac:dyDescent="0.2">
      <c r="A1154">
        <v>43</v>
      </c>
      <c r="B1154" s="3">
        <v>32.56</v>
      </c>
      <c r="C1154">
        <v>3</v>
      </c>
      <c r="D1154">
        <v>1</v>
      </c>
      <c r="E1154" s="1">
        <v>4094.1285400000002</v>
      </c>
    </row>
    <row r="1155" spans="1:5" x14ac:dyDescent="0.2">
      <c r="A1155">
        <v>35</v>
      </c>
      <c r="B1155" s="3">
        <v>35.814999999999998</v>
      </c>
      <c r="C1155">
        <v>1</v>
      </c>
      <c r="D1155">
        <v>0</v>
      </c>
      <c r="E1155" s="1">
        <v>563.04578500000002</v>
      </c>
    </row>
    <row r="1156" spans="1:5" x14ac:dyDescent="0.2">
      <c r="A1156">
        <v>48</v>
      </c>
      <c r="B1156" s="3">
        <v>27.93</v>
      </c>
      <c r="C1156">
        <v>4</v>
      </c>
      <c r="D1156">
        <v>0</v>
      </c>
      <c r="E1156" s="1">
        <v>1101.51747</v>
      </c>
    </row>
    <row r="1157" spans="1:5" x14ac:dyDescent="0.2">
      <c r="A1157">
        <v>36</v>
      </c>
      <c r="B1157" s="3">
        <v>22.135000000000002</v>
      </c>
      <c r="C1157">
        <v>3</v>
      </c>
      <c r="D1157">
        <v>0</v>
      </c>
      <c r="E1157" s="1">
        <v>722.82156499999996</v>
      </c>
    </row>
    <row r="1158" spans="1:5" x14ac:dyDescent="0.2">
      <c r="A1158">
        <v>19</v>
      </c>
      <c r="B1158" s="3">
        <v>44.88</v>
      </c>
      <c r="C1158">
        <v>0</v>
      </c>
      <c r="D1158">
        <v>1</v>
      </c>
      <c r="E1158" s="1">
        <v>3972.2746200000001</v>
      </c>
    </row>
    <row r="1159" spans="1:5" x14ac:dyDescent="0.2">
      <c r="A1159">
        <v>23</v>
      </c>
      <c r="B1159" s="3">
        <v>23.18</v>
      </c>
      <c r="C1159">
        <v>2</v>
      </c>
      <c r="D1159">
        <v>0</v>
      </c>
      <c r="E1159" s="1">
        <v>1442.607385</v>
      </c>
    </row>
    <row r="1160" spans="1:5" x14ac:dyDescent="0.2">
      <c r="A1160">
        <v>20</v>
      </c>
      <c r="B1160" s="3">
        <v>30.59</v>
      </c>
      <c r="C1160">
        <v>0</v>
      </c>
      <c r="D1160">
        <v>0</v>
      </c>
      <c r="E1160" s="1">
        <v>245.97201000000001</v>
      </c>
    </row>
    <row r="1161" spans="1:5" x14ac:dyDescent="0.2">
      <c r="A1161">
        <v>32</v>
      </c>
      <c r="B1161" s="3">
        <v>41.1</v>
      </c>
      <c r="C1161">
        <v>0</v>
      </c>
      <c r="D1161">
        <v>0</v>
      </c>
      <c r="E1161" s="1">
        <v>398.98410000000001</v>
      </c>
    </row>
    <row r="1162" spans="1:5" x14ac:dyDescent="0.2">
      <c r="A1162">
        <v>43</v>
      </c>
      <c r="B1162" s="3">
        <v>34.58</v>
      </c>
      <c r="C1162">
        <v>1</v>
      </c>
      <c r="D1162">
        <v>0</v>
      </c>
      <c r="E1162" s="1">
        <v>772.72532000000001</v>
      </c>
    </row>
    <row r="1163" spans="1:5" x14ac:dyDescent="0.2">
      <c r="A1163">
        <v>34</v>
      </c>
      <c r="B1163" s="3">
        <v>42.13</v>
      </c>
      <c r="C1163">
        <v>2</v>
      </c>
      <c r="D1163">
        <v>0</v>
      </c>
      <c r="E1163" s="1">
        <v>512.41886999999997</v>
      </c>
    </row>
    <row r="1164" spans="1:5" x14ac:dyDescent="0.2">
      <c r="A1164">
        <v>30</v>
      </c>
      <c r="B1164" s="3">
        <v>38.83</v>
      </c>
      <c r="C1164">
        <v>1</v>
      </c>
      <c r="D1164">
        <v>0</v>
      </c>
      <c r="E1164" s="1">
        <v>1896.317192</v>
      </c>
    </row>
    <row r="1165" spans="1:5" x14ac:dyDescent="0.2">
      <c r="A1165">
        <v>18</v>
      </c>
      <c r="B1165" s="3">
        <v>28.215</v>
      </c>
      <c r="C1165">
        <v>0</v>
      </c>
      <c r="D1165">
        <v>0</v>
      </c>
      <c r="E1165" s="1">
        <v>220.08308499999998</v>
      </c>
    </row>
    <row r="1166" spans="1:5" x14ac:dyDescent="0.2">
      <c r="A1166">
        <v>41</v>
      </c>
      <c r="B1166" s="3">
        <v>28.31</v>
      </c>
      <c r="C1166">
        <v>1</v>
      </c>
      <c r="D1166">
        <v>0</v>
      </c>
      <c r="E1166" s="1">
        <v>715.35538999999994</v>
      </c>
    </row>
    <row r="1167" spans="1:5" x14ac:dyDescent="0.2">
      <c r="A1167">
        <v>35</v>
      </c>
      <c r="B1167" s="3">
        <v>26.125</v>
      </c>
      <c r="C1167">
        <v>0</v>
      </c>
      <c r="D1167">
        <v>0</v>
      </c>
      <c r="E1167" s="1">
        <v>522.79887500000007</v>
      </c>
    </row>
    <row r="1168" spans="1:5" x14ac:dyDescent="0.2">
      <c r="A1168">
        <v>57</v>
      </c>
      <c r="B1168" s="3">
        <v>40.369999999999997</v>
      </c>
      <c r="C1168">
        <v>0</v>
      </c>
      <c r="D1168">
        <v>0</v>
      </c>
      <c r="E1168" s="1">
        <v>1098.2501299999999</v>
      </c>
    </row>
    <row r="1169" spans="1:5" x14ac:dyDescent="0.2">
      <c r="A1169">
        <v>29</v>
      </c>
      <c r="B1169" s="3">
        <v>24.6</v>
      </c>
      <c r="C1169">
        <v>2</v>
      </c>
      <c r="D1169">
        <v>0</v>
      </c>
      <c r="E1169" s="1">
        <v>452.9477</v>
      </c>
    </row>
    <row r="1170" spans="1:5" x14ac:dyDescent="0.2">
      <c r="A1170">
        <v>32</v>
      </c>
      <c r="B1170" s="3">
        <v>35.200000000000003</v>
      </c>
      <c r="C1170">
        <v>2</v>
      </c>
      <c r="D1170">
        <v>0</v>
      </c>
      <c r="E1170" s="1">
        <v>467.06400000000002</v>
      </c>
    </row>
    <row r="1171" spans="1:5" x14ac:dyDescent="0.2">
      <c r="A1171">
        <v>37</v>
      </c>
      <c r="B1171" s="3">
        <v>34.104999999999997</v>
      </c>
      <c r="C1171">
        <v>1</v>
      </c>
      <c r="D1171">
        <v>0</v>
      </c>
      <c r="E1171" s="1">
        <v>611.23529500000006</v>
      </c>
    </row>
    <row r="1172" spans="1:5" x14ac:dyDescent="0.2">
      <c r="A1172">
        <v>18</v>
      </c>
      <c r="B1172" s="3">
        <v>27.36</v>
      </c>
      <c r="C1172">
        <v>1</v>
      </c>
      <c r="D1172">
        <v>1</v>
      </c>
      <c r="E1172" s="1">
        <v>1717.8682400000002</v>
      </c>
    </row>
    <row r="1173" spans="1:5" x14ac:dyDescent="0.2">
      <c r="A1173">
        <v>43</v>
      </c>
      <c r="B1173" s="3">
        <v>26.7</v>
      </c>
      <c r="C1173">
        <v>2</v>
      </c>
      <c r="D1173">
        <v>1</v>
      </c>
      <c r="E1173" s="1">
        <v>2247.8599999999997</v>
      </c>
    </row>
    <row r="1174" spans="1:5" x14ac:dyDescent="0.2">
      <c r="A1174">
        <v>56</v>
      </c>
      <c r="B1174" s="3">
        <v>41.91</v>
      </c>
      <c r="C1174">
        <v>0</v>
      </c>
      <c r="D1174">
        <v>0</v>
      </c>
      <c r="E1174" s="1">
        <v>1109.36229</v>
      </c>
    </row>
    <row r="1175" spans="1:5" x14ac:dyDescent="0.2">
      <c r="A1175">
        <v>38</v>
      </c>
      <c r="B1175" s="3">
        <v>29.26</v>
      </c>
      <c r="C1175">
        <v>2</v>
      </c>
      <c r="D1175">
        <v>0</v>
      </c>
      <c r="E1175" s="1">
        <v>645.78433999999993</v>
      </c>
    </row>
    <row r="1176" spans="1:5" x14ac:dyDescent="0.2">
      <c r="A1176">
        <v>29</v>
      </c>
      <c r="B1176" s="3">
        <v>32.11</v>
      </c>
      <c r="C1176">
        <v>2</v>
      </c>
      <c r="D1176">
        <v>0</v>
      </c>
      <c r="E1176" s="1">
        <v>443.39159000000001</v>
      </c>
    </row>
    <row r="1177" spans="1:5" x14ac:dyDescent="0.2">
      <c r="A1177">
        <v>22</v>
      </c>
      <c r="B1177" s="3">
        <v>27.1</v>
      </c>
      <c r="C1177">
        <v>0</v>
      </c>
      <c r="D1177">
        <v>0</v>
      </c>
      <c r="E1177" s="1">
        <v>215.43609999999998</v>
      </c>
    </row>
    <row r="1178" spans="1:5" x14ac:dyDescent="0.2">
      <c r="A1178">
        <v>52</v>
      </c>
      <c r="B1178" s="3">
        <v>24.13</v>
      </c>
      <c r="C1178">
        <v>1</v>
      </c>
      <c r="D1178">
        <v>1</v>
      </c>
      <c r="E1178" s="1">
        <v>2388.7662700000001</v>
      </c>
    </row>
    <row r="1179" spans="1:5" x14ac:dyDescent="0.2">
      <c r="A1179">
        <v>40</v>
      </c>
      <c r="B1179" s="3">
        <v>27.4</v>
      </c>
      <c r="C1179">
        <v>1</v>
      </c>
      <c r="D1179">
        <v>0</v>
      </c>
      <c r="E1179" s="1">
        <v>649.68860000000006</v>
      </c>
    </row>
    <row r="1180" spans="1:5" x14ac:dyDescent="0.2">
      <c r="A1180">
        <v>23</v>
      </c>
      <c r="B1180" s="3">
        <v>34.865000000000002</v>
      </c>
      <c r="C1180">
        <v>0</v>
      </c>
      <c r="D1180">
        <v>0</v>
      </c>
      <c r="E1180" s="1">
        <v>289.94893500000001</v>
      </c>
    </row>
    <row r="1181" spans="1:5" x14ac:dyDescent="0.2">
      <c r="A1181">
        <v>31</v>
      </c>
      <c r="B1181" s="3">
        <v>29.81</v>
      </c>
      <c r="C1181">
        <v>0</v>
      </c>
      <c r="D1181">
        <v>1</v>
      </c>
      <c r="E1181" s="1">
        <v>1935.0368900000001</v>
      </c>
    </row>
    <row r="1182" spans="1:5" x14ac:dyDescent="0.2">
      <c r="A1182">
        <v>42</v>
      </c>
      <c r="B1182" s="3">
        <v>41.325000000000003</v>
      </c>
      <c r="C1182">
        <v>1</v>
      </c>
      <c r="D1182">
        <v>0</v>
      </c>
      <c r="E1182" s="1">
        <v>765.07737500000007</v>
      </c>
    </row>
    <row r="1183" spans="1:5" x14ac:dyDescent="0.2">
      <c r="A1183">
        <v>24</v>
      </c>
      <c r="B1183" s="3">
        <v>29.925000000000001</v>
      </c>
      <c r="C1183">
        <v>0</v>
      </c>
      <c r="D1183">
        <v>0</v>
      </c>
      <c r="E1183" s="1">
        <v>285.068375</v>
      </c>
    </row>
    <row r="1184" spans="1:5" x14ac:dyDescent="0.2">
      <c r="A1184">
        <v>25</v>
      </c>
      <c r="B1184" s="3">
        <v>30.3</v>
      </c>
      <c r="C1184">
        <v>0</v>
      </c>
      <c r="D1184">
        <v>0</v>
      </c>
      <c r="E1184" s="1">
        <v>263.29920000000004</v>
      </c>
    </row>
    <row r="1185" spans="1:5" x14ac:dyDescent="0.2">
      <c r="A1185">
        <v>48</v>
      </c>
      <c r="B1185" s="3">
        <v>27.36</v>
      </c>
      <c r="C1185">
        <v>1</v>
      </c>
      <c r="D1185">
        <v>0</v>
      </c>
      <c r="E1185" s="1">
        <v>944.73824000000002</v>
      </c>
    </row>
    <row r="1186" spans="1:5" x14ac:dyDescent="0.2">
      <c r="A1186">
        <v>23</v>
      </c>
      <c r="B1186" s="3">
        <v>28.49</v>
      </c>
      <c r="C1186">
        <v>1</v>
      </c>
      <c r="D1186">
        <v>1</v>
      </c>
      <c r="E1186" s="1">
        <v>1832.8238099999999</v>
      </c>
    </row>
    <row r="1187" spans="1:5" x14ac:dyDescent="0.2">
      <c r="A1187">
        <v>45</v>
      </c>
      <c r="B1187" s="3">
        <v>23.56</v>
      </c>
      <c r="C1187">
        <v>2</v>
      </c>
      <c r="D1187">
        <v>0</v>
      </c>
      <c r="E1187" s="1">
        <v>860.38233999999989</v>
      </c>
    </row>
    <row r="1188" spans="1:5" x14ac:dyDescent="0.2">
      <c r="A1188">
        <v>20</v>
      </c>
      <c r="B1188" s="3">
        <v>35.625</v>
      </c>
      <c r="C1188">
        <v>3</v>
      </c>
      <c r="D1188">
        <v>1</v>
      </c>
      <c r="E1188" s="1">
        <v>3746.5343750000002</v>
      </c>
    </row>
    <row r="1189" spans="1:5" x14ac:dyDescent="0.2">
      <c r="A1189">
        <v>62</v>
      </c>
      <c r="B1189" s="3">
        <v>32.68</v>
      </c>
      <c r="C1189">
        <v>0</v>
      </c>
      <c r="D1189">
        <v>0</v>
      </c>
      <c r="E1189" s="1">
        <v>1384.47972</v>
      </c>
    </row>
    <row r="1190" spans="1:5" x14ac:dyDescent="0.2">
      <c r="A1190">
        <v>43</v>
      </c>
      <c r="B1190" s="3">
        <v>25.27</v>
      </c>
      <c r="C1190">
        <v>1</v>
      </c>
      <c r="D1190">
        <v>1</v>
      </c>
      <c r="E1190" s="1">
        <v>2177.1342300000001</v>
      </c>
    </row>
    <row r="1191" spans="1:5" x14ac:dyDescent="0.2">
      <c r="A1191">
        <v>23</v>
      </c>
      <c r="B1191" s="3">
        <v>28</v>
      </c>
      <c r="C1191">
        <v>0</v>
      </c>
      <c r="D1191">
        <v>0</v>
      </c>
      <c r="E1191" s="1">
        <v>1312.667745</v>
      </c>
    </row>
    <row r="1192" spans="1:5" x14ac:dyDescent="0.2">
      <c r="A1192">
        <v>31</v>
      </c>
      <c r="B1192" s="3">
        <v>32.774999999999999</v>
      </c>
      <c r="C1192">
        <v>2</v>
      </c>
      <c r="D1192">
        <v>0</v>
      </c>
      <c r="E1192" s="1">
        <v>532.74002499999995</v>
      </c>
    </row>
    <row r="1193" spans="1:5" x14ac:dyDescent="0.2">
      <c r="A1193">
        <v>41</v>
      </c>
      <c r="B1193" s="3">
        <v>21.754999999999999</v>
      </c>
      <c r="C1193">
        <v>1</v>
      </c>
      <c r="D1193">
        <v>0</v>
      </c>
      <c r="E1193" s="1">
        <v>1372.547184</v>
      </c>
    </row>
    <row r="1194" spans="1:5" x14ac:dyDescent="0.2">
      <c r="A1194">
        <v>58</v>
      </c>
      <c r="B1194" s="3">
        <v>32.395000000000003</v>
      </c>
      <c r="C1194">
        <v>1</v>
      </c>
      <c r="D1194">
        <v>0</v>
      </c>
      <c r="E1194" s="1">
        <v>1301.916105</v>
      </c>
    </row>
    <row r="1195" spans="1:5" x14ac:dyDescent="0.2">
      <c r="A1195">
        <v>48</v>
      </c>
      <c r="B1195" s="3">
        <v>36.575000000000003</v>
      </c>
      <c r="C1195">
        <v>0</v>
      </c>
      <c r="D1195">
        <v>0</v>
      </c>
      <c r="E1195" s="1">
        <v>867.11912499999994</v>
      </c>
    </row>
    <row r="1196" spans="1:5" x14ac:dyDescent="0.2">
      <c r="A1196">
        <v>31</v>
      </c>
      <c r="B1196" s="3">
        <v>21.754999999999999</v>
      </c>
      <c r="C1196">
        <v>0</v>
      </c>
      <c r="D1196">
        <v>0</v>
      </c>
      <c r="E1196" s="1">
        <v>413.40824499999997</v>
      </c>
    </row>
    <row r="1197" spans="1:5" x14ac:dyDescent="0.2">
      <c r="A1197">
        <v>19</v>
      </c>
      <c r="B1197" s="3">
        <v>27.93</v>
      </c>
      <c r="C1197">
        <v>3</v>
      </c>
      <c r="D1197">
        <v>0</v>
      </c>
      <c r="E1197" s="1">
        <v>1883.8703659999999</v>
      </c>
    </row>
    <row r="1198" spans="1:5" x14ac:dyDescent="0.2">
      <c r="A1198">
        <v>19</v>
      </c>
      <c r="B1198" s="3">
        <v>30.02</v>
      </c>
      <c r="C1198">
        <v>0</v>
      </c>
      <c r="D1198">
        <v>1</v>
      </c>
      <c r="E1198" s="1">
        <v>3330.7550799999999</v>
      </c>
    </row>
    <row r="1199" spans="1:5" x14ac:dyDescent="0.2">
      <c r="A1199">
        <v>41</v>
      </c>
      <c r="B1199" s="3">
        <v>33.549999999999997</v>
      </c>
      <c r="C1199">
        <v>0</v>
      </c>
      <c r="D1199">
        <v>0</v>
      </c>
      <c r="E1199" s="1">
        <v>569.98374999999999</v>
      </c>
    </row>
    <row r="1200" spans="1:5" x14ac:dyDescent="0.2">
      <c r="A1200">
        <v>40</v>
      </c>
      <c r="B1200" s="3">
        <v>29.355</v>
      </c>
      <c r="C1200">
        <v>1</v>
      </c>
      <c r="D1200">
        <v>0</v>
      </c>
      <c r="E1200" s="1">
        <v>639.36034499999994</v>
      </c>
    </row>
    <row r="1201" spans="1:5" x14ac:dyDescent="0.2">
      <c r="A1201">
        <v>31</v>
      </c>
      <c r="B1201" s="3">
        <v>25.8</v>
      </c>
      <c r="C1201">
        <v>2</v>
      </c>
      <c r="D1201">
        <v>0</v>
      </c>
      <c r="E1201" s="1">
        <v>493.47050000000002</v>
      </c>
    </row>
    <row r="1202" spans="1:5" x14ac:dyDescent="0.2">
      <c r="A1202">
        <v>37</v>
      </c>
      <c r="B1202" s="3">
        <v>24.32</v>
      </c>
      <c r="C1202">
        <v>2</v>
      </c>
      <c r="D1202">
        <v>0</v>
      </c>
      <c r="E1202" s="1">
        <v>619.87518</v>
      </c>
    </row>
    <row r="1203" spans="1:5" x14ac:dyDescent="0.2">
      <c r="A1203">
        <v>46</v>
      </c>
      <c r="B1203" s="3">
        <v>40.375</v>
      </c>
      <c r="C1203">
        <v>2</v>
      </c>
      <c r="D1203">
        <v>0</v>
      </c>
      <c r="E1203" s="1">
        <v>873.32292500000005</v>
      </c>
    </row>
    <row r="1204" spans="1:5" x14ac:dyDescent="0.2">
      <c r="A1204">
        <v>22</v>
      </c>
      <c r="B1204" s="3">
        <v>32.11</v>
      </c>
      <c r="C1204">
        <v>0</v>
      </c>
      <c r="D1204">
        <v>0</v>
      </c>
      <c r="E1204" s="1">
        <v>205.53249</v>
      </c>
    </row>
    <row r="1205" spans="1:5" x14ac:dyDescent="0.2">
      <c r="A1205">
        <v>51</v>
      </c>
      <c r="B1205" s="3">
        <v>32.299999999999997</v>
      </c>
      <c r="C1205">
        <v>1</v>
      </c>
      <c r="D1205">
        <v>0</v>
      </c>
      <c r="E1205" s="1">
        <v>996.40599999999995</v>
      </c>
    </row>
    <row r="1206" spans="1:5" x14ac:dyDescent="0.2">
      <c r="A1206">
        <v>18</v>
      </c>
      <c r="B1206" s="3">
        <v>27.28</v>
      </c>
      <c r="C1206">
        <v>3</v>
      </c>
      <c r="D1206">
        <v>1</v>
      </c>
      <c r="E1206" s="1">
        <v>1822.34512</v>
      </c>
    </row>
    <row r="1207" spans="1:5" x14ac:dyDescent="0.2">
      <c r="A1207">
        <v>35</v>
      </c>
      <c r="B1207" s="3">
        <v>17.86</v>
      </c>
      <c r="C1207">
        <v>1</v>
      </c>
      <c r="D1207">
        <v>0</v>
      </c>
      <c r="E1207" s="1">
        <v>511.65003999999999</v>
      </c>
    </row>
    <row r="1208" spans="1:5" x14ac:dyDescent="0.2">
      <c r="A1208">
        <v>59</v>
      </c>
      <c r="B1208" s="3">
        <v>34.799999999999997</v>
      </c>
      <c r="C1208">
        <v>2</v>
      </c>
      <c r="D1208">
        <v>0</v>
      </c>
      <c r="E1208" s="1">
        <v>3691.0608030000003</v>
      </c>
    </row>
    <row r="1209" spans="1:5" x14ac:dyDescent="0.2">
      <c r="A1209">
        <v>36</v>
      </c>
      <c r="B1209" s="3">
        <v>33.4</v>
      </c>
      <c r="C1209">
        <v>2</v>
      </c>
      <c r="D1209">
        <v>1</v>
      </c>
      <c r="E1209" s="1">
        <v>3841.5474000000004</v>
      </c>
    </row>
    <row r="1210" spans="1:5" x14ac:dyDescent="0.2">
      <c r="A1210">
        <v>37</v>
      </c>
      <c r="B1210" s="3">
        <v>25.555</v>
      </c>
      <c r="C1210">
        <v>1</v>
      </c>
      <c r="D1210">
        <v>1</v>
      </c>
      <c r="E1210" s="1">
        <v>2029.6863450000001</v>
      </c>
    </row>
    <row r="1211" spans="1:5" x14ac:dyDescent="0.2">
      <c r="A1211">
        <v>59</v>
      </c>
      <c r="B1211" s="3">
        <v>37.1</v>
      </c>
      <c r="C1211">
        <v>1</v>
      </c>
      <c r="D1211">
        <v>0</v>
      </c>
      <c r="E1211" s="1">
        <v>1234.7172</v>
      </c>
    </row>
    <row r="1212" spans="1:5" x14ac:dyDescent="0.2">
      <c r="A1212">
        <v>36</v>
      </c>
      <c r="B1212" s="3">
        <v>30.875</v>
      </c>
      <c r="C1212">
        <v>1</v>
      </c>
      <c r="D1212">
        <v>0</v>
      </c>
      <c r="E1212" s="1">
        <v>537.33642499999996</v>
      </c>
    </row>
    <row r="1213" spans="1:5" x14ac:dyDescent="0.2">
      <c r="A1213">
        <v>39</v>
      </c>
      <c r="B1213" s="3">
        <v>34.1</v>
      </c>
      <c r="C1213">
        <v>2</v>
      </c>
      <c r="D1213">
        <v>0</v>
      </c>
      <c r="E1213" s="1">
        <v>2356.301618</v>
      </c>
    </row>
    <row r="1214" spans="1:5" x14ac:dyDescent="0.2">
      <c r="A1214">
        <v>18</v>
      </c>
      <c r="B1214" s="3">
        <v>21.47</v>
      </c>
      <c r="C1214">
        <v>0</v>
      </c>
      <c r="D1214">
        <v>0</v>
      </c>
      <c r="E1214" s="1">
        <v>170.24553</v>
      </c>
    </row>
    <row r="1215" spans="1:5" x14ac:dyDescent="0.2">
      <c r="A1215">
        <v>52</v>
      </c>
      <c r="B1215" s="3">
        <v>33.299999999999997</v>
      </c>
      <c r="C1215">
        <v>2</v>
      </c>
      <c r="D1215">
        <v>0</v>
      </c>
      <c r="E1215" s="1">
        <v>1080.6839</v>
      </c>
    </row>
    <row r="1216" spans="1:5" x14ac:dyDescent="0.2">
      <c r="A1216">
        <v>27</v>
      </c>
      <c r="B1216" s="3">
        <v>31.254999999999999</v>
      </c>
      <c r="C1216">
        <v>1</v>
      </c>
      <c r="D1216">
        <v>0</v>
      </c>
      <c r="E1216" s="1">
        <v>395.607145</v>
      </c>
    </row>
    <row r="1217" spans="1:5" x14ac:dyDescent="0.2">
      <c r="A1217">
        <v>18</v>
      </c>
      <c r="B1217" s="3">
        <v>39.14</v>
      </c>
      <c r="C1217">
        <v>0</v>
      </c>
      <c r="D1217">
        <v>0</v>
      </c>
      <c r="E1217" s="1">
        <v>1289.0057650000001</v>
      </c>
    </row>
    <row r="1218" spans="1:5" x14ac:dyDescent="0.2">
      <c r="A1218">
        <v>40</v>
      </c>
      <c r="B1218" s="3">
        <v>25.08</v>
      </c>
      <c r="C1218">
        <v>0</v>
      </c>
      <c r="D1218">
        <v>0</v>
      </c>
      <c r="E1218" s="1">
        <v>541.56611999999996</v>
      </c>
    </row>
    <row r="1219" spans="1:5" x14ac:dyDescent="0.2">
      <c r="A1219">
        <v>29</v>
      </c>
      <c r="B1219" s="3">
        <v>37.29</v>
      </c>
      <c r="C1219">
        <v>2</v>
      </c>
      <c r="D1219">
        <v>0</v>
      </c>
      <c r="E1219" s="1">
        <v>405.81161000000003</v>
      </c>
    </row>
    <row r="1220" spans="1:5" x14ac:dyDescent="0.2">
      <c r="A1220">
        <v>46</v>
      </c>
      <c r="B1220" s="3">
        <v>34.6</v>
      </c>
      <c r="C1220">
        <v>1</v>
      </c>
      <c r="D1220">
        <v>1</v>
      </c>
      <c r="E1220" s="1">
        <v>4166.1602000000003</v>
      </c>
    </row>
    <row r="1221" spans="1:5" x14ac:dyDescent="0.2">
      <c r="A1221">
        <v>38</v>
      </c>
      <c r="B1221" s="3">
        <v>30.21</v>
      </c>
      <c r="C1221">
        <v>3</v>
      </c>
      <c r="D1221">
        <v>0</v>
      </c>
      <c r="E1221" s="1">
        <v>753.71638999999993</v>
      </c>
    </row>
    <row r="1222" spans="1:5" x14ac:dyDescent="0.2">
      <c r="A1222">
        <v>30</v>
      </c>
      <c r="B1222" s="3">
        <v>21.945</v>
      </c>
      <c r="C1222">
        <v>1</v>
      </c>
      <c r="D1222">
        <v>0</v>
      </c>
      <c r="E1222" s="1">
        <v>471.82035500000001</v>
      </c>
    </row>
    <row r="1223" spans="1:5" x14ac:dyDescent="0.2">
      <c r="A1223">
        <v>40</v>
      </c>
      <c r="B1223" s="3">
        <v>24.97</v>
      </c>
      <c r="C1223">
        <v>2</v>
      </c>
      <c r="D1223">
        <v>0</v>
      </c>
      <c r="E1223" s="1">
        <v>659.35083000000009</v>
      </c>
    </row>
    <row r="1224" spans="1:5" x14ac:dyDescent="0.2">
      <c r="A1224">
        <v>50</v>
      </c>
      <c r="B1224" s="3">
        <v>25.3</v>
      </c>
      <c r="C1224">
        <v>0</v>
      </c>
      <c r="D1224">
        <v>0</v>
      </c>
      <c r="E1224" s="1">
        <v>844.2666999999999</v>
      </c>
    </row>
    <row r="1225" spans="1:5" x14ac:dyDescent="0.2">
      <c r="A1225">
        <v>20</v>
      </c>
      <c r="B1225" s="3">
        <v>24.42</v>
      </c>
      <c r="C1225">
        <v>0</v>
      </c>
      <c r="D1225">
        <v>1</v>
      </c>
      <c r="E1225" s="1">
        <v>2612.5674770000001</v>
      </c>
    </row>
    <row r="1226" spans="1:5" x14ac:dyDescent="0.2">
      <c r="A1226">
        <v>41</v>
      </c>
      <c r="B1226" s="3">
        <v>23.94</v>
      </c>
      <c r="C1226">
        <v>1</v>
      </c>
      <c r="D1226">
        <v>0</v>
      </c>
      <c r="E1226" s="1">
        <v>685.84795999999994</v>
      </c>
    </row>
    <row r="1227" spans="1:5" x14ac:dyDescent="0.2">
      <c r="A1227">
        <v>33</v>
      </c>
      <c r="B1227" s="3">
        <v>39.82</v>
      </c>
      <c r="C1227">
        <v>1</v>
      </c>
      <c r="D1227">
        <v>0</v>
      </c>
      <c r="E1227" s="1">
        <v>479.56567999999999</v>
      </c>
    </row>
    <row r="1228" spans="1:5" x14ac:dyDescent="0.2">
      <c r="A1228">
        <v>38</v>
      </c>
      <c r="B1228" s="3">
        <v>16.815000000000001</v>
      </c>
      <c r="C1228">
        <v>2</v>
      </c>
      <c r="D1228">
        <v>0</v>
      </c>
      <c r="E1228" s="1">
        <v>664.054485</v>
      </c>
    </row>
    <row r="1229" spans="1:5" x14ac:dyDescent="0.2">
      <c r="A1229">
        <v>42</v>
      </c>
      <c r="B1229" s="3">
        <v>37.18</v>
      </c>
      <c r="C1229">
        <v>2</v>
      </c>
      <c r="D1229">
        <v>0</v>
      </c>
      <c r="E1229" s="1">
        <v>716.20122000000003</v>
      </c>
    </row>
    <row r="1230" spans="1:5" x14ac:dyDescent="0.2">
      <c r="A1230">
        <v>56</v>
      </c>
      <c r="B1230" s="3">
        <v>34.43</v>
      </c>
      <c r="C1230">
        <v>0</v>
      </c>
      <c r="D1230">
        <v>0</v>
      </c>
      <c r="E1230" s="1">
        <v>1059.4225700000002</v>
      </c>
    </row>
    <row r="1231" spans="1:5" x14ac:dyDescent="0.2">
      <c r="A1231">
        <v>58</v>
      </c>
      <c r="B1231" s="3">
        <v>30.305</v>
      </c>
      <c r="C1231">
        <v>0</v>
      </c>
      <c r="D1231">
        <v>0</v>
      </c>
      <c r="E1231" s="1">
        <v>1193.825595</v>
      </c>
    </row>
    <row r="1232" spans="1:5" x14ac:dyDescent="0.2">
      <c r="A1232">
        <v>52</v>
      </c>
      <c r="B1232" s="3">
        <v>34.484999999999999</v>
      </c>
      <c r="C1232">
        <v>3</v>
      </c>
      <c r="D1232">
        <v>1</v>
      </c>
      <c r="E1232" s="1">
        <v>6002.139897</v>
      </c>
    </row>
    <row r="1233" spans="1:5" x14ac:dyDescent="0.2">
      <c r="A1233">
        <v>20</v>
      </c>
      <c r="B1233" s="3">
        <v>21.8</v>
      </c>
      <c r="C1233">
        <v>0</v>
      </c>
      <c r="D1233">
        <v>1</v>
      </c>
      <c r="E1233" s="1">
        <v>2016.7336029999999</v>
      </c>
    </row>
    <row r="1234" spans="1:5" x14ac:dyDescent="0.2">
      <c r="A1234">
        <v>54</v>
      </c>
      <c r="B1234" s="3">
        <v>24.605</v>
      </c>
      <c r="C1234">
        <v>3</v>
      </c>
      <c r="D1234">
        <v>0</v>
      </c>
      <c r="E1234" s="1">
        <v>1247.9708949999999</v>
      </c>
    </row>
    <row r="1235" spans="1:5" x14ac:dyDescent="0.2">
      <c r="A1235">
        <v>58</v>
      </c>
      <c r="B1235" s="3">
        <v>23.3</v>
      </c>
      <c r="C1235">
        <v>0</v>
      </c>
      <c r="D1235">
        <v>0</v>
      </c>
      <c r="E1235" s="1">
        <v>1134.5518999999999</v>
      </c>
    </row>
    <row r="1236" spans="1:5" x14ac:dyDescent="0.2">
      <c r="A1236">
        <v>45</v>
      </c>
      <c r="B1236" s="3">
        <v>27.83</v>
      </c>
      <c r="C1236">
        <v>2</v>
      </c>
      <c r="D1236">
        <v>0</v>
      </c>
      <c r="E1236" s="1">
        <v>851.57587000000001</v>
      </c>
    </row>
    <row r="1237" spans="1:5" x14ac:dyDescent="0.2">
      <c r="A1237">
        <v>26</v>
      </c>
      <c r="B1237" s="3">
        <v>31.065000000000001</v>
      </c>
      <c r="C1237">
        <v>0</v>
      </c>
      <c r="D1237">
        <v>0</v>
      </c>
      <c r="E1237" s="1">
        <v>269.95683500000001</v>
      </c>
    </row>
    <row r="1238" spans="1:5" x14ac:dyDescent="0.2">
      <c r="A1238">
        <v>63</v>
      </c>
      <c r="B1238" s="3">
        <v>21.66</v>
      </c>
      <c r="C1238">
        <v>0</v>
      </c>
      <c r="D1238">
        <v>0</v>
      </c>
      <c r="E1238" s="1">
        <v>1444.9854399999999</v>
      </c>
    </row>
    <row r="1239" spans="1:5" x14ac:dyDescent="0.2">
      <c r="A1239">
        <v>58</v>
      </c>
      <c r="B1239" s="3">
        <v>28.215</v>
      </c>
      <c r="C1239">
        <v>0</v>
      </c>
      <c r="D1239">
        <v>0</v>
      </c>
      <c r="E1239" s="1">
        <v>1222.4350850000001</v>
      </c>
    </row>
    <row r="1240" spans="1:5" x14ac:dyDescent="0.2">
      <c r="A1240">
        <v>37</v>
      </c>
      <c r="B1240" s="3">
        <v>22.704999999999998</v>
      </c>
      <c r="C1240">
        <v>3</v>
      </c>
      <c r="D1240">
        <v>0</v>
      </c>
      <c r="E1240" s="1">
        <v>698.55069500000002</v>
      </c>
    </row>
    <row r="1241" spans="1:5" x14ac:dyDescent="0.2">
      <c r="A1241">
        <v>25</v>
      </c>
      <c r="B1241" s="3">
        <v>42.13</v>
      </c>
      <c r="C1241">
        <v>1</v>
      </c>
      <c r="D1241">
        <v>0</v>
      </c>
      <c r="E1241" s="1">
        <v>323.84357</v>
      </c>
    </row>
    <row r="1242" spans="1:5" x14ac:dyDescent="0.2">
      <c r="A1242">
        <v>52</v>
      </c>
      <c r="B1242" s="3">
        <v>41.8</v>
      </c>
      <c r="C1242">
        <v>2</v>
      </c>
      <c r="D1242">
        <v>1</v>
      </c>
      <c r="E1242" s="1">
        <v>4726.9853999999996</v>
      </c>
    </row>
    <row r="1243" spans="1:5" x14ac:dyDescent="0.2">
      <c r="A1243">
        <v>64</v>
      </c>
      <c r="B1243" s="3">
        <v>36.96</v>
      </c>
      <c r="C1243">
        <v>2</v>
      </c>
      <c r="D1243">
        <v>1</v>
      </c>
      <c r="E1243" s="1">
        <v>4957.7662399999999</v>
      </c>
    </row>
    <row r="1244" spans="1:5" x14ac:dyDescent="0.2">
      <c r="A1244">
        <v>22</v>
      </c>
      <c r="B1244" s="3">
        <v>21.28</v>
      </c>
      <c r="C1244">
        <v>3</v>
      </c>
      <c r="D1244">
        <v>0</v>
      </c>
      <c r="E1244" s="1">
        <v>429.62711999999999</v>
      </c>
    </row>
    <row r="1245" spans="1:5" x14ac:dyDescent="0.2">
      <c r="A1245">
        <v>28</v>
      </c>
      <c r="B1245" s="3">
        <v>33.11</v>
      </c>
      <c r="C1245">
        <v>0</v>
      </c>
      <c r="D1245">
        <v>0</v>
      </c>
      <c r="E1245" s="1">
        <v>317.16149000000001</v>
      </c>
    </row>
    <row r="1246" spans="1:5" x14ac:dyDescent="0.2">
      <c r="A1246">
        <v>18</v>
      </c>
      <c r="B1246" s="3">
        <v>33.33</v>
      </c>
      <c r="C1246">
        <v>0</v>
      </c>
      <c r="D1246">
        <v>0</v>
      </c>
      <c r="E1246" s="1">
        <v>113.59407000000002</v>
      </c>
    </row>
    <row r="1247" spans="1:5" x14ac:dyDescent="0.2">
      <c r="A1247">
        <v>28</v>
      </c>
      <c r="B1247" s="3">
        <v>24.3</v>
      </c>
      <c r="C1247">
        <v>5</v>
      </c>
      <c r="D1247">
        <v>0</v>
      </c>
      <c r="E1247" s="1">
        <v>561.53689999999995</v>
      </c>
    </row>
    <row r="1248" spans="1:5" x14ac:dyDescent="0.2">
      <c r="A1248">
        <v>45</v>
      </c>
      <c r="B1248" s="3">
        <v>25.7</v>
      </c>
      <c r="C1248">
        <v>3</v>
      </c>
      <c r="D1248">
        <v>0</v>
      </c>
      <c r="E1248" s="1">
        <v>910.17980000000011</v>
      </c>
    </row>
    <row r="1249" spans="1:5" x14ac:dyDescent="0.2">
      <c r="A1249">
        <v>33</v>
      </c>
      <c r="B1249" s="3">
        <v>29.4</v>
      </c>
      <c r="C1249">
        <v>4</v>
      </c>
      <c r="D1249">
        <v>0</v>
      </c>
      <c r="E1249" s="1">
        <v>605.91729999999995</v>
      </c>
    </row>
    <row r="1250" spans="1:5" x14ac:dyDescent="0.2">
      <c r="A1250">
        <v>18</v>
      </c>
      <c r="B1250" s="3">
        <v>39.82</v>
      </c>
      <c r="C1250">
        <v>0</v>
      </c>
      <c r="D1250">
        <v>0</v>
      </c>
      <c r="E1250" s="1">
        <v>163.39618000000002</v>
      </c>
    </row>
    <row r="1251" spans="1:5" x14ac:dyDescent="0.2">
      <c r="A1251">
        <v>32</v>
      </c>
      <c r="B1251" s="3">
        <v>33.630000000000003</v>
      </c>
      <c r="C1251">
        <v>1</v>
      </c>
      <c r="D1251">
        <v>1</v>
      </c>
      <c r="E1251" s="1">
        <v>3760.7527700000001</v>
      </c>
    </row>
    <row r="1252" spans="1:5" x14ac:dyDescent="0.2">
      <c r="A1252">
        <v>24</v>
      </c>
      <c r="B1252" s="3">
        <v>29.83</v>
      </c>
      <c r="C1252">
        <v>0</v>
      </c>
      <c r="D1252">
        <v>1</v>
      </c>
      <c r="E1252" s="1">
        <v>1864.8421699999999</v>
      </c>
    </row>
    <row r="1253" spans="1:5" x14ac:dyDescent="0.2">
      <c r="A1253">
        <v>19</v>
      </c>
      <c r="B1253" s="3">
        <v>19.8</v>
      </c>
      <c r="C1253">
        <v>0</v>
      </c>
      <c r="D1253">
        <v>0</v>
      </c>
      <c r="E1253" s="1">
        <v>124.15650000000001</v>
      </c>
    </row>
    <row r="1254" spans="1:5" x14ac:dyDescent="0.2">
      <c r="A1254">
        <v>20</v>
      </c>
      <c r="B1254" s="3">
        <v>27.3</v>
      </c>
      <c r="C1254">
        <v>0</v>
      </c>
      <c r="D1254">
        <v>1</v>
      </c>
      <c r="E1254" s="1">
        <v>1623.2846999999999</v>
      </c>
    </row>
    <row r="1255" spans="1:5" x14ac:dyDescent="0.2">
      <c r="A1255">
        <v>40</v>
      </c>
      <c r="B1255" s="3">
        <v>29.3</v>
      </c>
      <c r="C1255">
        <v>4</v>
      </c>
      <c r="D1255">
        <v>0</v>
      </c>
      <c r="E1255" s="1">
        <v>1582.882173</v>
      </c>
    </row>
    <row r="1256" spans="1:5" x14ac:dyDescent="0.2">
      <c r="A1256">
        <v>34</v>
      </c>
      <c r="B1256" s="3">
        <v>27.72</v>
      </c>
      <c r="C1256">
        <v>0</v>
      </c>
      <c r="D1256">
        <v>0</v>
      </c>
      <c r="E1256" s="1">
        <v>441.51588000000004</v>
      </c>
    </row>
    <row r="1257" spans="1:5" x14ac:dyDescent="0.2">
      <c r="A1257">
        <v>42</v>
      </c>
      <c r="B1257" s="3">
        <v>37.9</v>
      </c>
      <c r="C1257">
        <v>0</v>
      </c>
      <c r="D1257">
        <v>0</v>
      </c>
      <c r="E1257" s="1">
        <v>647.40129999999999</v>
      </c>
    </row>
    <row r="1258" spans="1:5" x14ac:dyDescent="0.2">
      <c r="A1258">
        <v>51</v>
      </c>
      <c r="B1258" s="3">
        <v>36.384999999999998</v>
      </c>
      <c r="C1258">
        <v>3</v>
      </c>
      <c r="D1258">
        <v>0</v>
      </c>
      <c r="E1258" s="1">
        <v>1143.6738149999999</v>
      </c>
    </row>
    <row r="1259" spans="1:5" x14ac:dyDescent="0.2">
      <c r="A1259">
        <v>54</v>
      </c>
      <c r="B1259" s="3">
        <v>27.645</v>
      </c>
      <c r="C1259">
        <v>1</v>
      </c>
      <c r="D1259">
        <v>0</v>
      </c>
      <c r="E1259" s="1">
        <v>1130.5934549999999</v>
      </c>
    </row>
    <row r="1260" spans="1:5" x14ac:dyDescent="0.2">
      <c r="A1260">
        <v>55</v>
      </c>
      <c r="B1260" s="3">
        <v>37.715000000000003</v>
      </c>
      <c r="C1260">
        <v>3</v>
      </c>
      <c r="D1260">
        <v>0</v>
      </c>
      <c r="E1260" s="1">
        <v>3006.3580549999997</v>
      </c>
    </row>
    <row r="1261" spans="1:5" x14ac:dyDescent="0.2">
      <c r="A1261">
        <v>52</v>
      </c>
      <c r="B1261" s="3">
        <v>23.18</v>
      </c>
      <c r="C1261">
        <v>0</v>
      </c>
      <c r="D1261">
        <v>0</v>
      </c>
      <c r="E1261" s="1">
        <v>1019.7772199999999</v>
      </c>
    </row>
    <row r="1262" spans="1:5" x14ac:dyDescent="0.2">
      <c r="A1262">
        <v>32</v>
      </c>
      <c r="B1262" s="3">
        <v>20.52</v>
      </c>
      <c r="C1262">
        <v>0</v>
      </c>
      <c r="D1262">
        <v>0</v>
      </c>
      <c r="E1262" s="1">
        <v>454.42348000000004</v>
      </c>
    </row>
    <row r="1263" spans="1:5" x14ac:dyDescent="0.2">
      <c r="A1263">
        <v>28</v>
      </c>
      <c r="B1263" s="3">
        <v>37.1</v>
      </c>
      <c r="C1263">
        <v>1</v>
      </c>
      <c r="D1263">
        <v>0</v>
      </c>
      <c r="E1263" s="1">
        <v>327.71609999999998</v>
      </c>
    </row>
    <row r="1264" spans="1:5" x14ac:dyDescent="0.2">
      <c r="A1264">
        <v>41</v>
      </c>
      <c r="B1264" s="3">
        <v>28.05</v>
      </c>
      <c r="C1264">
        <v>1</v>
      </c>
      <c r="D1264">
        <v>0</v>
      </c>
      <c r="E1264" s="1">
        <v>677.01925000000006</v>
      </c>
    </row>
    <row r="1265" spans="1:5" x14ac:dyDescent="0.2">
      <c r="A1265">
        <v>43</v>
      </c>
      <c r="B1265" s="3">
        <v>29.9</v>
      </c>
      <c r="C1265">
        <v>1</v>
      </c>
      <c r="D1265">
        <v>0</v>
      </c>
      <c r="E1265" s="1">
        <v>733.77479999999991</v>
      </c>
    </row>
    <row r="1266" spans="1:5" x14ac:dyDescent="0.2">
      <c r="A1266">
        <v>49</v>
      </c>
      <c r="B1266" s="3">
        <v>33.344999999999999</v>
      </c>
      <c r="C1266">
        <v>2</v>
      </c>
      <c r="D1266">
        <v>0</v>
      </c>
      <c r="E1266" s="1">
        <v>1037.0912549999998</v>
      </c>
    </row>
    <row r="1267" spans="1:5" x14ac:dyDescent="0.2">
      <c r="A1267">
        <v>64</v>
      </c>
      <c r="B1267" s="3">
        <v>23.76</v>
      </c>
      <c r="C1267">
        <v>0</v>
      </c>
      <c r="D1267">
        <v>1</v>
      </c>
      <c r="E1267" s="1">
        <v>2692.6514400000001</v>
      </c>
    </row>
    <row r="1268" spans="1:5" x14ac:dyDescent="0.2">
      <c r="A1268">
        <v>55</v>
      </c>
      <c r="B1268" s="3">
        <v>30.5</v>
      </c>
      <c r="C1268">
        <v>0</v>
      </c>
      <c r="D1268">
        <v>0</v>
      </c>
      <c r="E1268" s="1">
        <v>1070.4469999999999</v>
      </c>
    </row>
    <row r="1269" spans="1:5" x14ac:dyDescent="0.2">
      <c r="A1269">
        <v>24</v>
      </c>
      <c r="B1269" s="3">
        <v>31.065000000000001</v>
      </c>
      <c r="C1269">
        <v>0</v>
      </c>
      <c r="D1269">
        <v>1</v>
      </c>
      <c r="E1269" s="1">
        <v>3425.4053350000004</v>
      </c>
    </row>
    <row r="1270" spans="1:5" x14ac:dyDescent="0.2">
      <c r="A1270">
        <v>20</v>
      </c>
      <c r="B1270" s="3">
        <v>33.299999999999997</v>
      </c>
      <c r="C1270">
        <v>0</v>
      </c>
      <c r="D1270">
        <v>0</v>
      </c>
      <c r="E1270" s="1">
        <v>188.0487</v>
      </c>
    </row>
    <row r="1271" spans="1:5" x14ac:dyDescent="0.2">
      <c r="A1271">
        <v>45</v>
      </c>
      <c r="B1271" s="3">
        <v>27.5</v>
      </c>
      <c r="C1271">
        <v>3</v>
      </c>
      <c r="D1271">
        <v>0</v>
      </c>
      <c r="E1271" s="1">
        <v>861.53</v>
      </c>
    </row>
    <row r="1272" spans="1:5" x14ac:dyDescent="0.2">
      <c r="A1272">
        <v>26</v>
      </c>
      <c r="B1272" s="3">
        <v>33.914999999999999</v>
      </c>
      <c r="C1272">
        <v>1</v>
      </c>
      <c r="D1272">
        <v>0</v>
      </c>
      <c r="E1272" s="1">
        <v>329.25298499999997</v>
      </c>
    </row>
    <row r="1273" spans="1:5" x14ac:dyDescent="0.2">
      <c r="A1273">
        <v>25</v>
      </c>
      <c r="B1273" s="3">
        <v>34.484999999999999</v>
      </c>
      <c r="C1273">
        <v>0</v>
      </c>
      <c r="D1273">
        <v>0</v>
      </c>
      <c r="E1273" s="1">
        <v>302.18091500000003</v>
      </c>
    </row>
    <row r="1274" spans="1:5" x14ac:dyDescent="0.2">
      <c r="A1274">
        <v>43</v>
      </c>
      <c r="B1274" s="3">
        <v>25.52</v>
      </c>
      <c r="C1274">
        <v>5</v>
      </c>
      <c r="D1274">
        <v>0</v>
      </c>
      <c r="E1274" s="1">
        <v>1447.8330149999999</v>
      </c>
    </row>
    <row r="1275" spans="1:5" x14ac:dyDescent="0.2">
      <c r="A1275">
        <v>35</v>
      </c>
      <c r="B1275" s="3">
        <v>27.61</v>
      </c>
      <c r="C1275">
        <v>1</v>
      </c>
      <c r="D1275">
        <v>0</v>
      </c>
      <c r="E1275" s="1">
        <v>474.70528999999999</v>
      </c>
    </row>
    <row r="1276" spans="1:5" x14ac:dyDescent="0.2">
      <c r="A1276">
        <v>26</v>
      </c>
      <c r="B1276" s="3">
        <v>27.06</v>
      </c>
      <c r="C1276">
        <v>0</v>
      </c>
      <c r="D1276">
        <v>1</v>
      </c>
      <c r="E1276" s="1">
        <v>1704.3341400000002</v>
      </c>
    </row>
    <row r="1277" spans="1:5" x14ac:dyDescent="0.2">
      <c r="A1277">
        <v>57</v>
      </c>
      <c r="B1277" s="3">
        <v>23.7</v>
      </c>
      <c r="C1277">
        <v>0</v>
      </c>
      <c r="D1277">
        <v>0</v>
      </c>
      <c r="E1277" s="1">
        <v>1095.933</v>
      </c>
    </row>
    <row r="1278" spans="1:5" x14ac:dyDescent="0.2">
      <c r="A1278">
        <v>22</v>
      </c>
      <c r="B1278" s="3">
        <v>30.4</v>
      </c>
      <c r="C1278">
        <v>0</v>
      </c>
      <c r="D1278">
        <v>0</v>
      </c>
      <c r="E1278" s="1">
        <v>274.19479999999999</v>
      </c>
    </row>
    <row r="1279" spans="1:5" x14ac:dyDescent="0.2">
      <c r="A1279">
        <v>32</v>
      </c>
      <c r="B1279" s="3">
        <v>29.734999999999999</v>
      </c>
      <c r="C1279">
        <v>0</v>
      </c>
      <c r="D1279">
        <v>0</v>
      </c>
      <c r="E1279" s="1">
        <v>435.70436499999994</v>
      </c>
    </row>
    <row r="1280" spans="1:5" x14ac:dyDescent="0.2">
      <c r="A1280">
        <v>39</v>
      </c>
      <c r="B1280" s="3">
        <v>29.925000000000001</v>
      </c>
      <c r="C1280">
        <v>1</v>
      </c>
      <c r="D1280">
        <v>1</v>
      </c>
      <c r="E1280" s="1">
        <v>2246.2043750000003</v>
      </c>
    </row>
    <row r="1281" spans="1:5" x14ac:dyDescent="0.2">
      <c r="A1281">
        <v>25</v>
      </c>
      <c r="B1281" s="3">
        <v>26.79</v>
      </c>
      <c r="C1281">
        <v>2</v>
      </c>
      <c r="D1281">
        <v>0</v>
      </c>
      <c r="E1281" s="1">
        <v>418.91130999999996</v>
      </c>
    </row>
    <row r="1282" spans="1:5" x14ac:dyDescent="0.2">
      <c r="A1282">
        <v>48</v>
      </c>
      <c r="B1282" s="3">
        <v>33.33</v>
      </c>
      <c r="C1282">
        <v>0</v>
      </c>
      <c r="D1282">
        <v>0</v>
      </c>
      <c r="E1282" s="1">
        <v>828.3680700000001</v>
      </c>
    </row>
    <row r="1283" spans="1:5" x14ac:dyDescent="0.2">
      <c r="A1283">
        <v>47</v>
      </c>
      <c r="B1283" s="3">
        <v>27.645</v>
      </c>
      <c r="C1283">
        <v>2</v>
      </c>
      <c r="D1283">
        <v>1</v>
      </c>
      <c r="E1283" s="1">
        <v>2453.5698550000002</v>
      </c>
    </row>
    <row r="1284" spans="1:5" x14ac:dyDescent="0.2">
      <c r="A1284">
        <v>18</v>
      </c>
      <c r="B1284" s="3">
        <v>21.66</v>
      </c>
      <c r="C1284">
        <v>0</v>
      </c>
      <c r="D1284">
        <v>1</v>
      </c>
      <c r="E1284" s="1">
        <v>1428.3459399999999</v>
      </c>
    </row>
    <row r="1285" spans="1:5" x14ac:dyDescent="0.2">
      <c r="A1285">
        <v>18</v>
      </c>
      <c r="B1285" s="3">
        <v>30.03</v>
      </c>
      <c r="C1285">
        <v>1</v>
      </c>
      <c r="D1285">
        <v>0</v>
      </c>
      <c r="E1285" s="1">
        <v>172.03537</v>
      </c>
    </row>
    <row r="1286" spans="1:5" x14ac:dyDescent="0.2">
      <c r="A1286">
        <v>61</v>
      </c>
      <c r="B1286" s="3">
        <v>36.299999999999997</v>
      </c>
      <c r="C1286">
        <v>1</v>
      </c>
      <c r="D1286">
        <v>1</v>
      </c>
      <c r="E1286" s="1">
        <v>4740.3879999999999</v>
      </c>
    </row>
    <row r="1287" spans="1:5" x14ac:dyDescent="0.2">
      <c r="A1287">
        <v>47</v>
      </c>
      <c r="B1287" s="3">
        <v>24.32</v>
      </c>
      <c r="C1287">
        <v>0</v>
      </c>
      <c r="D1287">
        <v>0</v>
      </c>
      <c r="E1287" s="1">
        <v>853.46717999999998</v>
      </c>
    </row>
    <row r="1288" spans="1:5" x14ac:dyDescent="0.2">
      <c r="A1288">
        <v>28</v>
      </c>
      <c r="B1288" s="3">
        <v>17.29</v>
      </c>
      <c r="C1288">
        <v>0</v>
      </c>
      <c r="D1288">
        <v>0</v>
      </c>
      <c r="E1288" s="1">
        <v>373.26251000000002</v>
      </c>
    </row>
    <row r="1289" spans="1:5" x14ac:dyDescent="0.2">
      <c r="A1289">
        <v>36</v>
      </c>
      <c r="B1289" s="3">
        <v>25.9</v>
      </c>
      <c r="C1289">
        <v>1</v>
      </c>
      <c r="D1289">
        <v>0</v>
      </c>
      <c r="E1289" s="1">
        <v>547.24489999999992</v>
      </c>
    </row>
    <row r="1290" spans="1:5" x14ac:dyDescent="0.2">
      <c r="A1290">
        <v>20</v>
      </c>
      <c r="B1290" s="3">
        <v>39.4</v>
      </c>
      <c r="C1290">
        <v>2</v>
      </c>
      <c r="D1290">
        <v>1</v>
      </c>
      <c r="E1290" s="1">
        <v>3834.4566</v>
      </c>
    </row>
    <row r="1291" spans="1:5" x14ac:dyDescent="0.2">
      <c r="A1291">
        <v>44</v>
      </c>
      <c r="B1291" s="3">
        <v>34.32</v>
      </c>
      <c r="C1291">
        <v>1</v>
      </c>
      <c r="D1291">
        <v>0</v>
      </c>
      <c r="E1291" s="1">
        <v>714.74727999999993</v>
      </c>
    </row>
    <row r="1292" spans="1:5" x14ac:dyDescent="0.2">
      <c r="A1292">
        <v>38</v>
      </c>
      <c r="B1292" s="3">
        <v>19.95</v>
      </c>
      <c r="C1292">
        <v>2</v>
      </c>
      <c r="D1292">
        <v>0</v>
      </c>
      <c r="E1292" s="1">
        <v>713.39025000000004</v>
      </c>
    </row>
    <row r="1293" spans="1:5" x14ac:dyDescent="0.2">
      <c r="A1293">
        <v>19</v>
      </c>
      <c r="B1293" s="3">
        <v>34.9</v>
      </c>
      <c r="C1293">
        <v>0</v>
      </c>
      <c r="D1293">
        <v>1</v>
      </c>
      <c r="E1293" s="1">
        <v>3482.8654000000001</v>
      </c>
    </row>
    <row r="1294" spans="1:5" x14ac:dyDescent="0.2">
      <c r="A1294">
        <v>21</v>
      </c>
      <c r="B1294" s="3">
        <v>23.21</v>
      </c>
      <c r="C1294">
        <v>0</v>
      </c>
      <c r="D1294">
        <v>0</v>
      </c>
      <c r="E1294" s="1">
        <v>151.53449000000001</v>
      </c>
    </row>
    <row r="1295" spans="1:5" x14ac:dyDescent="0.2">
      <c r="A1295">
        <v>46</v>
      </c>
      <c r="B1295" s="3">
        <v>25.745000000000001</v>
      </c>
      <c r="C1295">
        <v>3</v>
      </c>
      <c r="D1295">
        <v>0</v>
      </c>
      <c r="E1295" s="1">
        <v>930.18935500000009</v>
      </c>
    </row>
    <row r="1296" spans="1:5" x14ac:dyDescent="0.2">
      <c r="A1296">
        <v>58</v>
      </c>
      <c r="B1296" s="3">
        <v>25.175000000000001</v>
      </c>
      <c r="C1296">
        <v>0</v>
      </c>
      <c r="D1296">
        <v>0</v>
      </c>
      <c r="E1296" s="1">
        <v>1193.112525</v>
      </c>
    </row>
    <row r="1297" spans="1:5" x14ac:dyDescent="0.2">
      <c r="A1297">
        <v>20</v>
      </c>
      <c r="B1297" s="3">
        <v>22</v>
      </c>
      <c r="C1297">
        <v>1</v>
      </c>
      <c r="D1297">
        <v>0</v>
      </c>
      <c r="E1297" s="1">
        <v>196.47800000000001</v>
      </c>
    </row>
    <row r="1298" spans="1:5" x14ac:dyDescent="0.2">
      <c r="A1298">
        <v>18</v>
      </c>
      <c r="B1298" s="3">
        <v>26.125</v>
      </c>
      <c r="C1298">
        <v>0</v>
      </c>
      <c r="D1298">
        <v>0</v>
      </c>
      <c r="E1298" s="1">
        <v>170.89257500000002</v>
      </c>
    </row>
    <row r="1299" spans="1:5" x14ac:dyDescent="0.2">
      <c r="A1299">
        <v>28</v>
      </c>
      <c r="B1299" s="3">
        <v>26.51</v>
      </c>
      <c r="C1299">
        <v>2</v>
      </c>
      <c r="D1299">
        <v>0</v>
      </c>
      <c r="E1299" s="1">
        <v>434.04408999999998</v>
      </c>
    </row>
    <row r="1300" spans="1:5" x14ac:dyDescent="0.2">
      <c r="A1300">
        <v>33</v>
      </c>
      <c r="B1300" s="3">
        <v>27.454999999999998</v>
      </c>
      <c r="C1300">
        <v>2</v>
      </c>
      <c r="D1300">
        <v>0</v>
      </c>
      <c r="E1300" s="1">
        <v>526.14694499999996</v>
      </c>
    </row>
    <row r="1301" spans="1:5" x14ac:dyDescent="0.2">
      <c r="A1301">
        <v>19</v>
      </c>
      <c r="B1301" s="3">
        <v>25.745000000000001</v>
      </c>
      <c r="C1301">
        <v>1</v>
      </c>
      <c r="D1301">
        <v>0</v>
      </c>
      <c r="E1301" s="1">
        <v>271.082855</v>
      </c>
    </row>
    <row r="1302" spans="1:5" x14ac:dyDescent="0.2">
      <c r="A1302">
        <v>45</v>
      </c>
      <c r="B1302" s="3">
        <v>30.36</v>
      </c>
      <c r="C1302">
        <v>0</v>
      </c>
      <c r="D1302">
        <v>1</v>
      </c>
      <c r="E1302" s="1">
        <v>6259.2873090000003</v>
      </c>
    </row>
    <row r="1303" spans="1:5" x14ac:dyDescent="0.2">
      <c r="A1303">
        <v>62</v>
      </c>
      <c r="B1303" s="3">
        <v>30.875</v>
      </c>
      <c r="C1303">
        <v>3</v>
      </c>
      <c r="D1303">
        <v>1</v>
      </c>
      <c r="E1303" s="1">
        <v>4671.8163249999998</v>
      </c>
    </row>
    <row r="1304" spans="1:5" x14ac:dyDescent="0.2">
      <c r="A1304">
        <v>25</v>
      </c>
      <c r="B1304" s="3">
        <v>20.8</v>
      </c>
      <c r="C1304">
        <v>1</v>
      </c>
      <c r="D1304">
        <v>0</v>
      </c>
      <c r="E1304" s="1">
        <v>320.87869999999998</v>
      </c>
    </row>
    <row r="1305" spans="1:5" x14ac:dyDescent="0.2">
      <c r="A1305">
        <v>43</v>
      </c>
      <c r="B1305" s="3">
        <v>27.8</v>
      </c>
      <c r="C1305">
        <v>0</v>
      </c>
      <c r="D1305">
        <v>1</v>
      </c>
      <c r="E1305" s="1">
        <v>3782.9724199999996</v>
      </c>
    </row>
    <row r="1306" spans="1:5" x14ac:dyDescent="0.2">
      <c r="A1306">
        <v>42</v>
      </c>
      <c r="B1306" s="3">
        <v>24.605</v>
      </c>
      <c r="C1306">
        <v>2</v>
      </c>
      <c r="D1306">
        <v>1</v>
      </c>
      <c r="E1306" s="1">
        <v>2125.9377949999998</v>
      </c>
    </row>
    <row r="1307" spans="1:5" x14ac:dyDescent="0.2">
      <c r="A1307">
        <v>24</v>
      </c>
      <c r="B1307" s="3">
        <v>27.72</v>
      </c>
      <c r="C1307">
        <v>0</v>
      </c>
      <c r="D1307">
        <v>0</v>
      </c>
      <c r="E1307" s="1">
        <v>246.46188000000001</v>
      </c>
    </row>
    <row r="1308" spans="1:5" x14ac:dyDescent="0.2">
      <c r="A1308">
        <v>29</v>
      </c>
      <c r="B1308" s="3">
        <v>21.85</v>
      </c>
      <c r="C1308">
        <v>0</v>
      </c>
      <c r="D1308">
        <v>1</v>
      </c>
      <c r="E1308" s="1">
        <v>1611.53045</v>
      </c>
    </row>
    <row r="1309" spans="1:5" x14ac:dyDescent="0.2">
      <c r="A1309">
        <v>32</v>
      </c>
      <c r="B1309" s="3">
        <v>28.12</v>
      </c>
      <c r="C1309">
        <v>4</v>
      </c>
      <c r="D1309">
        <v>1</v>
      </c>
      <c r="E1309" s="1">
        <v>2147.2478799999999</v>
      </c>
    </row>
    <row r="1310" spans="1:5" x14ac:dyDescent="0.2">
      <c r="A1310">
        <v>25</v>
      </c>
      <c r="B1310" s="3">
        <v>30.2</v>
      </c>
      <c r="C1310">
        <v>0</v>
      </c>
      <c r="D1310">
        <v>1</v>
      </c>
      <c r="E1310" s="1">
        <v>3390.0652999999998</v>
      </c>
    </row>
    <row r="1311" spans="1:5" x14ac:dyDescent="0.2">
      <c r="A1311">
        <v>41</v>
      </c>
      <c r="B1311" s="3">
        <v>32.200000000000003</v>
      </c>
      <c r="C1311">
        <v>2</v>
      </c>
      <c r="D1311">
        <v>0</v>
      </c>
      <c r="E1311" s="1">
        <v>687.59609999999998</v>
      </c>
    </row>
    <row r="1312" spans="1:5" x14ac:dyDescent="0.2">
      <c r="A1312">
        <v>42</v>
      </c>
      <c r="B1312" s="3">
        <v>26.315000000000001</v>
      </c>
      <c r="C1312">
        <v>1</v>
      </c>
      <c r="D1312">
        <v>0</v>
      </c>
      <c r="E1312" s="1">
        <v>694.09098500000005</v>
      </c>
    </row>
    <row r="1313" spans="1:5" x14ac:dyDescent="0.2">
      <c r="A1313">
        <v>33</v>
      </c>
      <c r="B1313" s="3">
        <v>26.695</v>
      </c>
      <c r="C1313">
        <v>0</v>
      </c>
      <c r="D1313">
        <v>0</v>
      </c>
      <c r="E1313" s="1">
        <v>457.14130499999999</v>
      </c>
    </row>
    <row r="1314" spans="1:5" x14ac:dyDescent="0.2">
      <c r="A1314">
        <v>34</v>
      </c>
      <c r="B1314" s="3">
        <v>42.9</v>
      </c>
      <c r="C1314">
        <v>1</v>
      </c>
      <c r="D1314">
        <v>0</v>
      </c>
      <c r="E1314" s="1">
        <v>453.6259</v>
      </c>
    </row>
    <row r="1315" spans="1:5" x14ac:dyDescent="0.2">
      <c r="A1315">
        <v>19</v>
      </c>
      <c r="B1315" s="3">
        <v>34.700000000000003</v>
      </c>
      <c r="C1315">
        <v>2</v>
      </c>
      <c r="D1315">
        <v>1</v>
      </c>
      <c r="E1315" s="1">
        <v>3639.7575999999999</v>
      </c>
    </row>
    <row r="1316" spans="1:5" x14ac:dyDescent="0.2">
      <c r="A1316">
        <v>30</v>
      </c>
      <c r="B1316" s="3">
        <v>23.655000000000001</v>
      </c>
      <c r="C1316">
        <v>3</v>
      </c>
      <c r="D1316">
        <v>1</v>
      </c>
      <c r="E1316" s="1">
        <v>1876.5875449999999</v>
      </c>
    </row>
    <row r="1317" spans="1:5" x14ac:dyDescent="0.2">
      <c r="A1317">
        <v>18</v>
      </c>
      <c r="B1317" s="3">
        <v>28.31</v>
      </c>
      <c r="C1317">
        <v>1</v>
      </c>
      <c r="D1317">
        <v>0</v>
      </c>
      <c r="E1317" s="1">
        <v>1127.2331389999999</v>
      </c>
    </row>
    <row r="1318" spans="1:5" x14ac:dyDescent="0.2">
      <c r="A1318">
        <v>19</v>
      </c>
      <c r="B1318" s="3">
        <v>20.6</v>
      </c>
      <c r="C1318">
        <v>0</v>
      </c>
      <c r="D1318">
        <v>0</v>
      </c>
      <c r="E1318" s="1">
        <v>173.1677</v>
      </c>
    </row>
    <row r="1319" spans="1:5" x14ac:dyDescent="0.2">
      <c r="A1319">
        <v>18</v>
      </c>
      <c r="B1319" s="3">
        <v>53.13</v>
      </c>
      <c r="C1319">
        <v>0</v>
      </c>
      <c r="D1319">
        <v>0</v>
      </c>
      <c r="E1319" s="1">
        <v>116.34627</v>
      </c>
    </row>
    <row r="1320" spans="1:5" x14ac:dyDescent="0.2">
      <c r="A1320">
        <v>35</v>
      </c>
      <c r="B1320" s="3">
        <v>39.71</v>
      </c>
      <c r="C1320">
        <v>4</v>
      </c>
      <c r="D1320">
        <v>0</v>
      </c>
      <c r="E1320" s="1">
        <v>1949.6719170000001</v>
      </c>
    </row>
    <row r="1321" spans="1:5" x14ac:dyDescent="0.2">
      <c r="A1321">
        <v>39</v>
      </c>
      <c r="B1321" s="3">
        <v>26.315000000000001</v>
      </c>
      <c r="C1321">
        <v>2</v>
      </c>
      <c r="D1321">
        <v>0</v>
      </c>
      <c r="E1321" s="1">
        <v>720.17008499999997</v>
      </c>
    </row>
    <row r="1322" spans="1:5" x14ac:dyDescent="0.2">
      <c r="A1322">
        <v>31</v>
      </c>
      <c r="B1322" s="3">
        <v>31.065000000000001</v>
      </c>
      <c r="C1322">
        <v>3</v>
      </c>
      <c r="D1322">
        <v>0</v>
      </c>
      <c r="E1322" s="1">
        <v>542.50233500000002</v>
      </c>
    </row>
    <row r="1323" spans="1:5" x14ac:dyDescent="0.2">
      <c r="A1323">
        <v>62</v>
      </c>
      <c r="B1323" s="3">
        <v>26.695</v>
      </c>
      <c r="C1323">
        <v>0</v>
      </c>
      <c r="D1323">
        <v>1</v>
      </c>
      <c r="E1323" s="1">
        <v>2810.1333050000003</v>
      </c>
    </row>
    <row r="1324" spans="1:5" x14ac:dyDescent="0.2">
      <c r="A1324">
        <v>62</v>
      </c>
      <c r="B1324" s="3">
        <v>38.83</v>
      </c>
      <c r="C1324">
        <v>0</v>
      </c>
      <c r="D1324">
        <v>0</v>
      </c>
      <c r="E1324" s="1">
        <v>1298.1345699999999</v>
      </c>
    </row>
    <row r="1325" spans="1:5" x14ac:dyDescent="0.2">
      <c r="A1325">
        <v>42</v>
      </c>
      <c r="B1325" s="3">
        <v>40.369999999999997</v>
      </c>
      <c r="C1325">
        <v>2</v>
      </c>
      <c r="D1325">
        <v>1</v>
      </c>
      <c r="E1325" s="1">
        <v>4389.6376300000002</v>
      </c>
    </row>
    <row r="1326" spans="1:5" x14ac:dyDescent="0.2">
      <c r="A1326">
        <v>31</v>
      </c>
      <c r="B1326" s="3">
        <v>25.934999999999999</v>
      </c>
      <c r="C1326">
        <v>1</v>
      </c>
      <c r="D1326">
        <v>0</v>
      </c>
      <c r="E1326" s="1">
        <v>423.98926499999999</v>
      </c>
    </row>
    <row r="1327" spans="1:5" x14ac:dyDescent="0.2">
      <c r="A1327">
        <v>61</v>
      </c>
      <c r="B1327" s="3">
        <v>33.534999999999997</v>
      </c>
      <c r="C1327">
        <v>0</v>
      </c>
      <c r="D1327">
        <v>0</v>
      </c>
      <c r="E1327" s="1">
        <v>1314.3336649999999</v>
      </c>
    </row>
    <row r="1328" spans="1:5" x14ac:dyDescent="0.2">
      <c r="A1328">
        <v>42</v>
      </c>
      <c r="B1328" s="3">
        <v>32.869999999999997</v>
      </c>
      <c r="C1328">
        <v>0</v>
      </c>
      <c r="D1328">
        <v>0</v>
      </c>
      <c r="E1328" s="1">
        <v>705.00213000000008</v>
      </c>
    </row>
    <row r="1329" spans="1:5" x14ac:dyDescent="0.2">
      <c r="A1329">
        <v>51</v>
      </c>
      <c r="B1329" s="3">
        <v>30.03</v>
      </c>
      <c r="C1329">
        <v>1</v>
      </c>
      <c r="D1329">
        <v>0</v>
      </c>
      <c r="E1329" s="1">
        <v>937.79046999999991</v>
      </c>
    </row>
    <row r="1330" spans="1:5" x14ac:dyDescent="0.2">
      <c r="A1330">
        <v>23</v>
      </c>
      <c r="B1330" s="3">
        <v>24.225000000000001</v>
      </c>
      <c r="C1330">
        <v>2</v>
      </c>
      <c r="D1330">
        <v>0</v>
      </c>
      <c r="E1330" s="1">
        <v>2239.5744239999999</v>
      </c>
    </row>
    <row r="1331" spans="1:5" x14ac:dyDescent="0.2">
      <c r="A1331">
        <v>52</v>
      </c>
      <c r="B1331" s="3">
        <v>38.6</v>
      </c>
      <c r="C1331">
        <v>2</v>
      </c>
      <c r="D1331">
        <v>0</v>
      </c>
      <c r="E1331" s="1">
        <v>1032.5206000000001</v>
      </c>
    </row>
    <row r="1332" spans="1:5" x14ac:dyDescent="0.2">
      <c r="A1332">
        <v>57</v>
      </c>
      <c r="B1332" s="3">
        <v>25.74</v>
      </c>
      <c r="C1332">
        <v>2</v>
      </c>
      <c r="D1332">
        <v>0</v>
      </c>
      <c r="E1332" s="1">
        <v>1262.9165600000001</v>
      </c>
    </row>
    <row r="1333" spans="1:5" x14ac:dyDescent="0.2">
      <c r="A1333">
        <v>23</v>
      </c>
      <c r="B1333" s="3">
        <v>33.4</v>
      </c>
      <c r="C1333">
        <v>0</v>
      </c>
      <c r="D1333">
        <v>0</v>
      </c>
      <c r="E1333" s="1">
        <v>1079.5937330000002</v>
      </c>
    </row>
    <row r="1334" spans="1:5" x14ac:dyDescent="0.2">
      <c r="A1334">
        <v>52</v>
      </c>
      <c r="B1334" s="3">
        <v>44.7</v>
      </c>
      <c r="C1334">
        <v>3</v>
      </c>
      <c r="D1334">
        <v>0</v>
      </c>
      <c r="E1334" s="1">
        <v>1141.1685</v>
      </c>
    </row>
    <row r="1335" spans="1:5" x14ac:dyDescent="0.2">
      <c r="A1335">
        <v>50</v>
      </c>
      <c r="B1335" s="3">
        <v>30.97</v>
      </c>
      <c r="C1335">
        <v>3</v>
      </c>
      <c r="D1335">
        <v>0</v>
      </c>
      <c r="E1335" s="1">
        <v>1060.05483</v>
      </c>
    </row>
    <row r="1336" spans="1:5" x14ac:dyDescent="0.2">
      <c r="A1336">
        <v>18</v>
      </c>
      <c r="B1336" s="3">
        <v>31.92</v>
      </c>
      <c r="C1336">
        <v>0</v>
      </c>
      <c r="D1336">
        <v>0</v>
      </c>
      <c r="E1336" s="1">
        <v>220.59807999999998</v>
      </c>
    </row>
    <row r="1337" spans="1:5" x14ac:dyDescent="0.2">
      <c r="A1337">
        <v>18</v>
      </c>
      <c r="B1337" s="3">
        <v>36.85</v>
      </c>
      <c r="C1337">
        <v>0</v>
      </c>
      <c r="D1337">
        <v>0</v>
      </c>
      <c r="E1337" s="1">
        <v>162.98335</v>
      </c>
    </row>
    <row r="1338" spans="1:5" x14ac:dyDescent="0.2">
      <c r="A1338">
        <v>21</v>
      </c>
      <c r="B1338" s="3">
        <v>25.8</v>
      </c>
      <c r="C1338">
        <v>0</v>
      </c>
      <c r="D1338">
        <v>0</v>
      </c>
      <c r="E1338" s="1">
        <v>200.7945</v>
      </c>
    </row>
    <row r="1339" spans="1:5" x14ac:dyDescent="0.2">
      <c r="A1339">
        <v>61</v>
      </c>
      <c r="B1339" s="3">
        <v>29.07</v>
      </c>
      <c r="C1339">
        <v>0</v>
      </c>
      <c r="D1339">
        <v>1</v>
      </c>
      <c r="E1339" s="1">
        <v>2914.1360300000001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Metadados</vt:lpstr>
      <vt:lpstr>base</vt:lpstr>
      <vt:lpstr>Enunciado</vt:lpstr>
      <vt:lpstr>A. Explorátoria</vt:lpstr>
      <vt:lpstr>A. Associação</vt:lpstr>
      <vt:lpstr>Planilha1</vt:lpstr>
      <vt:lpstr>RLM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RODRIGO BREZOLIN BUQUERA</cp:lastModifiedBy>
  <dcterms:created xsi:type="dcterms:W3CDTF">2022-03-13T20:25:16Z</dcterms:created>
  <dcterms:modified xsi:type="dcterms:W3CDTF">2025-02-20T18:05:26Z</dcterms:modified>
</cp:coreProperties>
</file>